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Q:\Vitivinicultura\INFOVI\Boletín de mercado\Campaña 2021_2022\Febrero 2022\"/>
    </mc:Choice>
  </mc:AlternateContent>
  <bookViews>
    <workbookView xWindow="-120" yWindow="-120" windowWidth="29040" windowHeight="15840" firstSheet="9" activeTab="12"/>
  </bookViews>
  <sheets>
    <sheet name="1. EXISTENCIAS INICIALES" sheetId="21" r:id="rId1"/>
    <sheet name="2.1 UVA+PROD vino color" sheetId="3" r:id="rId2"/>
    <sheet name="2.2.UVA+PROD vino acum " sheetId="51" r:id="rId3"/>
    <sheet name="3.1. ENTRADAS España" sheetId="14" r:id="rId4"/>
    <sheet name="3.2. ENTRADAS otros países" sheetId="15" r:id="rId5"/>
    <sheet name="4. RESUMEN SALIDAS VINO" sheetId="24" r:id="rId6"/>
    <sheet name="4.1. SAL INT VINO" sheetId="16" r:id="rId7"/>
    <sheet name="4.2. SAL DESTIL-VINAGR" sheetId="27" r:id="rId8"/>
    <sheet name="4.3. SALIDAS exteriores UE" sheetId="18" r:id="rId9"/>
    <sheet name="4.4 SALIDAS ext TERCEROS" sheetId="19" r:id="rId10"/>
    <sheet name="4.5 SALIDAS ext  MOSTO" sheetId="53" r:id="rId11"/>
    <sheet name="4.6 SALIDAS OP" sheetId="52" r:id="rId12"/>
    <sheet name="5. EXISTENCIAS FINALES" sheetId="26" r:id="rId13"/>
  </sheets>
  <externalReferences>
    <externalReference r:id="rId14"/>
  </externalReferences>
  <definedNames>
    <definedName name="_xlnm._FilterDatabase" localSheetId="7" hidden="1">'4.2. SAL DESTIL-VINAGR'!$E$27:$I$46</definedName>
    <definedName name="_xlnm.Print_Area" localSheetId="0">'1. EXISTENCIAS INICIALES'!$E$1:$N$53</definedName>
    <definedName name="_xlnm.Print_Area" localSheetId="1">'2.1 UVA+PROD vino color'!$E$1:$K$26</definedName>
    <definedName name="_xlnm.Print_Area" localSheetId="2">'2.2.UVA+PROD vino acum '!$E$1:$K$26</definedName>
    <definedName name="_xlnm.Print_Area" localSheetId="3">'3.1. ENTRADAS España'!$E$1:$J$47</definedName>
    <definedName name="_xlnm.Print_Area" localSheetId="4">'3.2. ENTRADAS otros países'!$E$1:$L$47</definedName>
    <definedName name="_xlnm.Print_Area" localSheetId="5">'4. RESUMEN SALIDAS VINO'!$E$1:$M$24</definedName>
    <definedName name="_xlnm.Print_Area" localSheetId="6">'4.1. SAL INT VINO'!$E$1:$J$47</definedName>
    <definedName name="_xlnm.Print_Area" localSheetId="7">'4.2. SAL DESTIL-VINAGR'!$E$1:$L$46</definedName>
    <definedName name="_xlnm.Print_Area" localSheetId="8">'4.3. SALIDAS exteriores UE'!$E$1:$J$49</definedName>
    <definedName name="_xlnm.Print_Area" localSheetId="9">'4.4 SALIDAS ext TERCEROS'!$E$1:$J$48</definedName>
    <definedName name="_xlnm.Print_Area" localSheetId="10">'4.5 SALIDAS ext  MOSTO'!$E$1:$Q$32</definedName>
    <definedName name="_xlnm.Print_Area" localSheetId="12">'5. EXISTENCIAS FINALES'!$E$1:$O$53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53" l="1"/>
  <c r="P6" i="53"/>
  <c r="P23" i="53" s="1"/>
  <c r="O7" i="53"/>
  <c r="P7" i="53"/>
  <c r="O8" i="53"/>
  <c r="P8" i="53"/>
  <c r="O9" i="53"/>
  <c r="P9" i="53"/>
  <c r="O10" i="53"/>
  <c r="P10" i="53"/>
  <c r="O11" i="53"/>
  <c r="P11" i="53"/>
  <c r="O12" i="53"/>
  <c r="P12" i="53"/>
  <c r="O13" i="53"/>
  <c r="P13" i="53"/>
  <c r="O14" i="53"/>
  <c r="P14" i="53"/>
  <c r="O15" i="53"/>
  <c r="P15" i="53"/>
  <c r="O16" i="53"/>
  <c r="P16" i="53"/>
  <c r="O17" i="53"/>
  <c r="P17" i="53"/>
  <c r="O18" i="53"/>
  <c r="P18" i="53"/>
  <c r="O19" i="53"/>
  <c r="P19" i="53"/>
  <c r="O20" i="53"/>
  <c r="P20" i="53"/>
  <c r="O21" i="53"/>
  <c r="P21" i="53"/>
  <c r="O22" i="53"/>
  <c r="P22" i="53"/>
  <c r="O23" i="53"/>
  <c r="H28" i="53"/>
  <c r="I28" i="53"/>
  <c r="J28" i="53"/>
  <c r="H29" i="53"/>
  <c r="H31" i="53" s="1"/>
  <c r="I29" i="53"/>
  <c r="I31" i="53" s="1"/>
  <c r="J29" i="53"/>
  <c r="J31" i="53" s="1"/>
  <c r="H30" i="53"/>
  <c r="J30" i="53" s="1"/>
  <c r="I30" i="53"/>
</calcChain>
</file>

<file path=xl/sharedStrings.xml><?xml version="1.0" encoding="utf-8"?>
<sst xmlns="http://schemas.openxmlformats.org/spreadsheetml/2006/main" count="675" uniqueCount="91">
  <si>
    <t>C. VALENCIANA</t>
  </si>
  <si>
    <t>NAVARRA</t>
  </si>
  <si>
    <t>MURCIA</t>
  </si>
  <si>
    <t>GALICIA</t>
  </si>
  <si>
    <t>EXTREMADURA</t>
  </si>
  <si>
    <t>CASTILLA LA MANCHA</t>
  </si>
  <si>
    <t>LA RIOJA</t>
  </si>
  <si>
    <t>PAIS VASCO</t>
  </si>
  <si>
    <t>MADRID</t>
  </si>
  <si>
    <t>CASTILLA Y LEON</t>
  </si>
  <si>
    <t>ARAGON</t>
  </si>
  <si>
    <t>ANDALUCIA</t>
  </si>
  <si>
    <t>CATALUÑA</t>
  </si>
  <si>
    <t>ASTURIAS</t>
  </si>
  <si>
    <t>CANTABRIA</t>
  </si>
  <si>
    <t>CANARIAS</t>
  </si>
  <si>
    <t>BALEARES</t>
  </si>
  <si>
    <t>BLANCO</t>
  </si>
  <si>
    <t>ENVASADO</t>
  </si>
  <si>
    <t>GRANEL</t>
  </si>
  <si>
    <t>Otros productos</t>
  </si>
  <si>
    <t>Mosto concentrado</t>
  </si>
  <si>
    <t>Mosto parcialmente fermentado</t>
  </si>
  <si>
    <t>Mosto concentrado rectificado</t>
  </si>
  <si>
    <t>TOTAL</t>
  </si>
  <si>
    <t>CCAA</t>
  </si>
  <si>
    <t xml:space="preserve">VINO </t>
  </si>
  <si>
    <t xml:space="preserve"> MOSTO SIN CONCENTRAR </t>
  </si>
  <si>
    <t xml:space="preserve"> VINO </t>
  </si>
  <si>
    <t>TOTAL VINO</t>
  </si>
  <si>
    <t>TOTAL MOSTO SC</t>
  </si>
  <si>
    <t xml:space="preserve">CCAA </t>
  </si>
  <si>
    <t>TOTAL VINO                      Y MOSTO SC</t>
  </si>
  <si>
    <t>ALMACENISTAS</t>
  </si>
  <si>
    <t>TINTO/ROSADO</t>
  </si>
  <si>
    <t>TINTA</t>
  </si>
  <si>
    <t>BLANCA</t>
  </si>
  <si>
    <t>TOTAL ENTRADAS DE VINO</t>
  </si>
  <si>
    <t>TOTAL DEL RESTO DE LA UE</t>
  </si>
  <si>
    <t>TOTAL DE TERCEROS PAÍSES</t>
  </si>
  <si>
    <t>ENTRADAS DE OTROS PAÍSES POR TIPO DE OPERADOR</t>
  </si>
  <si>
    <t>SALIDAS DE VINO A VINAGRERÍA</t>
  </si>
  <si>
    <t>DESTILERÍA</t>
  </si>
  <si>
    <t>VINAGRERÍA</t>
  </si>
  <si>
    <t>SALIDAS INTERIORES</t>
  </si>
  <si>
    <t>UE</t>
  </si>
  <si>
    <t>TERCEROS PAÍSES</t>
  </si>
  <si>
    <t>TOTAL SALIDAS</t>
  </si>
  <si>
    <t>ENTRADA DE UVA (kg)</t>
  </si>
  <si>
    <t>PRODUCTORES ≥1.000 hl</t>
  </si>
  <si>
    <t>SALIDAS DE VINO A DESTILERÍA</t>
  </si>
  <si>
    <t>SALIDAS INTERIORES DISTINTAS DE DESTILERÍA/VINAGRERÍA</t>
  </si>
  <si>
    <t>TOTAL
DESTILERÍA
VINAGRERÍA</t>
  </si>
  <si>
    <t>SALIDAS A PAÍSES DE LA UE</t>
  </si>
  <si>
    <t>SALIDAS A TERCEROS PAÍSES</t>
  </si>
  <si>
    <t>ENTRADAS DE OTROS PAÍSES POR COLOR Y PRESENTACIÓN</t>
  </si>
  <si>
    <t>TINTO/ ROSADO</t>
  </si>
  <si>
    <t>SALIDAS A UE</t>
  </si>
  <si>
    <t>SALIDAS TERCEROS PAÍSES</t>
  </si>
  <si>
    <t>TOTAL SALIDAS EXTERIORES</t>
  </si>
  <si>
    <t>SALIDAS EXTERIORES DE MOSTO SIN CONCENTRAR</t>
  </si>
  <si>
    <t>MOSTO SIN CONCENTRAR</t>
  </si>
  <si>
    <t>TOTAL SALIDAS EXTERIORES MOSTO S.C.</t>
  </si>
  <si>
    <t>DISTINTAS DE DESTILERÍA/ VINAGRERÍA</t>
  </si>
  <si>
    <t>EXISTENCIAS INICIALES VINO</t>
  </si>
  <si>
    <t>EXISTENCIAS INICIALES MOSTO SIN CONCENTRAR</t>
  </si>
  <si>
    <t xml:space="preserve"> </t>
  </si>
  <si>
    <t>(*) NOTA: El cuadro refleja la información proporcionada por los operadores obligados a declarar en el sistema INFOVI, tanto productores como almacenistas. Se trata por tanto de datos orientativos ya que pueden llevarse a cabo exportaciones por otros tipos operadores. Los datos proporcionados por Datacomex son las exportaciones efectivamente realizadas, por tanto ésta es la única fuente oficial de información sobre exportaciones. Para más información ver http://datacomex.comercio.es/principal_comex_es.aspx</t>
  </si>
  <si>
    <t>SALIDAS EXTERIORES (*)</t>
  </si>
  <si>
    <t>Fuente: INFOVI, extracción de 6 de junio de 2017</t>
  </si>
  <si>
    <t>EXISTENCIAS FINALES</t>
  </si>
  <si>
    <t>EXISTENCIAS FINALES  MOSTO SIN CONCENTRAR</t>
  </si>
  <si>
    <t>EXTRACCIÓN 07,11,2018</t>
  </si>
  <si>
    <t>SALIDAS OPERACIONES PROPIAS</t>
  </si>
  <si>
    <t>Fuente: INFOVI, extracción de 28 de febrero de 2022</t>
  </si>
  <si>
    <t>CUADRO 1. EXISTENCIAS INICIALES A 1 DE FEBRERO DE  2022 DE VINO Y MOSTO POR CCAA, COLOR, PRESENTACIÓN Y TIPO DE OPERADOR (hl)</t>
  </si>
  <si>
    <t>CUADRO 2.1 ENTRADA DE UVA Y PRODUCCIÓN DE VINO DE PRODUCTORES ≥1.000 hl POR CCAA Y COLOR EN FEBRERO 2022 (hl)</t>
  </si>
  <si>
    <t>CUADRO 2.2 ENTRADA DE UVA Y PRODUCCIÓN DE VINO DE PRODUCTORES ≥1.000 hl POR CCAA Y COLOR 
DE 1 DE AGOSTO A 28 DE FEBRERO 2022 (hl)</t>
  </si>
  <si>
    <t>CUADRO 3.1 ENTRADAS DE VINO PROCEDENTES DE ESPAÑA  POR CCAA, COLOR, PRESENTACIÓN Y TIPO DE OPERADOR FEBRERO  2022 (hl)</t>
  </si>
  <si>
    <t>CUADRO 3.2 ENTRADAS DE VINO PROCEDENTES DE OTROS PAÍSES POR CCAA, COLOR, PRESENTACIÓN Y TIPO DE OPERADOR - FEBRERO 2022  (hl)</t>
  </si>
  <si>
    <t>CUADRO 4.0 SALIDAS DE VINO POR CCAA Y DESTINO -FEBRERO 2022 (hl)</t>
  </si>
  <si>
    <t>CUADRO 4.1. SALIDAS INTERIORES DE VINO DISTINTAS DE DESTILERÍA/VINAGRERÍA POR CCAA, COLOR, PRESENTACIÓN Y TIPO DE OPERADOR - FEBRERO 2022 (hl)</t>
  </si>
  <si>
    <t>CUADRO 4.2. SALIDAS INTERIORES DE VINO A DESTILERÍA Y VINAGRERÍA POR CCAA, COLOR
Y TIPO DE OPERADOR - FEBRERO 2022 (hl)</t>
  </si>
  <si>
    <t>CUADRO 4.3. SALIDAS DE VINO A PAÍSES DE LA UE POR CCAA, COLOR, PRESENTACIÓN Y TIPO DE OPERADOR -FEBRERO 2022</t>
  </si>
  <si>
    <t>CUADRO 4.4 SALIDAS  DE VINO A TERCEROS PAÍSES POR CCAA, COLOR, PRESENTACIÓN Y TIPO DE OPERADOR - FEBRERO 2022 (hl)</t>
  </si>
  <si>
    <t>CUADRO 4.5 SALIDAS  EXTERIORES DE MOSTO POR CCAA, COLOR Y TIPO DE OPERADOR - FEBRERO 2022 (hl)</t>
  </si>
  <si>
    <t>CUADRO 4.6. SALIDAS OPERACIONES PROPIAS VINO POR CCAA, COLOR Y TIPO DE OPERADOR -FEBRERO 2022 (hl)</t>
  </si>
  <si>
    <t>CUADRO 5. EXISTENCIAS FINALES A 28 DE FEBRERO 2022 DE VINO Y MOSTO POR CCAA, COLOR, PRESENTACIÓN Y TIPO DE OPERADOR (hl)</t>
  </si>
  <si>
    <t>Fuente: INFOVI, extracción de 29 de marzo de 2022</t>
  </si>
  <si>
    <t>Fuente: INFOVI, extracción de 29  de marzo de 2022</t>
  </si>
  <si>
    <t>Fuente: INFOVI, extracción de  29 de marzo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</si>
</sst>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_ ;\-#,##0\ "/>
    <numFmt numFmtId="165" formatCode="_-* #,##0\ _€_-;\-* #,##0\ _€_-;_-* &quot;-&quot;??\ _€_-;_-@_-"/>
    <numFmt numFmtId="166" formatCode="_(\$* #,##0_);_(\$* \(#,##0\);_(\$* &quot;-&quot;_);_(@_)"/>
  </numFmts>
  <fonts count="38" x14ac:knownFonts="1">
    <font>
      <sz val="10"/>
      <color indexed="8"/>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b/>
      <sz val="11"/>
      <color indexed="8"/>
      <name val="Arial"/>
      <family val="2"/>
    </font>
    <font>
      <b/>
      <sz val="14"/>
      <color indexed="8"/>
      <name val="Arial"/>
      <family val="2"/>
    </font>
    <font>
      <b/>
      <sz val="12"/>
      <color indexed="8"/>
      <name val="Arial"/>
      <family val="2"/>
    </font>
    <font>
      <sz val="11"/>
      <color indexed="8"/>
      <name val="Arial"/>
      <family val="2"/>
    </font>
    <font>
      <b/>
      <sz val="10"/>
      <color indexed="8"/>
      <name val="Arial"/>
      <family val="2"/>
    </font>
    <font>
      <sz val="12"/>
      <color indexed="8"/>
      <name val="Arial"/>
      <family val="2"/>
    </font>
    <font>
      <b/>
      <sz val="10"/>
      <name val="Arial"/>
      <family val="2"/>
    </font>
    <font>
      <sz val="10"/>
      <name val="Arial"/>
      <family val="2"/>
    </font>
    <font>
      <i/>
      <sz val="10"/>
      <color indexed="8"/>
      <name val="Arial"/>
      <family val="2"/>
    </font>
    <font>
      <sz val="10"/>
      <color rgb="FFFF0000"/>
      <name val="Arial"/>
      <family val="2"/>
    </font>
    <font>
      <sz val="10"/>
      <color rgb="FF0070C0"/>
      <name val="Arial"/>
      <family val="2"/>
    </font>
    <font>
      <sz val="10"/>
      <color theme="5" tint="-0.249977111117893"/>
      <name val="Arial"/>
      <family val="2"/>
    </font>
    <font>
      <b/>
      <sz val="8"/>
      <color indexed="8"/>
      <name val="Arial"/>
      <family val="2"/>
    </font>
    <font>
      <sz val="8"/>
      <color indexed="8"/>
      <name val="Arial"/>
      <family val="2"/>
    </font>
    <font>
      <b/>
      <sz val="12"/>
      <name val="Arial"/>
      <family val="2"/>
    </font>
    <font>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name val="Arial"/>
      <family val="2"/>
    </font>
  </fonts>
  <fills count="47">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59999389629810485"/>
        <bgColor indexed="9"/>
      </patternFill>
    </fill>
    <fill>
      <patternFill patternType="solid">
        <fgColor theme="5" tint="0.39997558519241921"/>
        <bgColor indexed="9"/>
      </patternFill>
    </fill>
    <fill>
      <patternFill patternType="solid">
        <fgColor rgb="FFFFFF99"/>
        <bgColor indexed="9"/>
      </patternFill>
    </fill>
    <fill>
      <patternFill patternType="solid">
        <fgColor rgb="FFFFFF99"/>
        <bgColor indexed="64"/>
      </patternFill>
    </fill>
    <fill>
      <patternFill patternType="solid">
        <fgColor rgb="FFEEED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43" fontId="4"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166" fontId="4" fillId="0" borderId="0"/>
    <xf numFmtId="43" fontId="4" fillId="0" borderId="0" applyFont="0" applyFill="0" applyBorder="0" applyAlignment="0" applyProtection="0"/>
    <xf numFmtId="0" fontId="21" fillId="0" borderId="58" applyNumberFormat="0" applyFill="0" applyAlignment="0" applyProtection="0"/>
    <xf numFmtId="0" fontId="22" fillId="0" borderId="59" applyNumberFormat="0" applyFill="0" applyAlignment="0" applyProtection="0"/>
    <xf numFmtId="0" fontId="23" fillId="0" borderId="60" applyNumberFormat="0" applyFill="0" applyAlignment="0" applyProtection="0"/>
    <xf numFmtId="0" fontId="23" fillId="0" borderId="0" applyNumberFormat="0" applyFill="0" applyBorder="0" applyAlignment="0" applyProtection="0"/>
    <xf numFmtId="0" fontId="24" fillId="16" borderId="0" applyNumberFormat="0" applyBorder="0" applyAlignment="0" applyProtection="0"/>
    <xf numFmtId="0" fontId="25" fillId="17" borderId="0" applyNumberFormat="0" applyBorder="0" applyAlignment="0" applyProtection="0"/>
    <xf numFmtId="0" fontId="26" fillId="18" borderId="0" applyNumberFormat="0" applyBorder="0" applyAlignment="0" applyProtection="0"/>
    <xf numFmtId="0" fontId="27" fillId="19" borderId="61" applyNumberFormat="0" applyAlignment="0" applyProtection="0"/>
    <xf numFmtId="0" fontId="28" fillId="20" borderId="62" applyNumberFormat="0" applyAlignment="0" applyProtection="0"/>
    <xf numFmtId="0" fontId="29" fillId="20" borderId="61" applyNumberFormat="0" applyAlignment="0" applyProtection="0"/>
    <xf numFmtId="0" fontId="30" fillId="0" borderId="63" applyNumberFormat="0" applyFill="0" applyAlignment="0" applyProtection="0"/>
    <xf numFmtId="0" fontId="31" fillId="21" borderId="64"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66" applyNumberFormat="0" applyFill="0" applyAlignment="0" applyProtection="0"/>
    <xf numFmtId="0" fontId="35"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35" fillId="46" borderId="0" applyNumberFormat="0" applyBorder="0" applyAlignment="0" applyProtection="0"/>
    <xf numFmtId="0" fontId="2" fillId="0" borderId="0"/>
    <xf numFmtId="0" fontId="36" fillId="0" borderId="0" applyNumberFormat="0" applyFill="0" applyBorder="0" applyAlignment="0" applyProtection="0"/>
    <xf numFmtId="0" fontId="2" fillId="22" borderId="65" applyNumberFormat="0" applyFont="0" applyAlignment="0" applyProtection="0"/>
    <xf numFmtId="43"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cellStyleXfs>
  <cellXfs count="295">
    <xf numFmtId="0" fontId="0" fillId="0" borderId="0" xfId="0"/>
    <xf numFmtId="3" fontId="8" fillId="2" borderId="5" xfId="0" applyNumberFormat="1" applyFont="1" applyFill="1" applyBorder="1"/>
    <xf numFmtId="3" fontId="8" fillId="2" borderId="7" xfId="0" applyNumberFormat="1" applyFont="1" applyFill="1" applyBorder="1"/>
    <xf numFmtId="3" fontId="8" fillId="2" borderId="8" xfId="0" applyNumberFormat="1" applyFont="1" applyFill="1" applyBorder="1"/>
    <xf numFmtId="3" fontId="8" fillId="2" borderId="9" xfId="0" applyNumberFormat="1" applyFont="1" applyFill="1" applyBorder="1"/>
    <xf numFmtId="0" fontId="8" fillId="2" borderId="10" xfId="0" applyFont="1" applyFill="1" applyBorder="1"/>
    <xf numFmtId="3" fontId="8" fillId="2" borderId="13" xfId="0" applyNumberFormat="1" applyFont="1" applyFill="1" applyBorder="1"/>
    <xf numFmtId="3" fontId="8" fillId="2" borderId="14" xfId="0" applyNumberFormat="1" applyFont="1" applyFill="1" applyBorder="1"/>
    <xf numFmtId="0" fontId="8" fillId="2" borderId="4" xfId="0" applyFont="1" applyFill="1" applyBorder="1"/>
    <xf numFmtId="0" fontId="8" fillId="2" borderId="15" xfId="0" applyFont="1" applyFill="1" applyBorder="1"/>
    <xf numFmtId="0" fontId="0" fillId="0" borderId="11" xfId="0" applyBorder="1"/>
    <xf numFmtId="0" fontId="0" fillId="0" borderId="26" xfId="0" applyBorder="1"/>
    <xf numFmtId="0" fontId="9" fillId="0" borderId="0" xfId="0" applyFont="1" applyBorder="1" applyAlignment="1">
      <alignment horizontal="center"/>
    </xf>
    <xf numFmtId="0" fontId="6" fillId="4" borderId="0" xfId="0" applyFont="1" applyFill="1" applyBorder="1" applyAlignment="1">
      <alignment horizontal="center"/>
    </xf>
    <xf numFmtId="0" fontId="6" fillId="4" borderId="27" xfId="0" applyFont="1" applyFill="1" applyBorder="1" applyAlignment="1">
      <alignment horizontal="center"/>
    </xf>
    <xf numFmtId="3" fontId="0" fillId="0" borderId="0" xfId="0" applyNumberFormat="1"/>
    <xf numFmtId="3" fontId="8" fillId="0" borderId="7" xfId="0" applyNumberFormat="1" applyFont="1" applyFill="1" applyBorder="1"/>
    <xf numFmtId="3" fontId="8" fillId="0" borderId="13" xfId="0" applyNumberFormat="1" applyFont="1" applyFill="1" applyBorder="1"/>
    <xf numFmtId="3" fontId="8" fillId="0" borderId="5" xfId="0" applyNumberFormat="1" applyFont="1" applyFill="1" applyBorder="1"/>
    <xf numFmtId="3" fontId="8" fillId="0" borderId="8" xfId="0" applyNumberFormat="1" applyFont="1" applyFill="1" applyBorder="1"/>
    <xf numFmtId="0" fontId="0" fillId="0" borderId="0" xfId="0" applyBorder="1"/>
    <xf numFmtId="0" fontId="6" fillId="4" borderId="0" xfId="0" applyFont="1" applyFill="1" applyBorder="1" applyAlignment="1">
      <alignment horizontal="center"/>
    </xf>
    <xf numFmtId="1" fontId="8" fillId="6" borderId="10" xfId="2" applyNumberFormat="1" applyFont="1" applyFill="1" applyBorder="1" applyAlignment="1">
      <alignment horizontal="left" vertical="center"/>
    </xf>
    <xf numFmtId="1" fontId="8" fillId="0" borderId="10" xfId="2" applyNumberFormat="1" applyFont="1" applyFill="1" applyBorder="1" applyAlignment="1">
      <alignment horizontal="left" vertical="center"/>
    </xf>
    <xf numFmtId="165" fontId="8" fillId="6" borderId="4" xfId="1" applyNumberFormat="1" applyFont="1" applyFill="1" applyBorder="1" applyAlignment="1">
      <alignment horizontal="center" vertical="center"/>
    </xf>
    <xf numFmtId="1" fontId="5" fillId="5" borderId="1" xfId="2" applyNumberFormat="1" applyFont="1" applyFill="1" applyBorder="1" applyAlignment="1">
      <alignment horizontal="left" vertical="center"/>
    </xf>
    <xf numFmtId="165" fontId="8" fillId="9" borderId="39" xfId="1" applyNumberFormat="1" applyFont="1" applyFill="1" applyBorder="1" applyAlignment="1">
      <alignment horizontal="center" vertical="center"/>
    </xf>
    <xf numFmtId="165" fontId="8" fillId="9" borderId="12" xfId="1" applyNumberFormat="1" applyFont="1" applyFill="1" applyBorder="1" applyAlignment="1">
      <alignment horizontal="center" vertical="center"/>
    </xf>
    <xf numFmtId="165" fontId="8" fillId="9" borderId="6" xfId="1" applyNumberFormat="1" applyFont="1" applyFill="1" applyBorder="1" applyAlignment="1">
      <alignment horizontal="center" vertical="center"/>
    </xf>
    <xf numFmtId="165" fontId="8" fillId="8" borderId="28" xfId="1" applyNumberFormat="1" applyFont="1" applyFill="1" applyBorder="1" applyAlignment="1">
      <alignment horizontal="center" vertical="center"/>
    </xf>
    <xf numFmtId="165" fontId="8" fillId="8" borderId="4" xfId="1" applyNumberFormat="1" applyFont="1" applyFill="1" applyBorder="1" applyAlignment="1">
      <alignment horizontal="center" vertical="center"/>
    </xf>
    <xf numFmtId="165" fontId="8" fillId="8" borderId="10" xfId="1" applyNumberFormat="1" applyFont="1" applyFill="1" applyBorder="1" applyAlignment="1">
      <alignment horizontal="center" vertical="center"/>
    </xf>
    <xf numFmtId="165" fontId="8" fillId="8" borderId="20" xfId="1" applyNumberFormat="1" applyFont="1" applyFill="1" applyBorder="1" applyAlignment="1">
      <alignment horizontal="center" vertical="center"/>
    </xf>
    <xf numFmtId="165" fontId="8" fillId="7" borderId="31" xfId="1" applyNumberFormat="1" applyFont="1" applyFill="1" applyBorder="1" applyAlignment="1">
      <alignment horizontal="center" vertical="center"/>
    </xf>
    <xf numFmtId="165" fontId="8" fillId="8" borderId="31" xfId="1" applyNumberFormat="1" applyFont="1" applyFill="1" applyBorder="1" applyAlignment="1">
      <alignment horizontal="center" vertical="center"/>
    </xf>
    <xf numFmtId="165" fontId="8" fillId="8" borderId="21" xfId="1" applyNumberFormat="1" applyFont="1" applyFill="1" applyBorder="1" applyAlignment="1">
      <alignment horizontal="center" vertical="center"/>
    </xf>
    <xf numFmtId="0" fontId="10" fillId="0" borderId="0" xfId="0" applyFont="1"/>
    <xf numFmtId="0" fontId="7" fillId="5" borderId="0" xfId="0" applyFont="1" applyFill="1" applyBorder="1" applyAlignment="1">
      <alignment horizontal="center" vertical="center" wrapText="1"/>
    </xf>
    <xf numFmtId="0" fontId="7" fillId="5" borderId="0" xfId="0" applyFont="1" applyFill="1" applyBorder="1" applyAlignment="1">
      <alignment horizontal="center" wrapText="1"/>
    </xf>
    <xf numFmtId="0" fontId="10" fillId="5" borderId="0" xfId="0" applyFont="1" applyFill="1" applyBorder="1" applyAlignment="1">
      <alignment wrapText="1"/>
    </xf>
    <xf numFmtId="165" fontId="8" fillId="7" borderId="4" xfId="1" applyNumberFormat="1" applyFont="1" applyFill="1" applyBorder="1" applyAlignment="1">
      <alignment horizontal="center" vertical="center"/>
    </xf>
    <xf numFmtId="165" fontId="5" fillId="7" borderId="1" xfId="1" applyNumberFormat="1" applyFont="1" applyFill="1" applyBorder="1" applyAlignment="1">
      <alignment horizontal="center" vertical="center"/>
    </xf>
    <xf numFmtId="165" fontId="8" fillId="10" borderId="12" xfId="1" applyNumberFormat="1" applyFont="1" applyFill="1" applyBorder="1" applyAlignment="1">
      <alignment horizontal="center" vertical="center"/>
    </xf>
    <xf numFmtId="165" fontId="5" fillId="10" borderId="38" xfId="1" applyNumberFormat="1" applyFont="1" applyFill="1" applyBorder="1" applyAlignment="1">
      <alignment horizontal="center" vertical="center"/>
    </xf>
    <xf numFmtId="0" fontId="9" fillId="12" borderId="18" xfId="0" applyFont="1" applyFill="1" applyBorder="1" applyAlignment="1">
      <alignment horizontal="center" vertical="center"/>
    </xf>
    <xf numFmtId="165" fontId="8" fillId="8" borderId="34" xfId="1" applyNumberFormat="1" applyFont="1" applyFill="1" applyBorder="1" applyAlignment="1">
      <alignment horizontal="center" vertical="center"/>
    </xf>
    <xf numFmtId="165" fontId="8" fillId="7" borderId="13" xfId="1" applyNumberFormat="1" applyFont="1" applyFill="1" applyBorder="1" applyAlignment="1">
      <alignment horizontal="center" vertical="center"/>
    </xf>
    <xf numFmtId="165" fontId="8" fillId="8" borderId="13" xfId="1" applyNumberFormat="1" applyFont="1" applyFill="1" applyBorder="1" applyAlignment="1">
      <alignment horizontal="center" vertical="center"/>
    </xf>
    <xf numFmtId="165" fontId="8" fillId="5" borderId="22" xfId="1" applyNumberFormat="1" applyFont="1" applyFill="1" applyBorder="1" applyAlignment="1">
      <alignment horizontal="center" vertical="center"/>
    </xf>
    <xf numFmtId="165" fontId="8" fillId="8" borderId="42" xfId="1" applyNumberFormat="1" applyFont="1" applyFill="1" applyBorder="1" applyAlignment="1">
      <alignment horizontal="center" vertical="center"/>
    </xf>
    <xf numFmtId="165" fontId="8" fillId="7" borderId="43" xfId="1" applyNumberFormat="1" applyFont="1" applyFill="1" applyBorder="1" applyAlignment="1">
      <alignment horizontal="center" vertical="center"/>
    </xf>
    <xf numFmtId="165" fontId="8" fillId="8" borderId="43" xfId="1" applyNumberFormat="1" applyFont="1" applyFill="1" applyBorder="1" applyAlignment="1">
      <alignment horizontal="center" vertical="center"/>
    </xf>
    <xf numFmtId="165" fontId="8" fillId="8" borderId="44" xfId="1" applyNumberFormat="1" applyFont="1" applyFill="1" applyBorder="1" applyAlignment="1">
      <alignment horizontal="center" vertical="center"/>
    </xf>
    <xf numFmtId="165" fontId="8" fillId="9" borderId="28" xfId="1" applyNumberFormat="1" applyFont="1" applyFill="1" applyBorder="1" applyAlignment="1">
      <alignment horizontal="center" vertical="center"/>
    </xf>
    <xf numFmtId="165" fontId="8" fillId="5" borderId="4" xfId="1" applyNumberFormat="1" applyFont="1" applyFill="1" applyBorder="1" applyAlignment="1">
      <alignment horizontal="center" vertical="center"/>
    </xf>
    <xf numFmtId="165" fontId="5" fillId="7" borderId="36" xfId="1" applyNumberFormat="1" applyFont="1" applyFill="1" applyBorder="1" applyAlignment="1">
      <alignment horizontal="center" vertical="center"/>
    </xf>
    <xf numFmtId="165" fontId="5" fillId="9" borderId="1" xfId="1" applyNumberFormat="1" applyFont="1" applyFill="1" applyBorder="1" applyAlignment="1">
      <alignment horizontal="center" vertical="center"/>
    </xf>
    <xf numFmtId="165" fontId="8" fillId="10" borderId="28" xfId="1" applyNumberFormat="1" applyFont="1" applyFill="1" applyBorder="1" applyAlignment="1">
      <alignment horizontal="center" vertical="center"/>
    </xf>
    <xf numFmtId="164" fontId="0" fillId="0" borderId="0" xfId="0" applyNumberFormat="1"/>
    <xf numFmtId="1" fontId="5" fillId="3" borderId="1" xfId="2" applyNumberFormat="1" applyFont="1" applyFill="1" applyBorder="1" applyAlignment="1">
      <alignment horizontal="left" vertical="center"/>
    </xf>
    <xf numFmtId="165" fontId="5" fillId="3" borderId="1" xfId="1" applyNumberFormat="1" applyFont="1" applyFill="1" applyBorder="1" applyAlignment="1">
      <alignment horizontal="center" vertical="center"/>
    </xf>
    <xf numFmtId="0" fontId="13" fillId="0" borderId="0" xfId="0" applyFont="1"/>
    <xf numFmtId="0" fontId="8" fillId="2" borderId="22" xfId="0" applyFont="1" applyFill="1" applyBorder="1"/>
    <xf numFmtId="1" fontId="8" fillId="5" borderId="22" xfId="2" applyNumberFormat="1" applyFont="1" applyFill="1" applyBorder="1" applyAlignment="1">
      <alignment horizontal="left" vertical="center"/>
    </xf>
    <xf numFmtId="165" fontId="0" fillId="0" borderId="0" xfId="0" applyNumberFormat="1"/>
    <xf numFmtId="165" fontId="8" fillId="8" borderId="8" xfId="1" applyNumberFormat="1" applyFont="1" applyFill="1" applyBorder="1" applyAlignment="1">
      <alignment horizontal="center" vertical="center"/>
    </xf>
    <xf numFmtId="165" fontId="8" fillId="5" borderId="16" xfId="1" applyNumberFormat="1" applyFont="1" applyFill="1" applyBorder="1" applyAlignment="1">
      <alignment horizontal="center" vertical="center"/>
    </xf>
    <xf numFmtId="165" fontId="5" fillId="7" borderId="2" xfId="1" applyNumberFormat="1" applyFont="1" applyFill="1" applyBorder="1" applyAlignment="1">
      <alignment horizontal="center" vertical="center"/>
    </xf>
    <xf numFmtId="0" fontId="6" fillId="4" borderId="0" xfId="0" applyFont="1" applyFill="1" applyBorder="1" applyAlignment="1">
      <alignment horizontal="center"/>
    </xf>
    <xf numFmtId="1" fontId="5" fillId="3" borderId="36" xfId="2" applyNumberFormat="1" applyFont="1" applyFill="1" applyBorder="1" applyAlignment="1">
      <alignment horizontal="left" vertical="center"/>
    </xf>
    <xf numFmtId="0" fontId="7" fillId="5" borderId="0" xfId="0" applyFont="1" applyFill="1" applyBorder="1" applyAlignment="1">
      <alignment horizontal="center" vertical="center" wrapText="1"/>
    </xf>
    <xf numFmtId="0" fontId="9" fillId="14" borderId="3" xfId="0" applyFont="1" applyFill="1" applyBorder="1" applyAlignment="1">
      <alignment horizontal="center" vertical="center" wrapText="1"/>
    </xf>
    <xf numFmtId="165" fontId="8" fillId="15" borderId="20" xfId="1" applyNumberFormat="1" applyFont="1" applyFill="1" applyBorder="1" applyAlignment="1">
      <alignment horizontal="center" vertical="center"/>
    </xf>
    <xf numFmtId="165" fontId="8" fillId="14" borderId="31" xfId="1" applyNumberFormat="1" applyFont="1" applyFill="1" applyBorder="1" applyAlignment="1">
      <alignment horizontal="center" vertical="center"/>
    </xf>
    <xf numFmtId="165" fontId="8" fillId="15" borderId="11" xfId="1" applyNumberFormat="1" applyFont="1" applyFill="1" applyBorder="1" applyAlignment="1">
      <alignment horizontal="center" vertical="center"/>
    </xf>
    <xf numFmtId="165" fontId="5" fillId="14" borderId="1" xfId="1" applyNumberFormat="1" applyFont="1" applyFill="1" applyBorder="1" applyAlignment="1">
      <alignment horizontal="center" vertical="center"/>
    </xf>
    <xf numFmtId="3" fontId="5" fillId="0" borderId="19" xfId="0" applyNumberFormat="1" applyFont="1" applyFill="1" applyBorder="1" applyAlignment="1">
      <alignment vertical="center"/>
    </xf>
    <xf numFmtId="165" fontId="8" fillId="10" borderId="39" xfId="1" applyNumberFormat="1" applyFont="1" applyFill="1" applyBorder="1" applyAlignment="1">
      <alignment horizontal="center" vertical="center"/>
    </xf>
    <xf numFmtId="165" fontId="8" fillId="9" borderId="45" xfId="1" applyNumberFormat="1" applyFont="1" applyFill="1" applyBorder="1" applyAlignment="1">
      <alignment horizontal="center" vertical="center"/>
    </xf>
    <xf numFmtId="165" fontId="5" fillId="9" borderId="38" xfId="1" applyNumberFormat="1" applyFont="1" applyFill="1" applyBorder="1" applyAlignment="1">
      <alignment horizontal="center" vertical="center"/>
    </xf>
    <xf numFmtId="165" fontId="5" fillId="7" borderId="38" xfId="1" applyNumberFormat="1" applyFont="1" applyFill="1" applyBorder="1" applyAlignment="1">
      <alignment horizontal="center" vertical="center"/>
    </xf>
    <xf numFmtId="165" fontId="8" fillId="8" borderId="15" xfId="1" applyNumberFormat="1" applyFont="1" applyFill="1" applyBorder="1" applyAlignment="1">
      <alignment horizontal="center" vertical="center"/>
    </xf>
    <xf numFmtId="165" fontId="8" fillId="8" borderId="32" xfId="1" applyNumberFormat="1" applyFont="1" applyFill="1" applyBorder="1" applyAlignment="1">
      <alignment horizontal="center" vertical="center"/>
    </xf>
    <xf numFmtId="0" fontId="9" fillId="12" borderId="38" xfId="0" applyFont="1" applyFill="1" applyBorder="1" applyAlignment="1">
      <alignment horizontal="center" vertical="center"/>
    </xf>
    <xf numFmtId="0" fontId="9" fillId="12" borderId="1" xfId="0" applyFont="1" applyFill="1" applyBorder="1" applyAlignment="1">
      <alignment horizontal="center" vertical="center"/>
    </xf>
    <xf numFmtId="0" fontId="9" fillId="12" borderId="37" xfId="0" applyFont="1" applyFill="1" applyBorder="1" applyAlignment="1">
      <alignment horizontal="center" vertical="center"/>
    </xf>
    <xf numFmtId="3" fontId="8" fillId="0" borderId="35" xfId="0" applyNumberFormat="1" applyFont="1" applyFill="1" applyBorder="1" applyAlignment="1">
      <alignment vertical="center"/>
    </xf>
    <xf numFmtId="3" fontId="8" fillId="0" borderId="12" xfId="0" applyNumberFormat="1" applyFont="1" applyFill="1" applyBorder="1" applyAlignment="1">
      <alignment vertical="center"/>
    </xf>
    <xf numFmtId="3" fontId="8" fillId="0" borderId="40" xfId="0" applyNumberFormat="1" applyFont="1" applyFill="1" applyBorder="1" applyAlignment="1">
      <alignment vertical="center"/>
    </xf>
    <xf numFmtId="0" fontId="9" fillId="12" borderId="38" xfId="0" applyFont="1" applyFill="1" applyBorder="1" applyAlignment="1">
      <alignment horizontal="center" vertical="center"/>
    </xf>
    <xf numFmtId="165" fontId="8" fillId="7" borderId="28" xfId="1" applyNumberFormat="1" applyFont="1" applyFill="1" applyBorder="1" applyAlignment="1">
      <alignment horizontal="center" vertical="center"/>
    </xf>
    <xf numFmtId="165" fontId="8" fillId="8" borderId="16" xfId="1" applyNumberFormat="1" applyFont="1" applyFill="1" applyBorder="1" applyAlignment="1">
      <alignment horizontal="center" vertical="center"/>
    </xf>
    <xf numFmtId="0" fontId="7" fillId="5" borderId="0"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2" borderId="38" xfId="0" applyFont="1" applyFill="1" applyBorder="1" applyAlignment="1">
      <alignment horizontal="center" vertical="center" wrapText="1"/>
    </xf>
    <xf numFmtId="165" fontId="9" fillId="10" borderId="1" xfId="1" applyNumberFormat="1" applyFont="1" applyFill="1" applyBorder="1" applyAlignment="1">
      <alignment horizontal="center" vertical="center" wrapText="1"/>
    </xf>
    <xf numFmtId="0" fontId="8" fillId="2" borderId="44" xfId="0" applyFont="1" applyFill="1" applyBorder="1"/>
    <xf numFmtId="3" fontId="8" fillId="2" borderId="53" xfId="0" applyNumberFormat="1" applyFont="1" applyFill="1" applyBorder="1"/>
    <xf numFmtId="0" fontId="9" fillId="12" borderId="55" xfId="0" applyFont="1" applyFill="1" applyBorder="1" applyAlignment="1">
      <alignment horizontal="center" vertical="center"/>
    </xf>
    <xf numFmtId="165" fontId="8" fillId="8" borderId="17" xfId="1" applyNumberFormat="1" applyFont="1" applyFill="1" applyBorder="1" applyAlignment="1">
      <alignment horizontal="center" vertical="center"/>
    </xf>
    <xf numFmtId="0" fontId="9" fillId="7" borderId="17" xfId="0" applyFont="1" applyFill="1" applyBorder="1" applyAlignment="1">
      <alignment horizontal="center" vertical="center" wrapText="1"/>
    </xf>
    <xf numFmtId="0" fontId="9" fillId="7" borderId="33" xfId="0" applyFont="1" applyFill="1" applyBorder="1" applyAlignment="1">
      <alignment horizontal="center" vertical="center" wrapText="1"/>
    </xf>
    <xf numFmtId="0" fontId="9" fillId="12" borderId="19" xfId="0" applyFont="1" applyFill="1" applyBorder="1" applyAlignment="1">
      <alignment horizontal="center" vertical="center" wrapText="1"/>
    </xf>
    <xf numFmtId="0" fontId="9" fillId="7" borderId="1" xfId="0" applyFont="1" applyFill="1" applyBorder="1" applyAlignment="1">
      <alignment horizontal="center" vertical="center" wrapText="1"/>
    </xf>
    <xf numFmtId="1" fontId="8" fillId="6" borderId="21" xfId="2" applyNumberFormat="1" applyFont="1" applyFill="1" applyBorder="1" applyAlignment="1">
      <alignment horizontal="left" vertical="center"/>
    </xf>
    <xf numFmtId="1" fontId="8" fillId="0" borderId="21" xfId="2" applyNumberFormat="1" applyFont="1" applyFill="1" applyBorder="1" applyAlignment="1">
      <alignment horizontal="left" vertical="center"/>
    </xf>
    <xf numFmtId="1" fontId="8" fillId="5" borderId="26" xfId="2" applyNumberFormat="1" applyFont="1" applyFill="1" applyBorder="1" applyAlignment="1">
      <alignment horizontal="left" vertical="center"/>
    </xf>
    <xf numFmtId="0" fontId="9" fillId="12" borderId="17" xfId="0" applyFont="1" applyFill="1" applyBorder="1" applyAlignment="1">
      <alignment horizontal="center" vertical="center" wrapText="1"/>
    </xf>
    <xf numFmtId="0" fontId="9" fillId="7" borderId="3" xfId="0" applyFont="1" applyFill="1" applyBorder="1" applyAlignment="1">
      <alignment horizontal="center" vertical="center" wrapText="1"/>
    </xf>
    <xf numFmtId="1" fontId="8" fillId="5" borderId="21" xfId="2" applyNumberFormat="1" applyFont="1" applyFill="1" applyBorder="1" applyAlignment="1">
      <alignment horizontal="left" vertical="center"/>
    </xf>
    <xf numFmtId="1" fontId="8" fillId="2" borderId="21" xfId="2" applyNumberFormat="1" applyFont="1" applyFill="1" applyBorder="1" applyAlignment="1">
      <alignment horizontal="left" vertical="center"/>
    </xf>
    <xf numFmtId="1" fontId="8" fillId="6" borderId="4" xfId="2" applyNumberFormat="1" applyFont="1" applyFill="1" applyBorder="1" applyAlignment="1">
      <alignment horizontal="left" vertical="center"/>
    </xf>
    <xf numFmtId="1" fontId="8" fillId="2" borderId="10" xfId="2" applyNumberFormat="1" applyFont="1" applyFill="1" applyBorder="1" applyAlignment="1">
      <alignment horizontal="left" vertical="center"/>
    </xf>
    <xf numFmtId="1" fontId="8" fillId="5" borderId="4" xfId="2" applyNumberFormat="1" applyFont="1" applyFill="1" applyBorder="1" applyAlignment="1">
      <alignment horizontal="left" vertical="center"/>
    </xf>
    <xf numFmtId="165" fontId="8" fillId="8" borderId="39" xfId="1" applyNumberFormat="1" applyFont="1" applyFill="1" applyBorder="1" applyAlignment="1">
      <alignment horizontal="center" vertical="center"/>
    </xf>
    <xf numFmtId="165" fontId="8" fillId="7" borderId="39" xfId="1" applyNumberFormat="1" applyFont="1" applyFill="1" applyBorder="1" applyAlignment="1">
      <alignment horizontal="center" vertical="center"/>
    </xf>
    <xf numFmtId="165" fontId="5" fillId="7" borderId="3" xfId="1" applyNumberFormat="1" applyFont="1" applyFill="1" applyBorder="1" applyAlignment="1">
      <alignment horizontal="center" vertical="center"/>
    </xf>
    <xf numFmtId="1" fontId="8" fillId="0" borderId="32" xfId="2" applyNumberFormat="1" applyFont="1" applyFill="1" applyBorder="1" applyAlignment="1">
      <alignment horizontal="left" vertical="center"/>
    </xf>
    <xf numFmtId="165" fontId="8" fillId="8" borderId="50" xfId="1" applyNumberFormat="1" applyFont="1" applyFill="1" applyBorder="1" applyAlignment="1">
      <alignment horizontal="center" vertical="center"/>
    </xf>
    <xf numFmtId="165" fontId="8" fillId="9" borderId="15" xfId="1" applyNumberFormat="1" applyFont="1" applyFill="1" applyBorder="1" applyAlignment="1">
      <alignment horizontal="center" vertical="center"/>
    </xf>
    <xf numFmtId="165" fontId="8" fillId="9" borderId="4" xfId="1" applyNumberFormat="1" applyFont="1" applyFill="1" applyBorder="1" applyAlignment="1">
      <alignment horizontal="center" vertical="center"/>
    </xf>
    <xf numFmtId="165" fontId="8" fillId="10" borderId="4" xfId="1" applyNumberFormat="1" applyFont="1" applyFill="1" applyBorder="1" applyAlignment="1">
      <alignment horizontal="center" vertical="center"/>
    </xf>
    <xf numFmtId="165" fontId="8" fillId="9" borderId="17" xfId="1" applyNumberFormat="1" applyFont="1" applyFill="1" applyBorder="1" applyAlignment="1">
      <alignment horizontal="center" vertical="center"/>
    </xf>
    <xf numFmtId="0" fontId="9" fillId="11" borderId="1" xfId="0" applyFont="1" applyFill="1" applyBorder="1" applyAlignment="1">
      <alignment horizontal="center" vertical="center" wrapText="1"/>
    </xf>
    <xf numFmtId="0" fontId="14" fillId="0" borderId="0" xfId="0" applyFont="1"/>
    <xf numFmtId="0" fontId="9" fillId="0" borderId="1" xfId="0" applyFont="1" applyBorder="1" applyAlignment="1">
      <alignment horizontal="center" vertical="center" wrapText="1"/>
    </xf>
    <xf numFmtId="0" fontId="9" fillId="0" borderId="38" xfId="0" applyFont="1" applyBorder="1" applyAlignment="1">
      <alignment horizontal="center" vertical="center" wrapText="1"/>
    </xf>
    <xf numFmtId="0" fontId="7" fillId="5" borderId="0" xfId="0" applyFont="1" applyFill="1" applyBorder="1" applyAlignment="1">
      <alignment vertical="center" wrapText="1"/>
    </xf>
    <xf numFmtId="0" fontId="10" fillId="0" borderId="0" xfId="0" applyFont="1" applyBorder="1"/>
    <xf numFmtId="0" fontId="9" fillId="0" borderId="0" xfId="0" applyFont="1" applyBorder="1" applyAlignment="1">
      <alignment horizontal="center" vertical="center" wrapText="1"/>
    </xf>
    <xf numFmtId="3" fontId="8" fillId="0" borderId="0" xfId="0" applyNumberFormat="1" applyFont="1" applyFill="1" applyBorder="1" applyAlignment="1">
      <alignment vertical="center"/>
    </xf>
    <xf numFmtId="3" fontId="5" fillId="0" borderId="0" xfId="0" applyNumberFormat="1" applyFont="1" applyFill="1" applyBorder="1" applyAlignment="1">
      <alignment vertical="center"/>
    </xf>
    <xf numFmtId="165" fontId="5" fillId="10" borderId="1" xfId="1" applyNumberFormat="1" applyFont="1" applyFill="1" applyBorder="1" applyAlignment="1">
      <alignment horizontal="center" vertical="center"/>
    </xf>
    <xf numFmtId="3" fontId="8" fillId="0" borderId="52" xfId="0" applyNumberFormat="1" applyFont="1" applyFill="1" applyBorder="1" applyAlignment="1">
      <alignment vertical="center"/>
    </xf>
    <xf numFmtId="3" fontId="8" fillId="0" borderId="43" xfId="0" applyNumberFormat="1" applyFont="1" applyFill="1" applyBorder="1" applyAlignment="1">
      <alignment vertical="center"/>
    </xf>
    <xf numFmtId="3" fontId="8" fillId="0" borderId="56" xfId="0" applyNumberFormat="1" applyFont="1" applyFill="1" applyBorder="1" applyAlignment="1">
      <alignment vertical="center"/>
    </xf>
    <xf numFmtId="0" fontId="9" fillId="0" borderId="25" xfId="0" applyFont="1" applyBorder="1" applyAlignment="1">
      <alignment horizontal="center" vertical="center" wrapText="1"/>
    </xf>
    <xf numFmtId="3" fontId="8" fillId="0" borderId="15" xfId="0" applyNumberFormat="1" applyFont="1" applyFill="1" applyBorder="1" applyAlignment="1">
      <alignment vertical="center"/>
    </xf>
    <xf numFmtId="3" fontId="8" fillId="0" borderId="4" xfId="0" applyNumberFormat="1" applyFont="1" applyFill="1" applyBorder="1" applyAlignment="1">
      <alignment vertical="center"/>
    </xf>
    <xf numFmtId="3" fontId="8" fillId="0" borderId="32" xfId="0" applyNumberFormat="1" applyFont="1" applyFill="1" applyBorder="1" applyAlignment="1">
      <alignment vertical="center"/>
    </xf>
    <xf numFmtId="164" fontId="14" fillId="0" borderId="0" xfId="1" applyNumberFormat="1" applyFont="1"/>
    <xf numFmtId="0" fontId="15" fillId="0" borderId="0" xfId="0" applyFont="1"/>
    <xf numFmtId="165" fontId="8" fillId="9" borderId="57" xfId="1" applyNumberFormat="1" applyFont="1" applyFill="1" applyBorder="1" applyAlignment="1">
      <alignment horizontal="center" vertical="center"/>
    </xf>
    <xf numFmtId="165" fontId="8" fillId="10" borderId="57" xfId="1" applyNumberFormat="1" applyFont="1" applyFill="1" applyBorder="1" applyAlignment="1">
      <alignment horizontal="center" vertical="center"/>
    </xf>
    <xf numFmtId="0" fontId="16" fillId="0" borderId="0" xfId="0" applyFont="1"/>
    <xf numFmtId="165" fontId="16" fillId="0" borderId="0" xfId="0" applyNumberFormat="1" applyFont="1"/>
    <xf numFmtId="3" fontId="16" fillId="0" borderId="0" xfId="0" applyNumberFormat="1" applyFont="1"/>
    <xf numFmtId="165" fontId="14" fillId="0" borderId="0" xfId="0" applyNumberFormat="1" applyFont="1"/>
    <xf numFmtId="3" fontId="15" fillId="0" borderId="0" xfId="0" applyNumberFormat="1" applyFont="1"/>
    <xf numFmtId="165" fontId="12" fillId="0" borderId="0" xfId="0" applyNumberFormat="1" applyFont="1"/>
    <xf numFmtId="0" fontId="18" fillId="0" borderId="0" xfId="0" applyFont="1" applyBorder="1" applyAlignment="1">
      <alignment horizontal="left" vertical="top"/>
    </xf>
    <xf numFmtId="0" fontId="0" fillId="0" borderId="0" xfId="0" applyAlignment="1"/>
    <xf numFmtId="165" fontId="8" fillId="5" borderId="45" xfId="1" applyNumberFormat="1" applyFont="1" applyFill="1" applyBorder="1" applyAlignment="1">
      <alignment horizontal="center" vertical="center"/>
    </xf>
    <xf numFmtId="165" fontId="8" fillId="6" borderId="12" xfId="1" applyNumberFormat="1" applyFont="1" applyFill="1" applyBorder="1" applyAlignment="1">
      <alignment horizontal="center" vertical="center"/>
    </xf>
    <xf numFmtId="165" fontId="8" fillId="5" borderId="25" xfId="1" applyNumberFormat="1" applyFont="1" applyFill="1" applyBorder="1" applyAlignment="1">
      <alignment horizontal="center" vertical="center"/>
    </xf>
    <xf numFmtId="165" fontId="8" fillId="5" borderId="12" xfId="1" applyNumberFormat="1" applyFont="1" applyFill="1" applyBorder="1" applyAlignment="1">
      <alignment horizontal="center" vertical="center"/>
    </xf>
    <xf numFmtId="165" fontId="10" fillId="0" borderId="0" xfId="0" applyNumberFormat="1" applyFont="1"/>
    <xf numFmtId="0" fontId="9" fillId="0" borderId="0" xfId="2" applyFont="1" applyBorder="1" applyAlignment="1">
      <alignment horizontal="center"/>
    </xf>
    <xf numFmtId="0" fontId="4" fillId="0" borderId="0" xfId="2"/>
    <xf numFmtId="165" fontId="8" fillId="8" borderId="20" xfId="6" applyNumberFormat="1" applyFont="1" applyFill="1" applyBorder="1" applyAlignment="1">
      <alignment horizontal="center" vertical="center"/>
    </xf>
    <xf numFmtId="165" fontId="8" fillId="8" borderId="28" xfId="6" applyNumberFormat="1" applyFont="1" applyFill="1" applyBorder="1" applyAlignment="1">
      <alignment horizontal="center" vertical="center"/>
    </xf>
    <xf numFmtId="165" fontId="8" fillId="7" borderId="31" xfId="6" applyNumberFormat="1" applyFont="1" applyFill="1" applyBorder="1" applyAlignment="1">
      <alignment horizontal="center" vertical="center"/>
    </xf>
    <xf numFmtId="165" fontId="8" fillId="7" borderId="4" xfId="6" applyNumberFormat="1" applyFont="1" applyFill="1" applyBorder="1" applyAlignment="1">
      <alignment horizontal="center" vertical="center"/>
    </xf>
    <xf numFmtId="165" fontId="8" fillId="7" borderId="43" xfId="6" applyNumberFormat="1" applyFont="1" applyFill="1" applyBorder="1" applyAlignment="1">
      <alignment horizontal="center" vertical="center"/>
    </xf>
    <xf numFmtId="165" fontId="8" fillId="7" borderId="28" xfId="6" applyNumberFormat="1" applyFont="1" applyFill="1" applyBorder="1" applyAlignment="1">
      <alignment horizontal="center" vertical="center"/>
    </xf>
    <xf numFmtId="165" fontId="8" fillId="8" borderId="31" xfId="6" applyNumberFormat="1" applyFont="1" applyFill="1" applyBorder="1" applyAlignment="1">
      <alignment horizontal="center" vertical="center"/>
    </xf>
    <xf numFmtId="165" fontId="8" fillId="8" borderId="4" xfId="6" applyNumberFormat="1" applyFont="1" applyFill="1" applyBorder="1" applyAlignment="1">
      <alignment horizontal="center" vertical="center"/>
    </xf>
    <xf numFmtId="165" fontId="8" fillId="8" borderId="43" xfId="6" applyNumberFormat="1" applyFont="1" applyFill="1" applyBorder="1" applyAlignment="1">
      <alignment horizontal="center" vertical="center"/>
    </xf>
    <xf numFmtId="165" fontId="8" fillId="8" borderId="21" xfId="6" applyNumberFormat="1" applyFont="1" applyFill="1" applyBorder="1" applyAlignment="1">
      <alignment horizontal="center" vertical="center"/>
    </xf>
    <xf numFmtId="165" fontId="8" fillId="8" borderId="10" xfId="6" applyNumberFormat="1" applyFont="1" applyFill="1" applyBorder="1" applyAlignment="1">
      <alignment horizontal="center" vertical="center"/>
    </xf>
    <xf numFmtId="165" fontId="8" fillId="8" borderId="44" xfId="6" applyNumberFormat="1" applyFont="1" applyFill="1" applyBorder="1" applyAlignment="1">
      <alignment horizontal="center" vertical="center"/>
    </xf>
    <xf numFmtId="165" fontId="5" fillId="7" borderId="36" xfId="6" applyNumberFormat="1" applyFont="1" applyFill="1" applyBorder="1" applyAlignment="1">
      <alignment horizontal="center" vertical="center"/>
    </xf>
    <xf numFmtId="165" fontId="5" fillId="7" borderId="1" xfId="6" applyNumberFormat="1" applyFont="1" applyFill="1" applyBorder="1" applyAlignment="1">
      <alignment horizontal="center" vertical="center"/>
    </xf>
    <xf numFmtId="0" fontId="13" fillId="0" borderId="0" xfId="2" applyFont="1"/>
    <xf numFmtId="3" fontId="4" fillId="0" borderId="0" xfId="2" applyNumberFormat="1"/>
    <xf numFmtId="165" fontId="4" fillId="0" borderId="0" xfId="2" applyNumberFormat="1"/>
    <xf numFmtId="0" fontId="9" fillId="12" borderId="1" xfId="2" applyFont="1" applyFill="1" applyBorder="1" applyAlignment="1">
      <alignment horizontal="center" vertical="center" wrapText="1"/>
    </xf>
    <xf numFmtId="0" fontId="9" fillId="12" borderId="38" xfId="2" applyFont="1" applyFill="1" applyBorder="1" applyAlignment="1">
      <alignment horizontal="center" vertical="center" wrapText="1"/>
    </xf>
    <xf numFmtId="0" fontId="9" fillId="12" borderId="36" xfId="2" applyFont="1" applyFill="1" applyBorder="1" applyAlignment="1">
      <alignment vertical="center"/>
    </xf>
    <xf numFmtId="165" fontId="8" fillId="8" borderId="42" xfId="6" applyNumberFormat="1" applyFont="1" applyFill="1" applyBorder="1" applyAlignment="1">
      <alignment horizontal="center" vertical="center"/>
    </xf>
    <xf numFmtId="165" fontId="5" fillId="7" borderId="37" xfId="6" applyNumberFormat="1" applyFont="1" applyFill="1" applyBorder="1" applyAlignment="1">
      <alignment horizontal="center" vertical="center"/>
    </xf>
    <xf numFmtId="165" fontId="8" fillId="8" borderId="15" xfId="6" applyNumberFormat="1" applyFont="1" applyFill="1" applyBorder="1" applyAlignment="1">
      <alignment horizontal="center" vertical="center"/>
    </xf>
    <xf numFmtId="0" fontId="4" fillId="0" borderId="0" xfId="2" applyFill="1" applyBorder="1" applyAlignment="1">
      <alignment vertical="center" wrapText="1"/>
    </xf>
    <xf numFmtId="0" fontId="9" fillId="7" borderId="1" xfId="2" applyFont="1" applyFill="1" applyBorder="1" applyAlignment="1">
      <alignment vertical="center" wrapText="1"/>
    </xf>
    <xf numFmtId="0" fontId="9" fillId="11" borderId="37" xfId="0" applyFont="1" applyFill="1" applyBorder="1" applyAlignment="1">
      <alignment horizontal="center" vertical="center" wrapText="1"/>
    </xf>
    <xf numFmtId="0" fontId="0" fillId="0" borderId="0" xfId="0"/>
    <xf numFmtId="0" fontId="19" fillId="5" borderId="36" xfId="0" applyFont="1" applyFill="1" applyBorder="1" applyAlignment="1">
      <alignment horizontal="center" wrapText="1"/>
    </xf>
    <xf numFmtId="0" fontId="19" fillId="5" borderId="37" xfId="0" applyFont="1" applyFill="1" applyBorder="1" applyAlignment="1">
      <alignment horizontal="center" wrapText="1"/>
    </xf>
    <xf numFmtId="0" fontId="19" fillId="5" borderId="37" xfId="0" applyFont="1" applyFill="1" applyBorder="1" applyAlignment="1">
      <alignment wrapText="1"/>
    </xf>
    <xf numFmtId="0" fontId="11" fillId="0" borderId="37" xfId="0" applyFont="1" applyBorder="1" applyAlignment="1"/>
    <xf numFmtId="0" fontId="11" fillId="0" borderId="38" xfId="0" applyFont="1" applyBorder="1" applyAlignment="1"/>
    <xf numFmtId="0" fontId="9" fillId="3" borderId="2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3" xfId="0" applyBorder="1" applyAlignment="1">
      <alignment horizontal="center" vertical="center" wrapText="1"/>
    </xf>
    <xf numFmtId="0" fontId="9" fillId="7" borderId="46" xfId="0" applyFont="1" applyFill="1" applyBorder="1" applyAlignment="1">
      <alignment horizontal="center" vertical="center" wrapText="1"/>
    </xf>
    <xf numFmtId="0" fontId="9" fillId="7" borderId="47" xfId="0" applyFont="1" applyFill="1" applyBorder="1" applyAlignment="1">
      <alignment horizontal="center" vertical="center" wrapText="1"/>
    </xf>
    <xf numFmtId="0" fontId="0" fillId="7" borderId="48" xfId="0" applyFill="1" applyBorder="1" applyAlignment="1">
      <alignment horizontal="center" vertical="center" wrapText="1"/>
    </xf>
    <xf numFmtId="0" fontId="9" fillId="12" borderId="36" xfId="0" applyFont="1" applyFill="1" applyBorder="1" applyAlignment="1">
      <alignment horizontal="center" vertical="center"/>
    </xf>
    <xf numFmtId="0" fontId="0" fillId="0" borderId="38" xfId="0" applyBorder="1" applyAlignment="1">
      <alignment horizontal="center" vertical="center"/>
    </xf>
    <xf numFmtId="0" fontId="9" fillId="7" borderId="41"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0" fillId="7" borderId="33" xfId="0" applyFill="1" applyBorder="1" applyAlignment="1">
      <alignment horizontal="center" vertical="center" wrapText="1"/>
    </xf>
    <xf numFmtId="3" fontId="5" fillId="0" borderId="18" xfId="0" applyNumberFormat="1" applyFont="1" applyFill="1" applyBorder="1" applyAlignment="1">
      <alignment vertical="center" wrapText="1"/>
    </xf>
    <xf numFmtId="0" fontId="9" fillId="0" borderId="30" xfId="0" applyFont="1" applyBorder="1" applyAlignment="1"/>
    <xf numFmtId="3" fontId="5" fillId="0" borderId="3" xfId="0" applyNumberFormat="1" applyFont="1" applyFill="1" applyBorder="1" applyAlignment="1">
      <alignment horizontal="right" vertical="center"/>
    </xf>
    <xf numFmtId="0" fontId="5" fillId="0" borderId="33" xfId="0" applyFont="1" applyBorder="1" applyAlignment="1">
      <alignment horizontal="right" vertical="center"/>
    </xf>
    <xf numFmtId="0" fontId="9" fillId="0" borderId="19" xfId="0" applyFont="1" applyBorder="1" applyAlignment="1"/>
    <xf numFmtId="0" fontId="5" fillId="3" borderId="22" xfId="0" applyFont="1" applyFill="1" applyBorder="1" applyAlignment="1">
      <alignment horizontal="center" vertical="center" wrapText="1"/>
    </xf>
    <xf numFmtId="0" fontId="5" fillId="3" borderId="16" xfId="0" applyFont="1" applyFill="1" applyBorder="1" applyAlignment="1">
      <alignment horizontal="center" vertical="center" wrapText="1"/>
    </xf>
    <xf numFmtId="3" fontId="5" fillId="0" borderId="50" xfId="0" applyNumberFormat="1" applyFont="1" applyFill="1" applyBorder="1" applyAlignment="1">
      <alignment vertical="center" wrapText="1"/>
    </xf>
    <xf numFmtId="0" fontId="5" fillId="0" borderId="31" xfId="0" applyFont="1" applyBorder="1" applyAlignment="1">
      <alignment vertical="center" wrapText="1"/>
    </xf>
    <xf numFmtId="0" fontId="5" fillId="0" borderId="51" xfId="0" applyFont="1" applyBorder="1" applyAlignment="1">
      <alignment vertical="center" wrapText="1"/>
    </xf>
    <xf numFmtId="3" fontId="5" fillId="0" borderId="24" xfId="0" applyNumberFormat="1" applyFont="1" applyFill="1" applyBorder="1" applyAlignment="1">
      <alignment vertical="center" wrapText="1"/>
    </xf>
    <xf numFmtId="0" fontId="9" fillId="0" borderId="23" xfId="0" applyFont="1" applyBorder="1" applyAlignment="1"/>
    <xf numFmtId="3" fontId="5" fillId="0" borderId="14" xfId="0" applyNumberFormat="1" applyFont="1" applyFill="1" applyBorder="1" applyAlignment="1">
      <alignment vertical="center" wrapText="1"/>
    </xf>
    <xf numFmtId="0" fontId="9" fillId="0" borderId="29" xfId="0" applyFont="1" applyBorder="1" applyAlignment="1"/>
    <xf numFmtId="0" fontId="11" fillId="10" borderId="49" xfId="0" applyFont="1" applyFill="1" applyBorder="1" applyAlignment="1">
      <alignment horizontal="center" vertical="center" wrapText="1"/>
    </xf>
    <xf numFmtId="0" fontId="12" fillId="10" borderId="48" xfId="0" applyFont="1" applyFill="1" applyBorder="1" applyAlignment="1">
      <alignment horizontal="center" vertical="center" wrapText="1"/>
    </xf>
    <xf numFmtId="0" fontId="9" fillId="10" borderId="22"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0" fillId="10" borderId="17" xfId="0"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0" fillId="0" borderId="19" xfId="0" applyBorder="1" applyAlignment="1">
      <alignment horizontal="center" vertical="center" wrapText="1"/>
    </xf>
    <xf numFmtId="0" fontId="9" fillId="11" borderId="22" xfId="0" applyFont="1" applyFill="1" applyBorder="1" applyAlignment="1">
      <alignment horizontal="center" vertical="center"/>
    </xf>
    <xf numFmtId="0" fontId="0" fillId="0" borderId="17" xfId="0" applyBorder="1" applyAlignment="1"/>
    <xf numFmtId="0" fontId="19" fillId="5" borderId="36" xfId="0"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9" fillId="5" borderId="38"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0" fillId="7" borderId="54" xfId="0" applyFill="1" applyBorder="1" applyAlignment="1">
      <alignment horizontal="center" vertical="center" wrapText="1"/>
    </xf>
    <xf numFmtId="0" fontId="9" fillId="7" borderId="22" xfId="0" applyFont="1" applyFill="1" applyBorder="1" applyAlignment="1">
      <alignment horizontal="center" vertical="center" wrapText="1"/>
    </xf>
    <xf numFmtId="0" fontId="0" fillId="7" borderId="17" xfId="0" applyFill="1" applyBorder="1" applyAlignment="1">
      <alignment horizontal="center" vertical="center" wrapText="1"/>
    </xf>
    <xf numFmtId="0" fontId="9" fillId="13" borderId="50" xfId="0" applyFont="1" applyFill="1" applyBorder="1" applyAlignment="1">
      <alignment horizontal="center" vertical="center" wrapText="1"/>
    </xf>
    <xf numFmtId="0" fontId="0" fillId="14" borderId="52" xfId="0" applyFill="1" applyBorder="1" applyAlignment="1">
      <alignment horizontal="center" vertical="center" wrapText="1"/>
    </xf>
    <xf numFmtId="0" fontId="0" fillId="0" borderId="35" xfId="0" applyBorder="1" applyAlignment="1">
      <alignment horizontal="center" vertical="center" wrapText="1"/>
    </xf>
    <xf numFmtId="0" fontId="14" fillId="0" borderId="0" xfId="0" applyFont="1" applyAlignment="1">
      <alignment horizontal="left" vertical="center" wrapText="1"/>
    </xf>
    <xf numFmtId="0" fontId="9" fillId="3" borderId="22"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12" borderId="36" xfId="0" applyFont="1" applyFill="1" applyBorder="1" applyAlignment="1">
      <alignment horizontal="center" vertical="center" wrapText="1"/>
    </xf>
    <xf numFmtId="0" fontId="0" fillId="0" borderId="38" xfId="0" applyBorder="1" applyAlignment="1">
      <alignment horizontal="center" vertical="center" wrapText="1"/>
    </xf>
    <xf numFmtId="0" fontId="12" fillId="0" borderId="37" xfId="0" applyFont="1" applyBorder="1" applyAlignment="1"/>
    <xf numFmtId="0" fontId="12" fillId="0" borderId="38" xfId="0" applyFont="1" applyBorder="1" applyAlignment="1"/>
    <xf numFmtId="0" fontId="11" fillId="7" borderId="22"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7" fillId="5" borderId="0" xfId="0" applyFont="1" applyFill="1" applyBorder="1" applyAlignment="1">
      <alignment horizontal="left" vertical="top" wrapText="1"/>
    </xf>
    <xf numFmtId="0" fontId="18" fillId="0" borderId="0" xfId="0" applyFont="1" applyBorder="1" applyAlignment="1">
      <alignment horizontal="left" vertical="top"/>
    </xf>
    <xf numFmtId="0" fontId="0" fillId="0" borderId="0" xfId="0" applyBorder="1" applyAlignment="1"/>
    <xf numFmtId="0" fontId="5" fillId="7" borderId="37" xfId="0" applyFont="1" applyFill="1" applyBorder="1" applyAlignment="1">
      <alignment horizontal="center" vertical="center"/>
    </xf>
    <xf numFmtId="0" fontId="5" fillId="7" borderId="38" xfId="0" applyFont="1" applyFill="1" applyBorder="1" applyAlignment="1">
      <alignment horizontal="center" vertical="center"/>
    </xf>
    <xf numFmtId="0" fontId="5" fillId="7" borderId="22"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36" xfId="0" applyFont="1" applyFill="1" applyBorder="1" applyAlignment="1">
      <alignment horizontal="center" vertical="center"/>
    </xf>
    <xf numFmtId="0" fontId="9" fillId="7" borderId="17" xfId="0" applyFont="1" applyFill="1" applyBorder="1" applyAlignment="1">
      <alignment horizontal="center" vertical="center" wrapText="1"/>
    </xf>
    <xf numFmtId="0" fontId="9" fillId="7" borderId="26"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0" fillId="0" borderId="0" xfId="0" applyBorder="1" applyAlignment="1">
      <alignment horizontal="left" vertical="top" wrapText="1"/>
    </xf>
    <xf numFmtId="3" fontId="5" fillId="0" borderId="36" xfId="0" applyNumberFormat="1" applyFont="1" applyFill="1" applyBorder="1" applyAlignment="1">
      <alignment horizontal="right" vertical="center"/>
    </xf>
    <xf numFmtId="0" fontId="5" fillId="0" borderId="37" xfId="0" applyFont="1" applyBorder="1" applyAlignment="1">
      <alignment horizontal="right" vertical="center"/>
    </xf>
    <xf numFmtId="0" fontId="9" fillId="0" borderId="38" xfId="0" applyFont="1" applyBorder="1" applyAlignment="1"/>
    <xf numFmtId="0" fontId="9" fillId="11" borderId="36" xfId="0" applyFont="1" applyFill="1" applyBorder="1" applyAlignment="1">
      <alignment horizontal="center" vertical="center"/>
    </xf>
    <xf numFmtId="0" fontId="0" fillId="10" borderId="38" xfId="0" applyFill="1" applyBorder="1" applyAlignment="1">
      <alignment horizontal="center" vertical="center"/>
    </xf>
    <xf numFmtId="0" fontId="9" fillId="11" borderId="22" xfId="0" applyFont="1" applyFill="1" applyBorder="1" applyAlignment="1">
      <alignment horizontal="center" vertical="center" wrapText="1"/>
    </xf>
    <xf numFmtId="0" fontId="9" fillId="11" borderId="17" xfId="0" applyFont="1" applyFill="1" applyBorder="1" applyAlignment="1">
      <alignment horizontal="center" vertical="center" wrapText="1"/>
    </xf>
    <xf numFmtId="0" fontId="0" fillId="0" borderId="17" xfId="0" applyBorder="1" applyAlignment="1">
      <alignment horizontal="center" vertical="center" wrapText="1"/>
    </xf>
    <xf numFmtId="0" fontId="9" fillId="10" borderId="26" xfId="0" applyFont="1" applyFill="1" applyBorder="1" applyAlignment="1">
      <alignment horizontal="center" vertical="center" wrapText="1"/>
    </xf>
    <xf numFmtId="0" fontId="9" fillId="10" borderId="41"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9" fillId="10" borderId="17"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9" fillId="11" borderId="41" xfId="0" applyFont="1" applyFill="1" applyBorder="1" applyAlignment="1">
      <alignment horizontal="center" vertical="center" wrapText="1"/>
    </xf>
    <xf numFmtId="0" fontId="9" fillId="11" borderId="25" xfId="0" applyFont="1" applyFill="1" applyBorder="1" applyAlignment="1">
      <alignment horizontal="center" vertical="center" wrapText="1"/>
    </xf>
    <xf numFmtId="0" fontId="9" fillId="11" borderId="36" xfId="0" applyFont="1" applyFill="1" applyBorder="1" applyAlignment="1">
      <alignment horizontal="center" vertical="center" wrapText="1"/>
    </xf>
    <xf numFmtId="0" fontId="9" fillId="11" borderId="37" xfId="0" applyFont="1" applyFill="1" applyBorder="1" applyAlignment="1">
      <alignment horizontal="center" vertical="center" wrapText="1"/>
    </xf>
    <xf numFmtId="0" fontId="9" fillId="11" borderId="38" xfId="0" applyFont="1" applyFill="1" applyBorder="1" applyAlignment="1">
      <alignment horizontal="center" vertical="center" wrapText="1"/>
    </xf>
    <xf numFmtId="0" fontId="9" fillId="3" borderId="22" xfId="2" applyFont="1" applyFill="1" applyBorder="1" applyAlignment="1">
      <alignment horizontal="center" vertical="center" wrapText="1"/>
    </xf>
    <xf numFmtId="0" fontId="9" fillId="3" borderId="17" xfId="2" applyFont="1" applyFill="1" applyBorder="1" applyAlignment="1">
      <alignment horizontal="center" vertical="center" wrapText="1"/>
    </xf>
    <xf numFmtId="0" fontId="9" fillId="12" borderId="36" xfId="2" applyFont="1" applyFill="1" applyBorder="1" applyAlignment="1">
      <alignment horizontal="center" vertical="center"/>
    </xf>
    <xf numFmtId="0" fontId="4" fillId="0" borderId="38" xfId="2" applyBorder="1" applyAlignment="1">
      <alignment horizontal="center" vertical="center"/>
    </xf>
    <xf numFmtId="0" fontId="19" fillId="5" borderId="36" xfId="2" applyFont="1" applyFill="1" applyBorder="1" applyAlignment="1">
      <alignment horizontal="center" vertical="center" wrapText="1"/>
    </xf>
    <xf numFmtId="0" fontId="19" fillId="5" borderId="37" xfId="2" applyFont="1" applyFill="1" applyBorder="1" applyAlignment="1">
      <alignment horizontal="center" vertical="center" wrapText="1"/>
    </xf>
    <xf numFmtId="0" fontId="12" fillId="0" borderId="38" xfId="2" applyFont="1" applyBorder="1" applyAlignment="1"/>
    <xf numFmtId="0" fontId="9" fillId="3" borderId="26" xfId="2" applyFont="1" applyFill="1" applyBorder="1" applyAlignment="1">
      <alignment horizontal="center" vertical="center" wrapText="1"/>
    </xf>
    <xf numFmtId="0" fontId="9" fillId="3" borderId="11" xfId="2" applyFont="1" applyFill="1" applyBorder="1" applyAlignment="1">
      <alignment horizontal="center" vertical="center" wrapText="1"/>
    </xf>
    <xf numFmtId="0" fontId="9" fillId="7" borderId="36" xfId="2" applyFont="1" applyFill="1" applyBorder="1" applyAlignment="1">
      <alignment horizontal="center" vertical="center" wrapText="1"/>
    </xf>
    <xf numFmtId="0" fontId="9" fillId="7" borderId="37" xfId="2" applyFont="1" applyFill="1" applyBorder="1" applyAlignment="1">
      <alignment horizontal="center" vertical="center" wrapText="1"/>
    </xf>
    <xf numFmtId="0" fontId="9" fillId="7" borderId="38" xfId="2" applyFont="1" applyFill="1" applyBorder="1" applyAlignment="1">
      <alignment horizontal="center" vertical="center" wrapText="1"/>
    </xf>
    <xf numFmtId="0" fontId="20" fillId="5" borderId="37" xfId="0" applyFont="1" applyFill="1" applyBorder="1" applyAlignment="1">
      <alignment wrapText="1"/>
    </xf>
    <xf numFmtId="165" fontId="5" fillId="15" borderId="20" xfId="1" applyNumberFormat="1" applyFont="1" applyFill="1" applyBorder="1" applyAlignment="1">
      <alignment horizontal="center" vertical="center"/>
    </xf>
    <xf numFmtId="165" fontId="5" fillId="8" borderId="28" xfId="1" applyNumberFormat="1" applyFont="1" applyFill="1" applyBorder="1" applyAlignment="1">
      <alignment horizontal="center" vertical="center"/>
    </xf>
    <xf numFmtId="165" fontId="37" fillId="8" borderId="28" xfId="1" applyNumberFormat="1" applyFont="1" applyFill="1" applyBorder="1" applyAlignment="1">
      <alignment horizontal="center" vertical="center"/>
    </xf>
    <xf numFmtId="165" fontId="5" fillId="5" borderId="0" xfId="1" applyNumberFormat="1" applyFont="1" applyFill="1" applyBorder="1" applyAlignment="1">
      <alignment horizontal="center" vertical="center"/>
    </xf>
  </cellXfs>
  <cellStyles count="53">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a"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4" builtinId="20" customBuiltin="1"/>
    <cellStyle name="Estilo 1" xfId="52"/>
    <cellStyle name="Incorrecto" xfId="12" builtinId="27" customBuiltin="1"/>
    <cellStyle name="Millares" xfId="1" builtinId="3"/>
    <cellStyle name="Millares 2" xfId="5"/>
    <cellStyle name="Millares 3" xfId="6"/>
    <cellStyle name="Millares 4" xfId="49"/>
    <cellStyle name="Neutral" xfId="13" builtinId="28" customBuiltin="1"/>
    <cellStyle name="Normal" xfId="0" builtinId="0"/>
    <cellStyle name="Normal 2" xfId="2"/>
    <cellStyle name="Normal 3" xfId="3"/>
    <cellStyle name="Normal 3 2" xfId="50"/>
    <cellStyle name="Normal 4" xfId="46"/>
    <cellStyle name="Notas 2" xfId="48"/>
    <cellStyle name="Porcentaje 2" xfId="4"/>
    <cellStyle name="Porcentaje 2 2" xfId="51"/>
    <cellStyle name="Salida" xfId="15" builtinId="21" customBuiltin="1"/>
    <cellStyle name="Texto de advertencia" xfId="19" builtinId="11" customBuiltin="1"/>
    <cellStyle name="Texto explicativo" xfId="20" builtinId="53" customBuiltin="1"/>
    <cellStyle name="Título 2" xfId="8" builtinId="17" customBuiltin="1"/>
    <cellStyle name="Título 3" xfId="9" builtinId="18" customBuiltin="1"/>
    <cellStyle name="Título 4" xfId="47"/>
    <cellStyle name="Total" xfId="21" builtinId="25" customBuiltin="1"/>
  </cellStyles>
  <dxfs count="0"/>
  <tableStyles count="0" defaultTableStyle="TableStyleMedium2" defaultPivotStyle="PivotStyleLight16"/>
  <colors>
    <mruColors>
      <color rgb="FFFFFF99"/>
      <color rgb="FFEEED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viado%20por%20AICA/2.%20C.NARANJAS%20FEBRERO%20Extracci&#243;n%2029.0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XISTENCIAS INICIALES"/>
      <sheetName val="2.1 UVA+PROD vino color"/>
      <sheetName val="2.2.UVA+PROD b1 "/>
      <sheetName val="2.2.UVA+PROD vino acum.H+b1 "/>
      <sheetName val="3,1. ENTRADAS España"/>
      <sheetName val="3,2. ENTRADAS otros países"/>
      <sheetName val="4. RESUMEN SALIDAS VINO"/>
      <sheetName val="4.1. SAL INT VINO"/>
      <sheetName val="4.2. SAL DESTIL-VINAGR"/>
      <sheetName val="4.3. SALIDAS exteriores UE"/>
      <sheetName val="4.4 SALIDAS ext TERCEROS"/>
      <sheetName val="4.6 SALIDAS OP"/>
      <sheetName val="5. EXISTENCIAS FINALES"/>
      <sheetName val="Datos origen VINO"/>
      <sheetName val="Datos origen MOSTO"/>
      <sheetName val="Producción agosto"/>
      <sheetName val="Producción Septiembre"/>
      <sheetName val="Producción Octubre"/>
      <sheetName val="Producción Noviembre"/>
      <sheetName val="Producción Noviembre ampliada"/>
      <sheetName val="Producción Diciembre"/>
      <sheetName val="Producción Enero"/>
      <sheetName val="Producción Febrero"/>
      <sheetName val="Producción Marzo"/>
      <sheetName val="Producción Abril"/>
      <sheetName val="Producción Mayo"/>
      <sheetName val="Producción Junio"/>
      <sheetName val="Producción Julio "/>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0">
          <cell r="AK30">
            <v>25717</v>
          </cell>
          <cell r="AL30">
            <v>20906</v>
          </cell>
          <cell r="AM30">
            <v>147</v>
          </cell>
          <cell r="AP30">
            <v>11484</v>
          </cell>
          <cell r="AQ30">
            <v>0</v>
          </cell>
          <cell r="AR30">
            <v>32</v>
          </cell>
        </row>
        <row r="41">
          <cell r="AI41">
            <v>0</v>
          </cell>
          <cell r="AJ41">
            <v>0</v>
          </cell>
          <cell r="AN41">
            <v>0</v>
          </cell>
          <cell r="AO41">
            <v>0</v>
          </cell>
        </row>
        <row r="42">
          <cell r="AI42">
            <v>0</v>
          </cell>
          <cell r="AJ42">
            <v>0</v>
          </cell>
          <cell r="AN42">
            <v>0</v>
          </cell>
          <cell r="AO42">
            <v>0</v>
          </cell>
        </row>
        <row r="43">
          <cell r="AI43">
            <v>0</v>
          </cell>
          <cell r="AJ43">
            <v>0</v>
          </cell>
          <cell r="AN43">
            <v>0</v>
          </cell>
          <cell r="AO43">
            <v>0</v>
          </cell>
        </row>
        <row r="44">
          <cell r="AI44">
            <v>0</v>
          </cell>
          <cell r="AJ44">
            <v>0</v>
          </cell>
          <cell r="AN44">
            <v>0</v>
          </cell>
          <cell r="AO44">
            <v>0</v>
          </cell>
        </row>
        <row r="45">
          <cell r="AI45">
            <v>0</v>
          </cell>
          <cell r="AJ45">
            <v>0</v>
          </cell>
          <cell r="AN45">
            <v>0</v>
          </cell>
          <cell r="AO45">
            <v>0</v>
          </cell>
        </row>
        <row r="46">
          <cell r="AI46">
            <v>0</v>
          </cell>
          <cell r="AJ46">
            <v>0</v>
          </cell>
          <cell r="AN46">
            <v>0</v>
          </cell>
          <cell r="AO46">
            <v>0</v>
          </cell>
        </row>
        <row r="47">
          <cell r="AI47">
            <v>0</v>
          </cell>
          <cell r="AJ47">
            <v>0</v>
          </cell>
          <cell r="AN47">
            <v>0</v>
          </cell>
          <cell r="AO47">
            <v>0</v>
          </cell>
        </row>
        <row r="48">
          <cell r="AI48">
            <v>0</v>
          </cell>
          <cell r="AJ48">
            <v>0</v>
          </cell>
          <cell r="AN48">
            <v>0</v>
          </cell>
          <cell r="AO48">
            <v>0</v>
          </cell>
        </row>
        <row r="49">
          <cell r="AI49">
            <v>0</v>
          </cell>
          <cell r="AJ49">
            <v>0</v>
          </cell>
          <cell r="AN49">
            <v>0</v>
          </cell>
          <cell r="AO49">
            <v>0</v>
          </cell>
        </row>
        <row r="50">
          <cell r="AI50">
            <v>0</v>
          </cell>
          <cell r="AJ50">
            <v>0</v>
          </cell>
          <cell r="AN50">
            <v>0</v>
          </cell>
          <cell r="AO50">
            <v>0</v>
          </cell>
        </row>
        <row r="51">
          <cell r="AI51">
            <v>0</v>
          </cell>
          <cell r="AJ51">
            <v>0</v>
          </cell>
          <cell r="AN51">
            <v>0</v>
          </cell>
          <cell r="AO51">
            <v>0</v>
          </cell>
        </row>
        <row r="52">
          <cell r="AI52">
            <v>0</v>
          </cell>
          <cell r="AJ52">
            <v>0</v>
          </cell>
          <cell r="AN52">
            <v>0</v>
          </cell>
          <cell r="AO52">
            <v>0</v>
          </cell>
        </row>
        <row r="53">
          <cell r="AI53">
            <v>0</v>
          </cell>
          <cell r="AJ53">
            <v>12</v>
          </cell>
          <cell r="AN53">
            <v>0</v>
          </cell>
          <cell r="AO53">
            <v>0</v>
          </cell>
        </row>
        <row r="54">
          <cell r="AI54">
            <v>0</v>
          </cell>
          <cell r="AJ54">
            <v>0</v>
          </cell>
          <cell r="AN54">
            <v>0</v>
          </cell>
          <cell r="AO54">
            <v>0</v>
          </cell>
        </row>
        <row r="55">
          <cell r="AI55">
            <v>0</v>
          </cell>
          <cell r="AJ55">
            <v>0</v>
          </cell>
          <cell r="AN55">
            <v>0</v>
          </cell>
          <cell r="AO55">
            <v>0</v>
          </cell>
        </row>
        <row r="56">
          <cell r="AI56">
            <v>0</v>
          </cell>
          <cell r="AJ56">
            <v>0</v>
          </cell>
          <cell r="AN56">
            <v>0</v>
          </cell>
          <cell r="AO56">
            <v>0</v>
          </cell>
        </row>
        <row r="57">
          <cell r="AI57">
            <v>0</v>
          </cell>
          <cell r="AJ57">
            <v>0</v>
          </cell>
          <cell r="AN57">
            <v>0</v>
          </cell>
          <cell r="AO57">
            <v>0</v>
          </cell>
        </row>
        <row r="68">
          <cell r="AI68">
            <v>0</v>
          </cell>
          <cell r="AJ68">
            <v>0</v>
          </cell>
          <cell r="AN68">
            <v>0</v>
          </cell>
          <cell r="AO68">
            <v>0</v>
          </cell>
        </row>
        <row r="69">
          <cell r="AI69">
            <v>0</v>
          </cell>
          <cell r="AJ69">
            <v>0</v>
          </cell>
          <cell r="AN69">
            <v>0</v>
          </cell>
          <cell r="AO69">
            <v>0</v>
          </cell>
        </row>
        <row r="70">
          <cell r="AI70">
            <v>0</v>
          </cell>
          <cell r="AJ70">
            <v>0</v>
          </cell>
          <cell r="AN70">
            <v>0</v>
          </cell>
          <cell r="AO70">
            <v>0</v>
          </cell>
        </row>
        <row r="71">
          <cell r="AI71">
            <v>0</v>
          </cell>
          <cell r="AJ71">
            <v>0</v>
          </cell>
          <cell r="AN71">
            <v>0</v>
          </cell>
          <cell r="AO71">
            <v>0</v>
          </cell>
        </row>
        <row r="72">
          <cell r="AI72">
            <v>0</v>
          </cell>
          <cell r="AJ72">
            <v>0</v>
          </cell>
          <cell r="AN72">
            <v>0</v>
          </cell>
          <cell r="AO72">
            <v>0</v>
          </cell>
        </row>
        <row r="74">
          <cell r="AI74">
            <v>2428</v>
          </cell>
          <cell r="AJ74">
            <v>40234</v>
          </cell>
          <cell r="AN74">
            <v>15793</v>
          </cell>
          <cell r="AO74">
            <v>1051</v>
          </cell>
        </row>
        <row r="75">
          <cell r="AI75">
            <v>0</v>
          </cell>
          <cell r="AJ75">
            <v>0</v>
          </cell>
          <cell r="AN75">
            <v>0</v>
          </cell>
          <cell r="AO75">
            <v>0</v>
          </cell>
        </row>
        <row r="76">
          <cell r="AI76">
            <v>0</v>
          </cell>
          <cell r="AJ76">
            <v>0</v>
          </cell>
          <cell r="AN76">
            <v>0</v>
          </cell>
          <cell r="AO76">
            <v>0</v>
          </cell>
        </row>
        <row r="77">
          <cell r="AI77">
            <v>0</v>
          </cell>
          <cell r="AJ77">
            <v>2608</v>
          </cell>
          <cell r="AN77">
            <v>0</v>
          </cell>
          <cell r="AO77">
            <v>0</v>
          </cell>
        </row>
        <row r="78">
          <cell r="AI78">
            <v>0</v>
          </cell>
          <cell r="AJ78">
            <v>0</v>
          </cell>
          <cell r="AN78">
            <v>0</v>
          </cell>
          <cell r="AO78">
            <v>0</v>
          </cell>
        </row>
        <row r="79">
          <cell r="AI79">
            <v>0</v>
          </cell>
          <cell r="AJ79">
            <v>0</v>
          </cell>
          <cell r="AN79">
            <v>0</v>
          </cell>
          <cell r="AO79">
            <v>0</v>
          </cell>
        </row>
        <row r="80">
          <cell r="AI80">
            <v>0</v>
          </cell>
          <cell r="AJ80">
            <v>0</v>
          </cell>
          <cell r="AN80">
            <v>0</v>
          </cell>
          <cell r="AO80">
            <v>0</v>
          </cell>
        </row>
        <row r="81">
          <cell r="AI81">
            <v>0</v>
          </cell>
          <cell r="AJ81">
            <v>0</v>
          </cell>
          <cell r="AN81">
            <v>0</v>
          </cell>
          <cell r="AO81">
            <v>0</v>
          </cell>
        </row>
        <row r="82">
          <cell r="AI82">
            <v>0</v>
          </cell>
          <cell r="AJ82">
            <v>0</v>
          </cell>
          <cell r="AN82">
            <v>0</v>
          </cell>
          <cell r="AO82">
            <v>0</v>
          </cell>
        </row>
        <row r="83">
          <cell r="AI83">
            <v>0</v>
          </cell>
          <cell r="AJ83">
            <v>0</v>
          </cell>
          <cell r="AN83">
            <v>0</v>
          </cell>
          <cell r="AO83">
            <v>0</v>
          </cell>
        </row>
        <row r="84">
          <cell r="AI84">
            <v>7959</v>
          </cell>
          <cell r="AJ84">
            <v>1922</v>
          </cell>
          <cell r="AN84">
            <v>0</v>
          </cell>
          <cell r="AO84">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
  <sheetViews>
    <sheetView showGridLines="0" topLeftCell="E1" zoomScale="93" zoomScaleNormal="93" workbookViewId="0">
      <pane ySplit="5" topLeftCell="A7" activePane="bottomLeft" state="frozen"/>
      <selection activeCell="E53" sqref="E53"/>
      <selection pane="bottomLeft" activeCell="O21" sqref="O21"/>
    </sheetView>
  </sheetViews>
  <sheetFormatPr baseColWidth="10" defaultRowHeight="13.2" outlineLevelCol="1" x14ac:dyDescent="0.25"/>
  <cols>
    <col min="1" max="4" width="0" hidden="1" customWidth="1" outlineLevel="1"/>
    <col min="5" max="5" width="24.33203125" customWidth="1" collapsed="1"/>
    <col min="6" max="6" width="18.109375" bestFit="1" customWidth="1"/>
    <col min="7" max="7" width="17.6640625" bestFit="1" customWidth="1"/>
    <col min="8" max="8" width="17.5546875" customWidth="1"/>
    <col min="9" max="9" width="17.109375" customWidth="1"/>
    <col min="10" max="10" width="17.6640625" bestFit="1" customWidth="1"/>
    <col min="11" max="11" width="16.5546875" customWidth="1"/>
    <col min="12" max="12" width="19.5546875" customWidth="1"/>
    <col min="13" max="13" width="15.5546875" customWidth="1"/>
    <col min="14" max="14" width="15.5546875" bestFit="1" customWidth="1"/>
    <col min="15" max="16" width="10.5546875" customWidth="1"/>
    <col min="17" max="17" width="14.88671875" customWidth="1"/>
  </cols>
  <sheetData>
    <row r="1" spans="1:27" ht="21.75" customHeight="1" thickBot="1" x14ac:dyDescent="0.35">
      <c r="C1" s="14"/>
      <c r="D1" s="68"/>
      <c r="E1" s="186" t="s">
        <v>75</v>
      </c>
      <c r="F1" s="187"/>
      <c r="G1" s="188"/>
      <c r="H1" s="188"/>
      <c r="I1" s="189"/>
      <c r="J1" s="189"/>
      <c r="K1" s="189"/>
      <c r="L1" s="189"/>
      <c r="M1" s="189"/>
      <c r="N1" s="190"/>
      <c r="O1" s="36"/>
      <c r="P1" s="36"/>
      <c r="Q1" s="36"/>
      <c r="R1" s="36"/>
      <c r="S1" s="36"/>
      <c r="T1" s="36"/>
      <c r="U1" s="36"/>
      <c r="V1" s="36"/>
      <c r="W1" s="36"/>
      <c r="X1" s="36"/>
      <c r="Y1" s="36"/>
      <c r="Z1" s="36"/>
      <c r="AA1" s="36"/>
    </row>
    <row r="2" spans="1:27" ht="18" thickBot="1" x14ac:dyDescent="0.35">
      <c r="C2" s="68" t="s">
        <v>72</v>
      </c>
      <c r="D2" s="68"/>
      <c r="E2" s="38"/>
      <c r="F2" s="38"/>
      <c r="G2" s="39"/>
      <c r="H2" s="39"/>
      <c r="I2" s="36"/>
      <c r="J2" s="36"/>
      <c r="K2" s="36"/>
      <c r="L2" s="36"/>
      <c r="M2" s="36"/>
      <c r="N2" s="36"/>
      <c r="O2" s="36"/>
      <c r="P2" s="36"/>
      <c r="Q2" s="36"/>
      <c r="R2" s="36"/>
      <c r="S2" s="36"/>
      <c r="T2" s="36"/>
      <c r="U2" s="36"/>
      <c r="V2" s="36"/>
      <c r="W2" s="36"/>
      <c r="X2" s="36"/>
      <c r="Y2" s="36"/>
      <c r="Z2" s="36"/>
      <c r="AA2" s="36"/>
    </row>
    <row r="3" spans="1:27" ht="27.75" customHeight="1" thickBot="1" x14ac:dyDescent="0.3">
      <c r="D3" s="11"/>
      <c r="E3" s="191" t="s">
        <v>25</v>
      </c>
      <c r="F3" s="194" t="s">
        <v>64</v>
      </c>
      <c r="G3" s="195"/>
      <c r="H3" s="195"/>
      <c r="I3" s="196"/>
      <c r="J3" s="216" t="s">
        <v>65</v>
      </c>
      <c r="K3" s="217"/>
      <c r="L3" s="199" t="s">
        <v>29</v>
      </c>
      <c r="M3" s="218" t="s">
        <v>30</v>
      </c>
      <c r="N3" s="221" t="s">
        <v>32</v>
      </c>
    </row>
    <row r="4" spans="1:27" ht="21" customHeight="1" thickBot="1" x14ac:dyDescent="0.3">
      <c r="D4" s="10"/>
      <c r="E4" s="192"/>
      <c r="F4" s="197" t="s">
        <v>34</v>
      </c>
      <c r="G4" s="198"/>
      <c r="H4" s="197" t="s">
        <v>17</v>
      </c>
      <c r="I4" s="198"/>
      <c r="J4" s="224" t="s">
        <v>34</v>
      </c>
      <c r="K4" s="224" t="s">
        <v>17</v>
      </c>
      <c r="L4" s="200"/>
      <c r="M4" s="219"/>
      <c r="N4" s="222"/>
    </row>
    <row r="5" spans="1:27" ht="24.75" customHeight="1" thickBot="1" x14ac:dyDescent="0.3">
      <c r="D5" s="10"/>
      <c r="E5" s="193"/>
      <c r="F5" s="84" t="s">
        <v>19</v>
      </c>
      <c r="G5" s="85" t="s">
        <v>18</v>
      </c>
      <c r="H5" s="84" t="s">
        <v>19</v>
      </c>
      <c r="I5" s="89" t="s">
        <v>18</v>
      </c>
      <c r="J5" s="225"/>
      <c r="K5" s="225"/>
      <c r="L5" s="201"/>
      <c r="M5" s="220"/>
      <c r="N5" s="223"/>
    </row>
    <row r="6" spans="1:27" ht="13.8" x14ac:dyDescent="0.25">
      <c r="A6" s="9"/>
      <c r="B6" s="7"/>
      <c r="C6" s="2"/>
      <c r="D6" s="6"/>
      <c r="E6" s="63" t="s">
        <v>11</v>
      </c>
      <c r="F6" s="32">
        <v>58626</v>
      </c>
      <c r="G6" s="32">
        <v>11748</v>
      </c>
      <c r="H6" s="32">
        <v>3087426</v>
      </c>
      <c r="I6" s="32">
        <v>50473</v>
      </c>
      <c r="J6" s="119">
        <v>8</v>
      </c>
      <c r="K6" s="26">
        <v>28386</v>
      </c>
      <c r="L6" s="118">
        <v>3208273</v>
      </c>
      <c r="M6" s="119">
        <v>28394</v>
      </c>
      <c r="N6" s="154">
        <v>3236667</v>
      </c>
    </row>
    <row r="7" spans="1:27" ht="13.8" x14ac:dyDescent="0.25">
      <c r="A7" s="8"/>
      <c r="B7" s="7"/>
      <c r="C7" s="2"/>
      <c r="D7" s="6"/>
      <c r="E7" s="22" t="s">
        <v>10</v>
      </c>
      <c r="F7" s="33">
        <v>1551443</v>
      </c>
      <c r="G7" s="40">
        <v>150098</v>
      </c>
      <c r="H7" s="50">
        <v>179477</v>
      </c>
      <c r="I7" s="33">
        <v>28088</v>
      </c>
      <c r="J7" s="57">
        <v>106</v>
      </c>
      <c r="K7" s="77">
        <v>160</v>
      </c>
      <c r="L7" s="33">
        <v>1909106</v>
      </c>
      <c r="M7" s="57">
        <v>266</v>
      </c>
      <c r="N7" s="153">
        <v>1909372</v>
      </c>
    </row>
    <row r="8" spans="1:27" ht="13.8" x14ac:dyDescent="0.25">
      <c r="A8" s="8"/>
      <c r="B8" s="7"/>
      <c r="C8" s="2"/>
      <c r="D8" s="6"/>
      <c r="E8" s="23" t="s">
        <v>13</v>
      </c>
      <c r="F8" s="34">
        <v>9408</v>
      </c>
      <c r="G8" s="30">
        <v>4364</v>
      </c>
      <c r="H8" s="51">
        <v>4488</v>
      </c>
      <c r="I8" s="34">
        <v>2404</v>
      </c>
      <c r="J8" s="53">
        <v>0</v>
      </c>
      <c r="K8" s="26">
        <v>1</v>
      </c>
      <c r="L8" s="34">
        <v>20664</v>
      </c>
      <c r="M8" s="53">
        <v>1</v>
      </c>
      <c r="N8" s="155">
        <v>20665</v>
      </c>
    </row>
    <row r="9" spans="1:27" ht="13.8" x14ac:dyDescent="0.25">
      <c r="A9" s="8"/>
      <c r="B9" s="7"/>
      <c r="C9" s="2"/>
      <c r="D9" s="6"/>
      <c r="E9" s="22" t="s">
        <v>16</v>
      </c>
      <c r="F9" s="33">
        <v>41541</v>
      </c>
      <c r="G9" s="40">
        <v>8181</v>
      </c>
      <c r="H9" s="50">
        <v>14554</v>
      </c>
      <c r="I9" s="33">
        <v>2431</v>
      </c>
      <c r="J9" s="57">
        <v>0</v>
      </c>
      <c r="K9" s="77">
        <v>0</v>
      </c>
      <c r="L9" s="33">
        <v>66707</v>
      </c>
      <c r="M9" s="57">
        <v>0</v>
      </c>
      <c r="N9" s="153">
        <v>66707</v>
      </c>
    </row>
    <row r="10" spans="1:27" ht="13.8" x14ac:dyDescent="0.25">
      <c r="A10" s="8"/>
      <c r="B10" s="7"/>
      <c r="C10" s="2"/>
      <c r="D10" s="6"/>
      <c r="E10" s="23" t="s">
        <v>15</v>
      </c>
      <c r="F10" s="34">
        <v>12775</v>
      </c>
      <c r="G10" s="30">
        <v>2381</v>
      </c>
      <c r="H10" s="51">
        <v>14863</v>
      </c>
      <c r="I10" s="34">
        <v>4079</v>
      </c>
      <c r="J10" s="53">
        <v>0</v>
      </c>
      <c r="K10" s="26">
        <v>0</v>
      </c>
      <c r="L10" s="34">
        <v>34098</v>
      </c>
      <c r="M10" s="53">
        <v>0</v>
      </c>
      <c r="N10" s="155">
        <v>34098</v>
      </c>
    </row>
    <row r="11" spans="1:27" ht="13.8" x14ac:dyDescent="0.25">
      <c r="A11" s="8"/>
      <c r="B11" s="7"/>
      <c r="C11" s="2"/>
      <c r="D11" s="6"/>
      <c r="E11" s="22" t="s">
        <v>14</v>
      </c>
      <c r="F11" s="33">
        <v>4118</v>
      </c>
      <c r="G11" s="40">
        <v>1050</v>
      </c>
      <c r="H11" s="50">
        <v>1981</v>
      </c>
      <c r="I11" s="33">
        <v>278</v>
      </c>
      <c r="J11" s="57">
        <v>0</v>
      </c>
      <c r="K11" s="77">
        <v>0</v>
      </c>
      <c r="L11" s="33">
        <v>7427</v>
      </c>
      <c r="M11" s="57">
        <v>0</v>
      </c>
      <c r="N11" s="153">
        <v>7427</v>
      </c>
    </row>
    <row r="12" spans="1:27" ht="13.8" x14ac:dyDescent="0.25">
      <c r="A12" s="8"/>
      <c r="B12" s="7"/>
      <c r="C12" s="2"/>
      <c r="D12" s="6"/>
      <c r="E12" s="23" t="s">
        <v>5</v>
      </c>
      <c r="F12" s="34">
        <v>10656576</v>
      </c>
      <c r="G12" s="30">
        <v>397395</v>
      </c>
      <c r="H12" s="51">
        <v>8372052</v>
      </c>
      <c r="I12" s="34">
        <v>161384</v>
      </c>
      <c r="J12" s="53">
        <v>805737</v>
      </c>
      <c r="K12" s="26">
        <v>3292359</v>
      </c>
      <c r="L12" s="34">
        <v>19587407</v>
      </c>
      <c r="M12" s="53">
        <v>4098096</v>
      </c>
      <c r="N12" s="155">
        <v>23685503</v>
      </c>
    </row>
    <row r="13" spans="1:27" ht="13.8" x14ac:dyDescent="0.25">
      <c r="A13" s="8"/>
      <c r="B13" s="7"/>
      <c r="C13" s="2"/>
      <c r="D13" s="6"/>
      <c r="E13" s="22" t="s">
        <v>9</v>
      </c>
      <c r="F13" s="33">
        <v>2144116</v>
      </c>
      <c r="G13" s="40">
        <v>431792</v>
      </c>
      <c r="H13" s="50">
        <v>971672</v>
      </c>
      <c r="I13" s="33">
        <v>78803</v>
      </c>
      <c r="J13" s="57">
        <v>493</v>
      </c>
      <c r="K13" s="77">
        <v>3564</v>
      </c>
      <c r="L13" s="33">
        <v>3626383</v>
      </c>
      <c r="M13" s="57">
        <v>4057</v>
      </c>
      <c r="N13" s="153">
        <v>3630440</v>
      </c>
    </row>
    <row r="14" spans="1:27" ht="13.8" x14ac:dyDescent="0.25">
      <c r="A14" s="8"/>
      <c r="B14" s="7"/>
      <c r="C14" s="2"/>
      <c r="D14" s="6"/>
      <c r="E14" s="23" t="s">
        <v>12</v>
      </c>
      <c r="F14" s="34">
        <v>1327775</v>
      </c>
      <c r="G14" s="30">
        <v>400708</v>
      </c>
      <c r="H14" s="51">
        <v>2319943</v>
      </c>
      <c r="I14" s="34">
        <v>2044174</v>
      </c>
      <c r="J14" s="53">
        <v>1216</v>
      </c>
      <c r="K14" s="26">
        <v>9149</v>
      </c>
      <c r="L14" s="34">
        <v>6092600</v>
      </c>
      <c r="M14" s="53">
        <v>10365</v>
      </c>
      <c r="N14" s="155">
        <v>6102965</v>
      </c>
    </row>
    <row r="15" spans="1:27" ht="13.8" x14ac:dyDescent="0.25">
      <c r="A15" s="8"/>
      <c r="B15" s="7"/>
      <c r="C15" s="2"/>
      <c r="D15" s="6"/>
      <c r="E15" s="22" t="s">
        <v>4</v>
      </c>
      <c r="F15" s="33">
        <v>833852</v>
      </c>
      <c r="G15" s="40">
        <v>42567</v>
      </c>
      <c r="H15" s="50">
        <v>1363513</v>
      </c>
      <c r="I15" s="33">
        <v>84875</v>
      </c>
      <c r="J15" s="57">
        <v>1005</v>
      </c>
      <c r="K15" s="77">
        <v>119657</v>
      </c>
      <c r="L15" s="33">
        <v>2324807</v>
      </c>
      <c r="M15" s="57">
        <v>120662</v>
      </c>
      <c r="N15" s="153">
        <v>2445469</v>
      </c>
    </row>
    <row r="16" spans="1:27" ht="13.8" x14ac:dyDescent="0.25">
      <c r="A16" s="8"/>
      <c r="B16" s="7"/>
      <c r="C16" s="2"/>
      <c r="D16" s="6"/>
      <c r="E16" s="23" t="s">
        <v>3</v>
      </c>
      <c r="F16" s="34">
        <v>163754</v>
      </c>
      <c r="G16" s="30">
        <v>30498</v>
      </c>
      <c r="H16" s="51">
        <v>415858</v>
      </c>
      <c r="I16" s="34">
        <v>42842</v>
      </c>
      <c r="J16" s="53">
        <v>0</v>
      </c>
      <c r="K16" s="26">
        <v>4466</v>
      </c>
      <c r="L16" s="34">
        <v>652952</v>
      </c>
      <c r="M16" s="53">
        <v>4466</v>
      </c>
      <c r="N16" s="155">
        <v>657418</v>
      </c>
    </row>
    <row r="17" spans="1:14" ht="13.8" x14ac:dyDescent="0.25">
      <c r="A17" s="8"/>
      <c r="B17" s="7"/>
      <c r="C17" s="2"/>
      <c r="D17" s="6"/>
      <c r="E17" s="22" t="s">
        <v>8</v>
      </c>
      <c r="F17" s="33">
        <v>60896</v>
      </c>
      <c r="G17" s="40">
        <v>10904</v>
      </c>
      <c r="H17" s="50">
        <v>22784</v>
      </c>
      <c r="I17" s="33">
        <v>2920</v>
      </c>
      <c r="J17" s="57">
        <v>0</v>
      </c>
      <c r="K17" s="77">
        <v>0</v>
      </c>
      <c r="L17" s="33">
        <v>97504</v>
      </c>
      <c r="M17" s="57">
        <v>0</v>
      </c>
      <c r="N17" s="153">
        <v>97504</v>
      </c>
    </row>
    <row r="18" spans="1:14" ht="13.8" x14ac:dyDescent="0.25">
      <c r="A18" s="8"/>
      <c r="B18" s="7"/>
      <c r="C18" s="2"/>
      <c r="D18" s="6"/>
      <c r="E18" s="23" t="s">
        <v>2</v>
      </c>
      <c r="F18" s="34">
        <v>1073593</v>
      </c>
      <c r="G18" s="30">
        <v>55159</v>
      </c>
      <c r="H18" s="51">
        <v>87282</v>
      </c>
      <c r="I18" s="34">
        <v>73579</v>
      </c>
      <c r="J18" s="53">
        <v>435</v>
      </c>
      <c r="K18" s="26">
        <v>80</v>
      </c>
      <c r="L18" s="34">
        <v>1289613</v>
      </c>
      <c r="M18" s="53">
        <v>515</v>
      </c>
      <c r="N18" s="155">
        <v>1290128</v>
      </c>
    </row>
    <row r="19" spans="1:14" ht="13.8" x14ac:dyDescent="0.25">
      <c r="A19" s="8"/>
      <c r="B19" s="7"/>
      <c r="C19" s="2"/>
      <c r="D19" s="6"/>
      <c r="E19" s="22" t="s">
        <v>1</v>
      </c>
      <c r="F19" s="33">
        <v>1156786</v>
      </c>
      <c r="G19" s="40">
        <v>175398</v>
      </c>
      <c r="H19" s="50">
        <v>109704</v>
      </c>
      <c r="I19" s="33">
        <v>27026</v>
      </c>
      <c r="J19" s="57">
        <v>0</v>
      </c>
      <c r="K19" s="77">
        <v>2763</v>
      </c>
      <c r="L19" s="33">
        <v>1468914</v>
      </c>
      <c r="M19" s="57">
        <v>2763</v>
      </c>
      <c r="N19" s="153">
        <v>1471677</v>
      </c>
    </row>
    <row r="20" spans="1:14" ht="13.8" x14ac:dyDescent="0.25">
      <c r="A20" s="5"/>
      <c r="B20" s="4"/>
      <c r="C20" s="1"/>
      <c r="D20" s="3"/>
      <c r="E20" s="23" t="s">
        <v>7</v>
      </c>
      <c r="F20" s="35">
        <v>2134192</v>
      </c>
      <c r="G20" s="31">
        <v>378634</v>
      </c>
      <c r="H20" s="52">
        <v>108954</v>
      </c>
      <c r="I20" s="35">
        <v>29114</v>
      </c>
      <c r="J20" s="120">
        <v>0</v>
      </c>
      <c r="K20" s="142">
        <v>0</v>
      </c>
      <c r="L20" s="52">
        <v>2650894</v>
      </c>
      <c r="M20" s="120">
        <v>0</v>
      </c>
      <c r="N20" s="152">
        <v>2650894</v>
      </c>
    </row>
    <row r="21" spans="1:14" ht="13.8" x14ac:dyDescent="0.25">
      <c r="A21" s="8"/>
      <c r="B21" s="7"/>
      <c r="C21" s="2"/>
      <c r="D21" s="6"/>
      <c r="E21" s="111" t="s">
        <v>6</v>
      </c>
      <c r="F21" s="33">
        <v>5131178</v>
      </c>
      <c r="G21" s="40">
        <v>638421</v>
      </c>
      <c r="H21" s="50">
        <v>249404</v>
      </c>
      <c r="I21" s="33">
        <v>40662</v>
      </c>
      <c r="J21" s="121">
        <v>0</v>
      </c>
      <c r="K21" s="143">
        <v>0</v>
      </c>
      <c r="L21" s="50">
        <v>6059665</v>
      </c>
      <c r="M21" s="121">
        <v>0</v>
      </c>
      <c r="N21" s="153">
        <v>6059665</v>
      </c>
    </row>
    <row r="22" spans="1:14" ht="14.4" thickBot="1" x14ac:dyDescent="0.3">
      <c r="A22" s="8"/>
      <c r="B22" s="7"/>
      <c r="C22" s="2"/>
      <c r="D22" s="6"/>
      <c r="E22" s="23" t="s">
        <v>0</v>
      </c>
      <c r="F22" s="34">
        <v>2008470</v>
      </c>
      <c r="G22" s="30">
        <v>98600</v>
      </c>
      <c r="H22" s="51">
        <v>674181</v>
      </c>
      <c r="I22" s="34">
        <v>122976</v>
      </c>
      <c r="J22" s="122">
        <v>250890</v>
      </c>
      <c r="K22" s="26">
        <v>63921</v>
      </c>
      <c r="L22" s="34">
        <v>2904227</v>
      </c>
      <c r="M22" s="122">
        <v>314811</v>
      </c>
      <c r="N22" s="155">
        <v>3219038</v>
      </c>
    </row>
    <row r="23" spans="1:14" ht="14.4" thickBot="1" x14ac:dyDescent="0.3">
      <c r="A23" s="16"/>
      <c r="B23" s="16"/>
      <c r="C23" s="16"/>
      <c r="D23" s="17"/>
      <c r="E23" s="69" t="s">
        <v>24</v>
      </c>
      <c r="F23" s="55">
        <v>28369099</v>
      </c>
      <c r="G23" s="55">
        <v>2837898</v>
      </c>
      <c r="H23" s="55">
        <v>17998136</v>
      </c>
      <c r="I23" s="41">
        <v>2796108</v>
      </c>
      <c r="J23" s="79">
        <v>1059890</v>
      </c>
      <c r="K23" s="79">
        <v>3524506</v>
      </c>
      <c r="L23" s="55">
        <v>52001241</v>
      </c>
      <c r="M23" s="56">
        <v>4584396</v>
      </c>
      <c r="N23" s="60">
        <v>56585637</v>
      </c>
    </row>
    <row r="24" spans="1:14" x14ac:dyDescent="0.25">
      <c r="E24" s="61" t="s">
        <v>88</v>
      </c>
    </row>
    <row r="25" spans="1:14" x14ac:dyDescent="0.25">
      <c r="E25" s="141"/>
      <c r="F25" s="148"/>
      <c r="G25" s="148"/>
      <c r="H25" s="148"/>
      <c r="I25" s="148"/>
      <c r="J25" s="148"/>
      <c r="K25" s="148"/>
      <c r="L25" s="148"/>
      <c r="M25" s="148"/>
      <c r="N25" s="148"/>
    </row>
    <row r="26" spans="1:14" ht="13.8" thickBot="1" x14ac:dyDescent="0.3">
      <c r="E26" s="144"/>
      <c r="F26" s="145"/>
      <c r="G26" s="145"/>
      <c r="H26" s="145"/>
      <c r="I26" s="145"/>
      <c r="J26" s="145"/>
    </row>
    <row r="27" spans="1:14" ht="22.5" customHeight="1" thickBot="1" x14ac:dyDescent="0.3">
      <c r="D27" s="11"/>
      <c r="E27" s="207" t="s">
        <v>25</v>
      </c>
      <c r="F27" s="197" t="s">
        <v>26</v>
      </c>
      <c r="G27" s="198"/>
      <c r="H27" s="216" t="s">
        <v>27</v>
      </c>
      <c r="I27" s="217"/>
    </row>
    <row r="28" spans="1:14" ht="28.5" customHeight="1" thickBot="1" x14ac:dyDescent="0.3">
      <c r="D28" s="20"/>
      <c r="E28" s="208"/>
      <c r="F28" s="93" t="s">
        <v>49</v>
      </c>
      <c r="G28" s="94" t="s">
        <v>33</v>
      </c>
      <c r="H28" s="95" t="s">
        <v>49</v>
      </c>
      <c r="I28" s="95" t="s">
        <v>33</v>
      </c>
    </row>
    <row r="29" spans="1:14" ht="16.5" customHeight="1" x14ac:dyDescent="0.25">
      <c r="A29" s="62"/>
      <c r="B29" s="4"/>
      <c r="C29" s="1"/>
      <c r="D29" s="3"/>
      <c r="E29" s="63" t="s">
        <v>11</v>
      </c>
      <c r="F29" s="29">
        <v>2543351</v>
      </c>
      <c r="G29" s="29">
        <v>664922</v>
      </c>
      <c r="H29" s="26">
        <v>24549</v>
      </c>
      <c r="I29" s="26">
        <v>3845</v>
      </c>
      <c r="J29" s="58"/>
    </row>
    <row r="30" spans="1:14" ht="13.8" x14ac:dyDescent="0.25">
      <c r="A30" s="8"/>
      <c r="B30" s="7"/>
      <c r="C30" s="2"/>
      <c r="D30" s="6"/>
      <c r="E30" s="22" t="s">
        <v>10</v>
      </c>
      <c r="F30" s="40">
        <v>1736913</v>
      </c>
      <c r="G30" s="40">
        <v>172193</v>
      </c>
      <c r="H30" s="42">
        <v>266</v>
      </c>
      <c r="I30" s="42">
        <v>0</v>
      </c>
    </row>
    <row r="31" spans="1:14" ht="13.8" x14ac:dyDescent="0.25">
      <c r="A31" s="8"/>
      <c r="B31" s="7"/>
      <c r="C31" s="2"/>
      <c r="D31" s="6"/>
      <c r="E31" s="23" t="s">
        <v>13</v>
      </c>
      <c r="F31" s="30">
        <v>1886</v>
      </c>
      <c r="G31" s="30">
        <v>18778</v>
      </c>
      <c r="H31" s="27">
        <v>0</v>
      </c>
      <c r="I31" s="27">
        <v>1</v>
      </c>
    </row>
    <row r="32" spans="1:14" ht="13.8" x14ac:dyDescent="0.25">
      <c r="A32" s="8"/>
      <c r="B32" s="7"/>
      <c r="C32" s="2"/>
      <c r="D32" s="6"/>
      <c r="E32" s="22" t="s">
        <v>16</v>
      </c>
      <c r="F32" s="40">
        <v>64896</v>
      </c>
      <c r="G32" s="40">
        <v>1811</v>
      </c>
      <c r="H32" s="42">
        <v>0</v>
      </c>
      <c r="I32" s="42">
        <v>0</v>
      </c>
    </row>
    <row r="33" spans="1:10" ht="13.8" x14ac:dyDescent="0.25">
      <c r="A33" s="8"/>
      <c r="B33" s="7"/>
      <c r="C33" s="2"/>
      <c r="D33" s="6"/>
      <c r="E33" s="23" t="s">
        <v>15</v>
      </c>
      <c r="F33" s="30">
        <v>34098</v>
      </c>
      <c r="G33" s="30">
        <v>0</v>
      </c>
      <c r="H33" s="27">
        <v>0</v>
      </c>
      <c r="I33" s="27">
        <v>0</v>
      </c>
    </row>
    <row r="34" spans="1:10" ht="13.8" x14ac:dyDescent="0.25">
      <c r="A34" s="8"/>
      <c r="B34" s="7"/>
      <c r="C34" s="2"/>
      <c r="D34" s="6"/>
      <c r="E34" s="22" t="s">
        <v>14</v>
      </c>
      <c r="F34" s="40">
        <v>0</v>
      </c>
      <c r="G34" s="40">
        <v>7427</v>
      </c>
      <c r="H34" s="42">
        <v>0</v>
      </c>
      <c r="I34" s="42">
        <v>0</v>
      </c>
    </row>
    <row r="35" spans="1:10" ht="13.8" x14ac:dyDescent="0.25">
      <c r="A35" s="8"/>
      <c r="B35" s="7"/>
      <c r="C35" s="2"/>
      <c r="D35" s="6"/>
      <c r="E35" s="23" t="s">
        <v>5</v>
      </c>
      <c r="F35" s="30">
        <v>19449336</v>
      </c>
      <c r="G35" s="30">
        <v>138071</v>
      </c>
      <c r="H35" s="27">
        <v>4098096</v>
      </c>
      <c r="I35" s="27">
        <v>0</v>
      </c>
    </row>
    <row r="36" spans="1:10" ht="13.8" x14ac:dyDescent="0.25">
      <c r="A36" s="8"/>
      <c r="B36" s="7"/>
      <c r="C36" s="2"/>
      <c r="D36" s="6"/>
      <c r="E36" s="22" t="s">
        <v>9</v>
      </c>
      <c r="F36" s="40">
        <v>3616382</v>
      </c>
      <c r="G36" s="40">
        <v>10001</v>
      </c>
      <c r="H36" s="42">
        <v>4057</v>
      </c>
      <c r="I36" s="42">
        <v>0</v>
      </c>
    </row>
    <row r="37" spans="1:10" ht="13.8" x14ac:dyDescent="0.25">
      <c r="A37" s="8"/>
      <c r="B37" s="7"/>
      <c r="C37" s="2"/>
      <c r="D37" s="6"/>
      <c r="E37" s="23" t="s">
        <v>12</v>
      </c>
      <c r="F37" s="30">
        <v>5317536</v>
      </c>
      <c r="G37" s="30">
        <v>775064</v>
      </c>
      <c r="H37" s="27">
        <v>10132</v>
      </c>
      <c r="I37" s="27">
        <v>233</v>
      </c>
    </row>
    <row r="38" spans="1:10" ht="13.8" x14ac:dyDescent="0.25">
      <c r="A38" s="8"/>
      <c r="B38" s="7"/>
      <c r="C38" s="2"/>
      <c r="D38" s="6"/>
      <c r="E38" s="22" t="s">
        <v>4</v>
      </c>
      <c r="F38" s="40">
        <v>2185099</v>
      </c>
      <c r="G38" s="40">
        <v>139708</v>
      </c>
      <c r="H38" s="42">
        <v>120662</v>
      </c>
      <c r="I38" s="42">
        <v>0</v>
      </c>
    </row>
    <row r="39" spans="1:10" ht="13.8" x14ac:dyDescent="0.25">
      <c r="A39" s="8"/>
      <c r="B39" s="7"/>
      <c r="C39" s="2"/>
      <c r="D39" s="6"/>
      <c r="E39" s="23" t="s">
        <v>3</v>
      </c>
      <c r="F39" s="30">
        <v>552442</v>
      </c>
      <c r="G39" s="30">
        <v>100510</v>
      </c>
      <c r="H39" s="27">
        <v>4074</v>
      </c>
      <c r="I39" s="27">
        <v>392</v>
      </c>
    </row>
    <row r="40" spans="1:10" ht="13.8" x14ac:dyDescent="0.25">
      <c r="A40" s="8"/>
      <c r="B40" s="7"/>
      <c r="C40" s="2"/>
      <c r="D40" s="6"/>
      <c r="E40" s="22" t="s">
        <v>8</v>
      </c>
      <c r="F40" s="40">
        <v>97504</v>
      </c>
      <c r="G40" s="40">
        <v>0</v>
      </c>
      <c r="H40" s="42">
        <v>0</v>
      </c>
      <c r="I40" s="42">
        <v>0</v>
      </c>
    </row>
    <row r="41" spans="1:10" ht="13.8" x14ac:dyDescent="0.25">
      <c r="A41" s="8"/>
      <c r="B41" s="7"/>
      <c r="C41" s="2"/>
      <c r="D41" s="6"/>
      <c r="E41" s="23" t="s">
        <v>2</v>
      </c>
      <c r="F41" s="30">
        <v>1205942</v>
      </c>
      <c r="G41" s="30">
        <v>83671</v>
      </c>
      <c r="H41" s="27">
        <v>336</v>
      </c>
      <c r="I41" s="27">
        <v>179</v>
      </c>
    </row>
    <row r="42" spans="1:10" ht="13.8" x14ac:dyDescent="0.25">
      <c r="A42" s="8"/>
      <c r="B42" s="7"/>
      <c r="C42" s="2"/>
      <c r="D42" s="6"/>
      <c r="E42" s="22" t="s">
        <v>1</v>
      </c>
      <c r="F42" s="40">
        <v>1452526</v>
      </c>
      <c r="G42" s="40">
        <v>16388</v>
      </c>
      <c r="H42" s="42">
        <v>2763</v>
      </c>
      <c r="I42" s="42">
        <v>0</v>
      </c>
    </row>
    <row r="43" spans="1:10" ht="13.8" x14ac:dyDescent="0.25">
      <c r="A43" s="5"/>
      <c r="B43" s="4"/>
      <c r="C43" s="1"/>
      <c r="D43" s="3"/>
      <c r="E43" s="23" t="s">
        <v>7</v>
      </c>
      <c r="F43" s="31">
        <v>2561565</v>
      </c>
      <c r="G43" s="31">
        <v>89329</v>
      </c>
      <c r="H43" s="28">
        <v>0</v>
      </c>
      <c r="I43" s="28">
        <v>0</v>
      </c>
    </row>
    <row r="44" spans="1:10" ht="13.8" x14ac:dyDescent="0.25">
      <c r="A44" s="8"/>
      <c r="B44" s="7"/>
      <c r="C44" s="2"/>
      <c r="D44" s="6"/>
      <c r="E44" s="111" t="s">
        <v>6</v>
      </c>
      <c r="F44" s="40">
        <v>5859308</v>
      </c>
      <c r="G44" s="40">
        <v>200357</v>
      </c>
      <c r="H44" s="42">
        <v>0</v>
      </c>
      <c r="I44" s="42">
        <v>0</v>
      </c>
    </row>
    <row r="45" spans="1:10" ht="14.4" thickBot="1" x14ac:dyDescent="0.3">
      <c r="A45" s="8"/>
      <c r="B45" s="7"/>
      <c r="C45" s="2"/>
      <c r="D45" s="6"/>
      <c r="E45" s="23" t="s">
        <v>0</v>
      </c>
      <c r="F45" s="40">
        <v>2876536</v>
      </c>
      <c r="G45" s="30">
        <v>27691</v>
      </c>
      <c r="H45" s="27">
        <v>310431</v>
      </c>
      <c r="I45" s="27">
        <v>4380</v>
      </c>
    </row>
    <row r="46" spans="1:10" ht="14.4" thickBot="1" x14ac:dyDescent="0.3">
      <c r="A46" s="18"/>
      <c r="B46" s="18"/>
      <c r="C46" s="18"/>
      <c r="D46" s="19"/>
      <c r="E46" s="25" t="s">
        <v>24</v>
      </c>
      <c r="F46" s="41">
        <v>49555320</v>
      </c>
      <c r="G46" s="41">
        <v>2445921</v>
      </c>
      <c r="H46" s="43">
        <v>4575366</v>
      </c>
      <c r="I46" s="43">
        <v>9030</v>
      </c>
      <c r="J46" s="64"/>
    </row>
    <row r="47" spans="1:10" x14ac:dyDescent="0.25">
      <c r="E47" s="61" t="s">
        <v>89</v>
      </c>
    </row>
    <row r="48" spans="1:10" ht="13.8" thickBot="1" x14ac:dyDescent="0.3">
      <c r="G48" s="58"/>
      <c r="H48" s="64"/>
      <c r="I48" s="58"/>
    </row>
    <row r="49" spans="5:10" ht="13.8" x14ac:dyDescent="0.25">
      <c r="E49" s="209" t="s">
        <v>20</v>
      </c>
      <c r="F49" s="212" t="s">
        <v>21</v>
      </c>
      <c r="G49" s="213"/>
      <c r="H49" s="86">
        <v>146446</v>
      </c>
      <c r="I49" s="148"/>
      <c r="J49" s="146"/>
    </row>
    <row r="50" spans="5:10" ht="15" customHeight="1" x14ac:dyDescent="0.25">
      <c r="E50" s="210"/>
      <c r="F50" s="214" t="s">
        <v>23</v>
      </c>
      <c r="G50" s="215"/>
      <c r="H50" s="87">
        <v>45297</v>
      </c>
      <c r="I50" s="148"/>
      <c r="J50" s="146"/>
    </row>
    <row r="51" spans="5:10" ht="15" customHeight="1" thickBot="1" x14ac:dyDescent="0.3">
      <c r="E51" s="211"/>
      <c r="F51" s="202" t="s">
        <v>22</v>
      </c>
      <c r="G51" s="203"/>
      <c r="H51" s="88">
        <v>10714</v>
      </c>
      <c r="I51" s="148"/>
      <c r="J51" s="146"/>
    </row>
    <row r="52" spans="5:10" ht="23.25" customHeight="1" thickBot="1" x14ac:dyDescent="0.3">
      <c r="E52" s="204" t="s">
        <v>24</v>
      </c>
      <c r="F52" s="205"/>
      <c r="G52" s="206"/>
      <c r="H52" s="76">
        <v>202457</v>
      </c>
      <c r="I52" s="148"/>
      <c r="J52" s="146"/>
    </row>
    <row r="53" spans="5:10" x14ac:dyDescent="0.25">
      <c r="E53" s="61" t="s">
        <v>88</v>
      </c>
      <c r="J53" s="146"/>
    </row>
  </sheetData>
  <mergeCells count="19">
    <mergeCell ref="H27:I27"/>
    <mergeCell ref="F27:G27"/>
    <mergeCell ref="M3:M5"/>
    <mergeCell ref="N3:N5"/>
    <mergeCell ref="J4:J5"/>
    <mergeCell ref="K4:K5"/>
    <mergeCell ref="J3:K3"/>
    <mergeCell ref="F51:G51"/>
    <mergeCell ref="E52:G52"/>
    <mergeCell ref="E27:E28"/>
    <mergeCell ref="E49:E51"/>
    <mergeCell ref="F49:G49"/>
    <mergeCell ref="F50:G50"/>
    <mergeCell ref="E1:N1"/>
    <mergeCell ref="E3:E5"/>
    <mergeCell ref="F3:I3"/>
    <mergeCell ref="F4:G4"/>
    <mergeCell ref="H4:I4"/>
    <mergeCell ref="L3:L5"/>
  </mergeCells>
  <printOptions horizontalCentered="1"/>
  <pageMargins left="0.70866141732283472" right="0.70866141732283472" top="0.9055118110236221" bottom="0.74803149606299213" header="0.31496062992125984" footer="0.31496062992125984"/>
  <pageSetup paperSize="9" scale="62" orientation="landscape" r:id="rId1"/>
  <headerFooter>
    <oddHeader xml:space="preserve">&amp;C&amp;"Arial,Negrita"DATOS CAMPAÑA 2021/2022
ENERO 2022
FUENTE:INFOVI, EXTRACCIÓN DE 28/02/2022
</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
  <sheetViews>
    <sheetView showGridLines="0" topLeftCell="E1" zoomScale="93" zoomScaleNormal="93" workbookViewId="0">
      <pane ySplit="5" topLeftCell="A6" activePane="bottomLeft" state="frozen"/>
      <selection activeCell="M20" sqref="M20"/>
      <selection pane="bottomLeft" activeCell="J23" sqref="J23"/>
    </sheetView>
  </sheetViews>
  <sheetFormatPr baseColWidth="10" defaultRowHeight="13.2" outlineLevelCol="1" x14ac:dyDescent="0.25"/>
  <cols>
    <col min="1" max="4" width="0" hidden="1" customWidth="1" outlineLevel="1"/>
    <col min="5" max="5" width="24.33203125" customWidth="1" collapsed="1"/>
    <col min="6" max="6" width="15.5546875" customWidth="1"/>
    <col min="7" max="7" width="16.33203125" customWidth="1"/>
    <col min="8" max="8" width="17.5546875" customWidth="1"/>
    <col min="9" max="9" width="17.109375" customWidth="1"/>
    <col min="10" max="10" width="15.6640625" customWidth="1"/>
    <col min="11" max="11" width="16.5546875" customWidth="1"/>
    <col min="12" max="12" width="9.5546875" customWidth="1"/>
    <col min="13" max="13" width="9.88671875" customWidth="1"/>
    <col min="14" max="15" width="9" customWidth="1"/>
    <col min="16" max="16" width="10.5546875" customWidth="1"/>
    <col min="17" max="17" width="14.88671875" customWidth="1"/>
  </cols>
  <sheetData>
    <row r="1" spans="1:21" ht="35.25" customHeight="1" thickBot="1" x14ac:dyDescent="0.35">
      <c r="C1" s="14"/>
      <c r="D1" s="68"/>
      <c r="E1" s="226" t="s">
        <v>84</v>
      </c>
      <c r="F1" s="227"/>
      <c r="G1" s="227"/>
      <c r="H1" s="227"/>
      <c r="I1" s="227"/>
      <c r="J1" s="228"/>
      <c r="K1" s="36"/>
      <c r="L1" s="36"/>
      <c r="M1" s="36"/>
      <c r="N1" s="36"/>
      <c r="O1" s="36"/>
      <c r="P1" s="36"/>
      <c r="Q1" s="36"/>
      <c r="R1" s="36"/>
      <c r="S1" s="36"/>
      <c r="T1" s="36"/>
      <c r="U1" s="36"/>
    </row>
    <row r="2" spans="1:21" ht="18.75" customHeight="1" thickBot="1" x14ac:dyDescent="0.35">
      <c r="C2" s="68" t="s">
        <v>72</v>
      </c>
      <c r="D2" s="68"/>
      <c r="E2" s="70"/>
      <c r="F2" s="70"/>
      <c r="G2" s="70"/>
      <c r="H2" s="70"/>
      <c r="I2" s="70"/>
      <c r="J2" s="70"/>
      <c r="K2" s="36"/>
      <c r="L2" s="36"/>
      <c r="M2" s="36"/>
      <c r="N2" s="36"/>
      <c r="O2" s="36"/>
      <c r="P2" s="36"/>
      <c r="Q2" s="36"/>
      <c r="R2" s="36"/>
      <c r="S2" s="36"/>
      <c r="T2" s="36"/>
      <c r="U2" s="36"/>
    </row>
    <row r="3" spans="1:21" ht="21" customHeight="1" thickBot="1" x14ac:dyDescent="0.3">
      <c r="D3" s="11"/>
      <c r="E3" s="191" t="s">
        <v>25</v>
      </c>
      <c r="F3" s="194" t="s">
        <v>28</v>
      </c>
      <c r="G3" s="195"/>
      <c r="H3" s="195"/>
      <c r="I3" s="196"/>
      <c r="J3" s="231" t="s">
        <v>29</v>
      </c>
    </row>
    <row r="4" spans="1:21" ht="21" customHeight="1" thickBot="1" x14ac:dyDescent="0.3">
      <c r="D4" s="10"/>
      <c r="E4" s="192"/>
      <c r="F4" s="197" t="s">
        <v>34</v>
      </c>
      <c r="G4" s="198"/>
      <c r="H4" s="197" t="s">
        <v>17</v>
      </c>
      <c r="I4" s="198"/>
      <c r="J4" s="239"/>
    </row>
    <row r="5" spans="1:21" ht="24.75" customHeight="1" thickBot="1" x14ac:dyDescent="0.3">
      <c r="D5" s="10"/>
      <c r="E5" s="193"/>
      <c r="F5" s="84" t="s">
        <v>19</v>
      </c>
      <c r="G5" s="85" t="s">
        <v>18</v>
      </c>
      <c r="H5" s="84" t="s">
        <v>19</v>
      </c>
      <c r="I5" s="89" t="s">
        <v>18</v>
      </c>
      <c r="J5" s="232"/>
    </row>
    <row r="6" spans="1:21" ht="13.8" x14ac:dyDescent="0.25">
      <c r="A6" s="9"/>
      <c r="B6" s="7"/>
      <c r="C6" s="2"/>
      <c r="D6" s="6"/>
      <c r="E6" s="63" t="s">
        <v>11</v>
      </c>
      <c r="F6" s="32">
        <v>0</v>
      </c>
      <c r="G6" s="32">
        <v>385</v>
      </c>
      <c r="H6" s="32">
        <v>1797</v>
      </c>
      <c r="I6" s="32">
        <v>2931</v>
      </c>
      <c r="J6" s="81">
        <v>5113</v>
      </c>
    </row>
    <row r="7" spans="1:21" ht="13.8" x14ac:dyDescent="0.25">
      <c r="A7" s="8"/>
      <c r="B7" s="7"/>
      <c r="C7" s="2"/>
      <c r="D7" s="6"/>
      <c r="E7" s="22" t="s">
        <v>10</v>
      </c>
      <c r="F7" s="33">
        <v>1213</v>
      </c>
      <c r="G7" s="40">
        <v>14809</v>
      </c>
      <c r="H7" s="50">
        <v>259</v>
      </c>
      <c r="I7" s="40">
        <v>1340</v>
      </c>
      <c r="J7" s="40">
        <v>17621</v>
      </c>
    </row>
    <row r="8" spans="1:21" ht="13.8" x14ac:dyDescent="0.25">
      <c r="A8" s="8"/>
      <c r="B8" s="7"/>
      <c r="C8" s="2"/>
      <c r="D8" s="6"/>
      <c r="E8" s="23" t="s">
        <v>13</v>
      </c>
      <c r="F8" s="34">
        <v>0</v>
      </c>
      <c r="G8" s="30">
        <v>115</v>
      </c>
      <c r="H8" s="51">
        <v>0</v>
      </c>
      <c r="I8" s="30">
        <v>57</v>
      </c>
      <c r="J8" s="30">
        <v>172</v>
      </c>
    </row>
    <row r="9" spans="1:21" ht="13.8" x14ac:dyDescent="0.25">
      <c r="A9" s="8"/>
      <c r="B9" s="7"/>
      <c r="C9" s="2"/>
      <c r="D9" s="6"/>
      <c r="E9" s="22" t="s">
        <v>16</v>
      </c>
      <c r="F9" s="33">
        <v>0</v>
      </c>
      <c r="G9" s="40">
        <v>33</v>
      </c>
      <c r="H9" s="50">
        <v>0</v>
      </c>
      <c r="I9" s="40">
        <v>0</v>
      </c>
      <c r="J9" s="40">
        <v>33</v>
      </c>
    </row>
    <row r="10" spans="1:21" ht="13.8" x14ac:dyDescent="0.25">
      <c r="A10" s="8"/>
      <c r="B10" s="7"/>
      <c r="C10" s="2"/>
      <c r="D10" s="6"/>
      <c r="E10" s="23" t="s">
        <v>15</v>
      </c>
      <c r="F10" s="34">
        <v>0</v>
      </c>
      <c r="G10" s="30">
        <v>25</v>
      </c>
      <c r="H10" s="51">
        <v>0</v>
      </c>
      <c r="I10" s="30">
        <v>11</v>
      </c>
      <c r="J10" s="30">
        <v>36</v>
      </c>
    </row>
    <row r="11" spans="1:21" ht="13.8" x14ac:dyDescent="0.25">
      <c r="A11" s="8"/>
      <c r="B11" s="7"/>
      <c r="C11" s="2"/>
      <c r="D11" s="6"/>
      <c r="E11" s="22" t="s">
        <v>14</v>
      </c>
      <c r="F11" s="33">
        <v>0</v>
      </c>
      <c r="G11" s="40">
        <v>0</v>
      </c>
      <c r="H11" s="50">
        <v>0</v>
      </c>
      <c r="I11" s="40">
        <v>0</v>
      </c>
      <c r="J11" s="40">
        <v>0</v>
      </c>
    </row>
    <row r="12" spans="1:21" ht="13.8" x14ac:dyDescent="0.25">
      <c r="A12" s="8"/>
      <c r="B12" s="7"/>
      <c r="C12" s="2"/>
      <c r="D12" s="6"/>
      <c r="E12" s="23" t="s">
        <v>5</v>
      </c>
      <c r="F12" s="34">
        <v>43534</v>
      </c>
      <c r="G12" s="30">
        <v>64729</v>
      </c>
      <c r="H12" s="51">
        <v>24712</v>
      </c>
      <c r="I12" s="30">
        <v>36649</v>
      </c>
      <c r="J12" s="30">
        <v>169624</v>
      </c>
    </row>
    <row r="13" spans="1:21" ht="13.8" x14ac:dyDescent="0.25">
      <c r="A13" s="8"/>
      <c r="B13" s="7"/>
      <c r="C13" s="2"/>
      <c r="D13" s="6"/>
      <c r="E13" s="22" t="s">
        <v>9</v>
      </c>
      <c r="F13" s="33">
        <v>0</v>
      </c>
      <c r="G13" s="40">
        <v>18940</v>
      </c>
      <c r="H13" s="50">
        <v>225</v>
      </c>
      <c r="I13" s="40">
        <v>3669</v>
      </c>
      <c r="J13" s="40">
        <v>22834</v>
      </c>
    </row>
    <row r="14" spans="1:21" ht="13.8" x14ac:dyDescent="0.25">
      <c r="A14" s="8"/>
      <c r="B14" s="7"/>
      <c r="C14" s="2"/>
      <c r="D14" s="6"/>
      <c r="E14" s="23" t="s">
        <v>12</v>
      </c>
      <c r="F14" s="34">
        <v>64</v>
      </c>
      <c r="G14" s="30">
        <v>14885</v>
      </c>
      <c r="H14" s="51">
        <v>43</v>
      </c>
      <c r="I14" s="30">
        <v>36100</v>
      </c>
      <c r="J14" s="30">
        <v>51092</v>
      </c>
    </row>
    <row r="15" spans="1:21" ht="13.8" x14ac:dyDescent="0.25">
      <c r="A15" s="8"/>
      <c r="B15" s="7"/>
      <c r="C15" s="2"/>
      <c r="D15" s="6"/>
      <c r="E15" s="22" t="s">
        <v>4</v>
      </c>
      <c r="F15" s="33">
        <v>163</v>
      </c>
      <c r="G15" s="40">
        <v>6351</v>
      </c>
      <c r="H15" s="50">
        <v>0</v>
      </c>
      <c r="I15" s="40">
        <v>3787</v>
      </c>
      <c r="J15" s="40">
        <v>10301</v>
      </c>
    </row>
    <row r="16" spans="1:21" ht="13.8" x14ac:dyDescent="0.25">
      <c r="A16" s="8"/>
      <c r="B16" s="7"/>
      <c r="C16" s="2"/>
      <c r="D16" s="6"/>
      <c r="E16" s="23" t="s">
        <v>3</v>
      </c>
      <c r="F16" s="34">
        <v>1447</v>
      </c>
      <c r="G16" s="30">
        <v>1684</v>
      </c>
      <c r="H16" s="51">
        <v>0</v>
      </c>
      <c r="I16" s="30">
        <v>6076</v>
      </c>
      <c r="J16" s="30">
        <v>9207</v>
      </c>
    </row>
    <row r="17" spans="1:10" ht="13.8" x14ac:dyDescent="0.25">
      <c r="A17" s="8"/>
      <c r="B17" s="7"/>
      <c r="C17" s="2"/>
      <c r="D17" s="6"/>
      <c r="E17" s="22" t="s">
        <v>8</v>
      </c>
      <c r="F17" s="33">
        <v>0</v>
      </c>
      <c r="G17" s="40">
        <v>113</v>
      </c>
      <c r="H17" s="50">
        <v>0</v>
      </c>
      <c r="I17" s="40">
        <v>0</v>
      </c>
      <c r="J17" s="40">
        <v>113</v>
      </c>
    </row>
    <row r="18" spans="1:10" ht="13.8" x14ac:dyDescent="0.25">
      <c r="A18" s="8"/>
      <c r="B18" s="7"/>
      <c r="C18" s="2"/>
      <c r="D18" s="6"/>
      <c r="E18" s="23" t="s">
        <v>2</v>
      </c>
      <c r="F18" s="34">
        <v>3488</v>
      </c>
      <c r="G18" s="30">
        <v>21781</v>
      </c>
      <c r="H18" s="51">
        <v>0</v>
      </c>
      <c r="I18" s="30">
        <v>7093</v>
      </c>
      <c r="J18" s="30">
        <v>32362</v>
      </c>
    </row>
    <row r="19" spans="1:10" ht="13.8" x14ac:dyDescent="0.25">
      <c r="A19" s="8"/>
      <c r="B19" s="7"/>
      <c r="C19" s="2"/>
      <c r="D19" s="6"/>
      <c r="E19" s="22" t="s">
        <v>1</v>
      </c>
      <c r="F19" s="33">
        <v>348</v>
      </c>
      <c r="G19" s="40">
        <v>6840</v>
      </c>
      <c r="H19" s="50">
        <v>153</v>
      </c>
      <c r="I19" s="40">
        <v>1084</v>
      </c>
      <c r="J19" s="40">
        <v>8425</v>
      </c>
    </row>
    <row r="20" spans="1:10" ht="13.8" x14ac:dyDescent="0.25">
      <c r="A20" s="5"/>
      <c r="B20" s="4"/>
      <c r="C20" s="1"/>
      <c r="D20" s="3"/>
      <c r="E20" s="23" t="s">
        <v>7</v>
      </c>
      <c r="F20" s="35">
        <v>184</v>
      </c>
      <c r="G20" s="31">
        <v>20100</v>
      </c>
      <c r="H20" s="52">
        <v>5</v>
      </c>
      <c r="I20" s="31">
        <v>2950</v>
      </c>
      <c r="J20" s="31">
        <v>23239</v>
      </c>
    </row>
    <row r="21" spans="1:10" ht="13.8" x14ac:dyDescent="0.25">
      <c r="A21" s="8"/>
      <c r="B21" s="7"/>
      <c r="C21" s="2"/>
      <c r="D21" s="6"/>
      <c r="E21" s="111" t="s">
        <v>6</v>
      </c>
      <c r="F21" s="33">
        <v>140</v>
      </c>
      <c r="G21" s="40">
        <v>18180</v>
      </c>
      <c r="H21" s="50">
        <v>7</v>
      </c>
      <c r="I21" s="40">
        <v>3669</v>
      </c>
      <c r="J21" s="40">
        <v>21996</v>
      </c>
    </row>
    <row r="22" spans="1:10" ht="14.4" thickBot="1" x14ac:dyDescent="0.3">
      <c r="A22" s="8"/>
      <c r="B22" s="7"/>
      <c r="C22" s="2"/>
      <c r="D22" s="6"/>
      <c r="E22" s="23" t="s">
        <v>0</v>
      </c>
      <c r="F22" s="34">
        <v>46608</v>
      </c>
      <c r="G22" s="30">
        <v>18184</v>
      </c>
      <c r="H22" s="51">
        <v>3301</v>
      </c>
      <c r="I22" s="30">
        <v>12811</v>
      </c>
      <c r="J22" s="30">
        <v>80904</v>
      </c>
    </row>
    <row r="23" spans="1:10" ht="14.4" thickBot="1" x14ac:dyDescent="0.3">
      <c r="A23" s="16"/>
      <c r="B23" s="16"/>
      <c r="C23" s="16"/>
      <c r="D23" s="17"/>
      <c r="E23" s="69" t="s">
        <v>24</v>
      </c>
      <c r="F23" s="55">
        <v>97189</v>
      </c>
      <c r="G23" s="55">
        <v>207154</v>
      </c>
      <c r="H23" s="55">
        <v>30502</v>
      </c>
      <c r="I23" s="55">
        <v>118227</v>
      </c>
      <c r="J23" s="41">
        <v>453072</v>
      </c>
    </row>
    <row r="24" spans="1:10" x14ac:dyDescent="0.25">
      <c r="E24" s="61" t="s">
        <v>88</v>
      </c>
    </row>
    <row r="25" spans="1:10" x14ac:dyDescent="0.25">
      <c r="I25" s="15"/>
    </row>
    <row r="26" spans="1:10" ht="13.8" thickBot="1" x14ac:dyDescent="0.3">
      <c r="F26" s="64"/>
      <c r="G26" s="64"/>
      <c r="H26" s="64"/>
    </row>
    <row r="27" spans="1:10" ht="21" customHeight="1" thickBot="1" x14ac:dyDescent="0.3">
      <c r="E27" s="237" t="s">
        <v>25</v>
      </c>
      <c r="F27" s="197" t="s">
        <v>28</v>
      </c>
      <c r="G27" s="198"/>
    </row>
    <row r="28" spans="1:10" ht="26.25" customHeight="1" thickBot="1" x14ac:dyDescent="0.3">
      <c r="E28" s="238"/>
      <c r="F28" s="93" t="s">
        <v>49</v>
      </c>
      <c r="G28" s="94" t="s">
        <v>33</v>
      </c>
    </row>
    <row r="29" spans="1:10" ht="13.8" x14ac:dyDescent="0.25">
      <c r="E29" s="63" t="s">
        <v>11</v>
      </c>
      <c r="F29" s="32">
        <v>3675</v>
      </c>
      <c r="G29" s="29">
        <v>1438</v>
      </c>
    </row>
    <row r="30" spans="1:10" ht="13.8" x14ac:dyDescent="0.25">
      <c r="E30" s="22" t="s">
        <v>10</v>
      </c>
      <c r="F30" s="33">
        <v>14255</v>
      </c>
      <c r="G30" s="40">
        <v>3366</v>
      </c>
    </row>
    <row r="31" spans="1:10" ht="13.8" x14ac:dyDescent="0.25">
      <c r="E31" s="23" t="s">
        <v>13</v>
      </c>
      <c r="F31" s="34">
        <v>0</v>
      </c>
      <c r="G31" s="30">
        <v>172</v>
      </c>
    </row>
    <row r="32" spans="1:10" ht="13.8" x14ac:dyDescent="0.25">
      <c r="E32" s="22" t="s">
        <v>16</v>
      </c>
      <c r="F32" s="33">
        <v>33</v>
      </c>
      <c r="G32" s="40">
        <v>0</v>
      </c>
    </row>
    <row r="33" spans="5:10" ht="13.8" x14ac:dyDescent="0.25">
      <c r="E33" s="23" t="s">
        <v>15</v>
      </c>
      <c r="F33" s="34">
        <v>36</v>
      </c>
      <c r="G33" s="30">
        <v>0</v>
      </c>
    </row>
    <row r="34" spans="5:10" ht="13.8" x14ac:dyDescent="0.25">
      <c r="E34" s="22" t="s">
        <v>14</v>
      </c>
      <c r="F34" s="33">
        <v>0</v>
      </c>
      <c r="G34" s="40">
        <v>0</v>
      </c>
    </row>
    <row r="35" spans="5:10" ht="13.8" x14ac:dyDescent="0.25">
      <c r="E35" s="23" t="s">
        <v>5</v>
      </c>
      <c r="F35" s="34">
        <v>168803</v>
      </c>
      <c r="G35" s="30">
        <v>821</v>
      </c>
    </row>
    <row r="36" spans="5:10" ht="13.8" x14ac:dyDescent="0.25">
      <c r="E36" s="22" t="s">
        <v>9</v>
      </c>
      <c r="F36" s="33">
        <v>22707</v>
      </c>
      <c r="G36" s="40">
        <v>127</v>
      </c>
    </row>
    <row r="37" spans="5:10" ht="13.8" x14ac:dyDescent="0.25">
      <c r="E37" s="23" t="s">
        <v>12</v>
      </c>
      <c r="F37" s="34">
        <v>44597</v>
      </c>
      <c r="G37" s="30">
        <v>6495</v>
      </c>
    </row>
    <row r="38" spans="5:10" ht="13.8" x14ac:dyDescent="0.25">
      <c r="E38" s="22" t="s">
        <v>4</v>
      </c>
      <c r="F38" s="33">
        <v>1745</v>
      </c>
      <c r="G38" s="40">
        <v>8556</v>
      </c>
    </row>
    <row r="39" spans="5:10" ht="13.8" x14ac:dyDescent="0.25">
      <c r="E39" s="23" t="s">
        <v>3</v>
      </c>
      <c r="F39" s="34">
        <v>7076</v>
      </c>
      <c r="G39" s="30">
        <v>2131</v>
      </c>
    </row>
    <row r="40" spans="5:10" ht="13.8" x14ac:dyDescent="0.25">
      <c r="E40" s="22" t="s">
        <v>8</v>
      </c>
      <c r="F40" s="33">
        <v>113</v>
      </c>
      <c r="G40" s="40">
        <v>0</v>
      </c>
    </row>
    <row r="41" spans="5:10" ht="13.8" x14ac:dyDescent="0.25">
      <c r="E41" s="23" t="s">
        <v>2</v>
      </c>
      <c r="F41" s="34">
        <v>29609</v>
      </c>
      <c r="G41" s="30">
        <v>2753</v>
      </c>
    </row>
    <row r="42" spans="5:10" ht="13.8" x14ac:dyDescent="0.25">
      <c r="E42" s="22" t="s">
        <v>1</v>
      </c>
      <c r="F42" s="33">
        <v>6364</v>
      </c>
      <c r="G42" s="40">
        <v>2061</v>
      </c>
    </row>
    <row r="43" spans="5:10" ht="13.8" x14ac:dyDescent="0.25">
      <c r="E43" s="23" t="s">
        <v>7</v>
      </c>
      <c r="F43" s="35">
        <v>21251</v>
      </c>
      <c r="G43" s="31">
        <v>1988</v>
      </c>
    </row>
    <row r="44" spans="5:10" ht="13.8" x14ac:dyDescent="0.25">
      <c r="E44" s="111" t="s">
        <v>6</v>
      </c>
      <c r="F44" s="33">
        <v>21036</v>
      </c>
      <c r="G44" s="40">
        <v>960</v>
      </c>
    </row>
    <row r="45" spans="5:10" ht="14.4" thickBot="1" x14ac:dyDescent="0.3">
      <c r="E45" s="23" t="s">
        <v>0</v>
      </c>
      <c r="F45" s="34">
        <v>80394</v>
      </c>
      <c r="G45" s="30">
        <v>510</v>
      </c>
    </row>
    <row r="46" spans="5:10" ht="14.4" thickBot="1" x14ac:dyDescent="0.3">
      <c r="E46" s="69" t="s">
        <v>24</v>
      </c>
      <c r="F46" s="55">
        <v>421694</v>
      </c>
      <c r="G46" s="41">
        <v>31378</v>
      </c>
      <c r="H46" s="64"/>
    </row>
    <row r="47" spans="5:10" x14ac:dyDescent="0.25">
      <c r="E47" s="61" t="s">
        <v>88</v>
      </c>
    </row>
    <row r="48" spans="5:10" ht="60" customHeight="1" x14ac:dyDescent="0.25">
      <c r="E48" s="247" t="s">
        <v>67</v>
      </c>
      <c r="F48" s="259"/>
      <c r="G48" s="259"/>
      <c r="H48" s="259"/>
      <c r="I48" s="259"/>
      <c r="J48" s="259"/>
    </row>
  </sheetData>
  <mergeCells count="9">
    <mergeCell ref="E48:J48"/>
    <mergeCell ref="E27:E28"/>
    <mergeCell ref="F27:G27"/>
    <mergeCell ref="E1:J1"/>
    <mergeCell ref="E3:E5"/>
    <mergeCell ref="F3:I3"/>
    <mergeCell ref="J3:J5"/>
    <mergeCell ref="F4:G4"/>
    <mergeCell ref="H4:I4"/>
  </mergeCells>
  <printOptions horizontalCentered="1"/>
  <pageMargins left="0.70866141732283472" right="0.70866141732283472" top="0.9055118110236221" bottom="0.74803149606299213" header="0.31496062992125984" footer="0.31496062992125984"/>
  <pageSetup paperSize="9" scale="64" orientation="landscape" r:id="rId1"/>
  <headerFooter>
    <oddHeader xml:space="preserve">&amp;C&amp;"Arial,Negrita"DATOS CAMPAÑA 2021/2022
ENERO 2022
FUENTE:INFOVI, EXTRACCIÓN DE 28/02/2022
</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
  <sheetViews>
    <sheetView showGridLines="0" zoomScale="93" zoomScaleNormal="93" workbookViewId="0">
      <pane ySplit="5" topLeftCell="A10" activePane="bottomLeft" state="frozen"/>
      <selection activeCell="E53" sqref="E53"/>
      <selection pane="bottomLeft" activeCell="G12" sqref="G12"/>
    </sheetView>
  </sheetViews>
  <sheetFormatPr baseColWidth="10" defaultRowHeight="13.2" outlineLevelCol="1" x14ac:dyDescent="0.25"/>
  <cols>
    <col min="1" max="4" width="11.44140625" style="185" hidden="1" customWidth="1" outlineLevel="1"/>
    <col min="5" max="5" width="24.33203125" style="185" customWidth="1" collapsed="1"/>
    <col min="6" max="6" width="18.109375" style="185" bestFit="1" customWidth="1"/>
    <col min="7" max="7" width="15.88671875" style="185" customWidth="1"/>
    <col min="8" max="8" width="16.33203125" style="185" customWidth="1"/>
    <col min="9" max="9" width="15.88671875" style="185" customWidth="1"/>
    <col min="10" max="10" width="15.5546875" style="185" customWidth="1"/>
    <col min="11" max="11" width="15.33203125" style="185" customWidth="1"/>
    <col min="12" max="12" width="15" style="185" customWidth="1"/>
    <col min="13" max="13" width="11" style="185" customWidth="1"/>
    <col min="14" max="14" width="24.33203125" style="185" customWidth="1"/>
    <col min="15" max="16" width="18.109375" style="185" customWidth="1"/>
    <col min="17" max="17" width="15.5546875" style="185" customWidth="1"/>
    <col min="18" max="18" width="14.88671875" style="185" customWidth="1"/>
    <col min="19" max="16384" width="11.5546875" style="185"/>
  </cols>
  <sheetData>
    <row r="1" spans="1:22" ht="35.25" customHeight="1" thickBot="1" x14ac:dyDescent="0.35">
      <c r="C1" s="14"/>
      <c r="D1" s="68"/>
      <c r="E1" s="226" t="s">
        <v>85</v>
      </c>
      <c r="F1" s="227"/>
      <c r="G1" s="227"/>
      <c r="H1" s="227"/>
      <c r="I1" s="227"/>
      <c r="J1" s="227"/>
      <c r="K1" s="227"/>
      <c r="L1" s="227"/>
      <c r="M1" s="227"/>
      <c r="N1" s="227"/>
      <c r="O1" s="227"/>
      <c r="P1" s="228"/>
      <c r="Q1" s="127"/>
      <c r="R1" s="128"/>
      <c r="S1" s="36"/>
      <c r="T1" s="36"/>
      <c r="U1" s="36"/>
      <c r="V1" s="36"/>
    </row>
    <row r="2" spans="1:22" ht="18.75" customHeight="1" thickBot="1" x14ac:dyDescent="0.35">
      <c r="C2" s="68" t="s">
        <v>72</v>
      </c>
      <c r="D2" s="68"/>
      <c r="E2" s="92"/>
      <c r="F2" s="92"/>
      <c r="G2" s="92"/>
      <c r="H2" s="92"/>
      <c r="I2" s="92"/>
      <c r="J2" s="92"/>
      <c r="K2" s="92"/>
      <c r="L2" s="36"/>
      <c r="M2" s="36"/>
      <c r="N2" s="36"/>
      <c r="O2" s="36"/>
      <c r="P2" s="36"/>
      <c r="Q2" s="36"/>
      <c r="R2" s="36"/>
      <c r="S2" s="36"/>
      <c r="T2" s="36"/>
      <c r="U2" s="36"/>
      <c r="V2" s="36"/>
    </row>
    <row r="3" spans="1:22" ht="21" customHeight="1" thickBot="1" x14ac:dyDescent="0.3">
      <c r="D3" s="11"/>
      <c r="E3" s="237" t="s">
        <v>25</v>
      </c>
      <c r="F3" s="268" t="s">
        <v>60</v>
      </c>
      <c r="G3" s="269"/>
      <c r="H3" s="269"/>
      <c r="I3" s="269"/>
      <c r="J3" s="269"/>
      <c r="K3" s="270"/>
      <c r="L3" s="218" t="s">
        <v>62</v>
      </c>
      <c r="N3" s="237" t="s">
        <v>25</v>
      </c>
      <c r="O3" s="263" t="s">
        <v>61</v>
      </c>
      <c r="P3" s="264"/>
    </row>
    <row r="4" spans="1:22" ht="21" customHeight="1" thickBot="1" x14ac:dyDescent="0.3">
      <c r="D4" s="10"/>
      <c r="E4" s="258"/>
      <c r="F4" s="272" t="s">
        <v>53</v>
      </c>
      <c r="G4" s="273"/>
      <c r="H4" s="274"/>
      <c r="I4" s="275" t="s">
        <v>54</v>
      </c>
      <c r="J4" s="276"/>
      <c r="K4" s="277"/>
      <c r="L4" s="219"/>
      <c r="N4" s="258"/>
      <c r="O4" s="265" t="s">
        <v>49</v>
      </c>
      <c r="P4" s="265" t="s">
        <v>33</v>
      </c>
    </row>
    <row r="5" spans="1:22" ht="24.75" customHeight="1" thickBot="1" x14ac:dyDescent="0.3">
      <c r="D5" s="10"/>
      <c r="E5" s="267"/>
      <c r="F5" s="123" t="s">
        <v>56</v>
      </c>
      <c r="G5" s="184" t="s">
        <v>17</v>
      </c>
      <c r="H5" s="123" t="s">
        <v>24</v>
      </c>
      <c r="I5" s="123" t="s">
        <v>56</v>
      </c>
      <c r="J5" s="184" t="s">
        <v>17</v>
      </c>
      <c r="K5" s="123" t="s">
        <v>24</v>
      </c>
      <c r="L5" s="271"/>
      <c r="N5" s="238"/>
      <c r="O5" s="266"/>
      <c r="P5" s="266"/>
    </row>
    <row r="6" spans="1:22" ht="13.8" x14ac:dyDescent="0.25">
      <c r="A6" s="9"/>
      <c r="B6" s="7"/>
      <c r="C6" s="2"/>
      <c r="D6" s="6"/>
      <c r="E6" s="63" t="s">
        <v>11</v>
      </c>
      <c r="F6" s="26">
        <v>0</v>
      </c>
      <c r="G6" s="26">
        <v>0</v>
      </c>
      <c r="H6" s="26">
        <v>0</v>
      </c>
      <c r="I6" s="26">
        <v>0</v>
      </c>
      <c r="J6" s="26">
        <v>0</v>
      </c>
      <c r="K6" s="26">
        <v>0</v>
      </c>
      <c r="L6" s="26">
        <v>0</v>
      </c>
      <c r="N6" s="63" t="s">
        <v>11</v>
      </c>
      <c r="O6" s="26">
        <f>'[1]Datos origen MOSTO'!AI68+'[1]Datos origen MOSTO'!AJ68+'[1]Datos origen MOSTO'!AN68+'[1]Datos origen MOSTO'!AO68</f>
        <v>0</v>
      </c>
      <c r="P6" s="26">
        <f>'[1]Datos origen MOSTO'!AI41+'[1]Datos origen MOSTO'!AJ41+'[1]Datos origen MOSTO'!AN41+'[1]Datos origen MOSTO'!AO41</f>
        <v>0</v>
      </c>
    </row>
    <row r="7" spans="1:22" ht="13.8" x14ac:dyDescent="0.25">
      <c r="A7" s="8"/>
      <c r="B7" s="7"/>
      <c r="C7" s="2"/>
      <c r="D7" s="6"/>
      <c r="E7" s="22" t="s">
        <v>10</v>
      </c>
      <c r="F7" s="77">
        <v>0</v>
      </c>
      <c r="G7" s="77">
        <v>0</v>
      </c>
      <c r="H7" s="77">
        <v>0</v>
      </c>
      <c r="I7" s="77">
        <v>0</v>
      </c>
      <c r="J7" s="77">
        <v>0</v>
      </c>
      <c r="K7" s="77">
        <v>0</v>
      </c>
      <c r="L7" s="77">
        <v>0</v>
      </c>
      <c r="N7" s="22" t="s">
        <v>10</v>
      </c>
      <c r="O7" s="77">
        <f>'[1]Datos origen MOSTO'!AI69+'[1]Datos origen MOSTO'!AJ69+'[1]Datos origen MOSTO'!AN69+'[1]Datos origen MOSTO'!AO69</f>
        <v>0</v>
      </c>
      <c r="P7" s="77">
        <f>'[1]Datos origen MOSTO'!AI42+'[1]Datos origen MOSTO'!AJ42+'[1]Datos origen MOSTO'!AN42+'[1]Datos origen MOSTO'!AO42</f>
        <v>0</v>
      </c>
    </row>
    <row r="8" spans="1:22" ht="13.8" x14ac:dyDescent="0.25">
      <c r="A8" s="8"/>
      <c r="B8" s="7"/>
      <c r="C8" s="2"/>
      <c r="D8" s="6"/>
      <c r="E8" s="23" t="s">
        <v>13</v>
      </c>
      <c r="F8" s="26">
        <v>0</v>
      </c>
      <c r="G8" s="26">
        <v>0</v>
      </c>
      <c r="H8" s="26">
        <v>0</v>
      </c>
      <c r="I8" s="26">
        <v>0</v>
      </c>
      <c r="J8" s="26">
        <v>0</v>
      </c>
      <c r="K8" s="26">
        <v>0</v>
      </c>
      <c r="L8" s="26">
        <v>0</v>
      </c>
      <c r="N8" s="23" t="s">
        <v>13</v>
      </c>
      <c r="O8" s="26">
        <f>'[1]Datos origen MOSTO'!AI70+'[1]Datos origen MOSTO'!AJ70+'[1]Datos origen MOSTO'!AN70+'[1]Datos origen MOSTO'!AO70</f>
        <v>0</v>
      </c>
      <c r="P8" s="26">
        <f>'[1]Datos origen MOSTO'!AI43+'[1]Datos origen MOSTO'!AJ43+'[1]Datos origen MOSTO'!AN43+'[1]Datos origen MOSTO'!AO43</f>
        <v>0</v>
      </c>
    </row>
    <row r="9" spans="1:22" ht="13.8" x14ac:dyDescent="0.25">
      <c r="A9" s="8"/>
      <c r="B9" s="7"/>
      <c r="C9" s="2"/>
      <c r="D9" s="6"/>
      <c r="E9" s="22" t="s">
        <v>16</v>
      </c>
      <c r="F9" s="77">
        <v>0</v>
      </c>
      <c r="G9" s="77">
        <v>0</v>
      </c>
      <c r="H9" s="77">
        <v>0</v>
      </c>
      <c r="I9" s="77">
        <v>0</v>
      </c>
      <c r="J9" s="77">
        <v>0</v>
      </c>
      <c r="K9" s="77">
        <v>0</v>
      </c>
      <c r="L9" s="77">
        <v>0</v>
      </c>
      <c r="N9" s="22" t="s">
        <v>16</v>
      </c>
      <c r="O9" s="77">
        <f>'[1]Datos origen MOSTO'!AI71+'[1]Datos origen MOSTO'!AJ71+'[1]Datos origen MOSTO'!AN71+'[1]Datos origen MOSTO'!AO71</f>
        <v>0</v>
      </c>
      <c r="P9" s="77">
        <f>'[1]Datos origen MOSTO'!AI44+'[1]Datos origen MOSTO'!AJ44+'[1]Datos origen MOSTO'!AN44+'[1]Datos origen MOSTO'!AO44</f>
        <v>0</v>
      </c>
    </row>
    <row r="10" spans="1:22" ht="13.8" x14ac:dyDescent="0.25">
      <c r="A10" s="8"/>
      <c r="B10" s="7"/>
      <c r="C10" s="2"/>
      <c r="D10" s="6"/>
      <c r="E10" s="23" t="s">
        <v>15</v>
      </c>
      <c r="F10" s="26">
        <v>0</v>
      </c>
      <c r="G10" s="26">
        <v>0</v>
      </c>
      <c r="H10" s="26">
        <v>0</v>
      </c>
      <c r="I10" s="26">
        <v>0</v>
      </c>
      <c r="J10" s="26">
        <v>0</v>
      </c>
      <c r="K10" s="26">
        <v>0</v>
      </c>
      <c r="L10" s="26">
        <v>0</v>
      </c>
      <c r="N10" s="23" t="s">
        <v>15</v>
      </c>
      <c r="O10" s="26">
        <f>'[1]Datos origen MOSTO'!AI72+'[1]Datos origen MOSTO'!AJ72+'[1]Datos origen MOSTO'!AN72+'[1]Datos origen MOSTO'!AO72</f>
        <v>0</v>
      </c>
      <c r="P10" s="26">
        <f>'[1]Datos origen MOSTO'!AI45+'[1]Datos origen MOSTO'!AJ45+'[1]Datos origen MOSTO'!AN45+'[1]Datos origen MOSTO'!AO45</f>
        <v>0</v>
      </c>
    </row>
    <row r="11" spans="1:22" ht="13.8" x14ac:dyDescent="0.25">
      <c r="A11" s="8"/>
      <c r="B11" s="7"/>
      <c r="C11" s="2"/>
      <c r="D11" s="6"/>
      <c r="E11" s="22" t="s">
        <v>14</v>
      </c>
      <c r="F11" s="77">
        <v>0</v>
      </c>
      <c r="G11" s="77">
        <v>0</v>
      </c>
      <c r="H11" s="77">
        <v>0</v>
      </c>
      <c r="I11" s="77">
        <v>0</v>
      </c>
      <c r="J11" s="77">
        <v>0</v>
      </c>
      <c r="K11" s="77">
        <v>0</v>
      </c>
      <c r="L11" s="77">
        <v>0</v>
      </c>
      <c r="N11" s="22" t="s">
        <v>14</v>
      </c>
      <c r="O11" s="77">
        <f>'[1]Datos origen MOSTO'!AI73+'[1]Datos origen MOSTO'!AJ73+'[1]Datos origen MOSTO'!AN73+'[1]Datos origen MOSTO'!AO73</f>
        <v>0</v>
      </c>
      <c r="P11" s="77">
        <f>'[1]Datos origen MOSTO'!AI46+'[1]Datos origen MOSTO'!AJ46+'[1]Datos origen MOSTO'!AN46+'[1]Datos origen MOSTO'!AO46</f>
        <v>0</v>
      </c>
    </row>
    <row r="12" spans="1:22" ht="13.8" x14ac:dyDescent="0.25">
      <c r="A12" s="8"/>
      <c r="B12" s="7"/>
      <c r="C12" s="2"/>
      <c r="D12" s="6"/>
      <c r="E12" s="23" t="s">
        <v>5</v>
      </c>
      <c r="F12" s="26">
        <v>2428</v>
      </c>
      <c r="G12" s="26">
        <v>40234</v>
      </c>
      <c r="H12" s="26">
        <v>42662</v>
      </c>
      <c r="I12" s="26">
        <v>15793</v>
      </c>
      <c r="J12" s="26">
        <v>1051</v>
      </c>
      <c r="K12" s="26">
        <v>16844</v>
      </c>
      <c r="L12" s="26">
        <v>59506</v>
      </c>
      <c r="N12" s="23" t="s">
        <v>5</v>
      </c>
      <c r="O12" s="26">
        <f>'[1]Datos origen MOSTO'!AI74+'[1]Datos origen MOSTO'!AJ74+'[1]Datos origen MOSTO'!AN74+'[1]Datos origen MOSTO'!AO74</f>
        <v>59506</v>
      </c>
      <c r="P12" s="26">
        <f>'[1]Datos origen MOSTO'!AI47+'[1]Datos origen MOSTO'!AJ47+'[1]Datos origen MOSTO'!AN47+'[1]Datos origen MOSTO'!AO47</f>
        <v>0</v>
      </c>
    </row>
    <row r="13" spans="1:22" ht="13.8" x14ac:dyDescent="0.25">
      <c r="A13" s="8"/>
      <c r="B13" s="7"/>
      <c r="C13" s="2"/>
      <c r="D13" s="6"/>
      <c r="E13" s="22" t="s">
        <v>9</v>
      </c>
      <c r="F13" s="77">
        <v>0</v>
      </c>
      <c r="G13" s="77">
        <v>0</v>
      </c>
      <c r="H13" s="77">
        <v>0</v>
      </c>
      <c r="I13" s="77">
        <v>0</v>
      </c>
      <c r="J13" s="77">
        <v>0</v>
      </c>
      <c r="K13" s="77">
        <v>0</v>
      </c>
      <c r="L13" s="77">
        <v>0</v>
      </c>
      <c r="N13" s="22" t="s">
        <v>9</v>
      </c>
      <c r="O13" s="77">
        <f>'[1]Datos origen MOSTO'!AI75+'[1]Datos origen MOSTO'!AJ75+'[1]Datos origen MOSTO'!AN75+'[1]Datos origen MOSTO'!AO75</f>
        <v>0</v>
      </c>
      <c r="P13" s="77">
        <f>'[1]Datos origen MOSTO'!AI48+'[1]Datos origen MOSTO'!AJ48+'[1]Datos origen MOSTO'!AN48+'[1]Datos origen MOSTO'!AO48</f>
        <v>0</v>
      </c>
    </row>
    <row r="14" spans="1:22" ht="13.8" x14ac:dyDescent="0.25">
      <c r="A14" s="8"/>
      <c r="B14" s="7"/>
      <c r="C14" s="2"/>
      <c r="D14" s="6"/>
      <c r="E14" s="23" t="s">
        <v>12</v>
      </c>
      <c r="F14" s="26">
        <v>0</v>
      </c>
      <c r="G14" s="26">
        <v>0</v>
      </c>
      <c r="H14" s="26">
        <v>0</v>
      </c>
      <c r="I14" s="26">
        <v>0</v>
      </c>
      <c r="J14" s="26">
        <v>0</v>
      </c>
      <c r="K14" s="26">
        <v>0</v>
      </c>
      <c r="L14" s="26">
        <v>0</v>
      </c>
      <c r="N14" s="23" t="s">
        <v>12</v>
      </c>
      <c r="O14" s="26">
        <f>'[1]Datos origen MOSTO'!AI76+'[1]Datos origen MOSTO'!AJ76+'[1]Datos origen MOSTO'!AN76+'[1]Datos origen MOSTO'!AO76</f>
        <v>0</v>
      </c>
      <c r="P14" s="26">
        <f>'[1]Datos origen MOSTO'!AI49+'[1]Datos origen MOSTO'!AJ49+'[1]Datos origen MOSTO'!AN49+'[1]Datos origen MOSTO'!AO49</f>
        <v>0</v>
      </c>
    </row>
    <row r="15" spans="1:22" ht="13.8" x14ac:dyDescent="0.25">
      <c r="A15" s="8"/>
      <c r="B15" s="7"/>
      <c r="C15" s="2"/>
      <c r="D15" s="6"/>
      <c r="E15" s="22" t="s">
        <v>4</v>
      </c>
      <c r="F15" s="77">
        <v>0</v>
      </c>
      <c r="G15" s="77">
        <v>2608</v>
      </c>
      <c r="H15" s="77">
        <v>2608</v>
      </c>
      <c r="I15" s="77">
        <v>0</v>
      </c>
      <c r="J15" s="77">
        <v>0</v>
      </c>
      <c r="K15" s="77">
        <v>0</v>
      </c>
      <c r="L15" s="77">
        <v>2608</v>
      </c>
      <c r="N15" s="22" t="s">
        <v>4</v>
      </c>
      <c r="O15" s="77">
        <f>'[1]Datos origen MOSTO'!AI77+'[1]Datos origen MOSTO'!AJ77+'[1]Datos origen MOSTO'!AN77+'[1]Datos origen MOSTO'!AO77</f>
        <v>2608</v>
      </c>
      <c r="P15" s="77">
        <f>'[1]Datos origen MOSTO'!AI50+'[1]Datos origen MOSTO'!AJ50+'[1]Datos origen MOSTO'!AN50+'[1]Datos origen MOSTO'!AO50</f>
        <v>0</v>
      </c>
    </row>
    <row r="16" spans="1:22" ht="13.8" x14ac:dyDescent="0.25">
      <c r="A16" s="8"/>
      <c r="B16" s="7"/>
      <c r="C16" s="2"/>
      <c r="D16" s="6"/>
      <c r="E16" s="23" t="s">
        <v>3</v>
      </c>
      <c r="F16" s="26">
        <v>0</v>
      </c>
      <c r="G16" s="26">
        <v>0</v>
      </c>
      <c r="H16" s="26">
        <v>0</v>
      </c>
      <c r="I16" s="26">
        <v>0</v>
      </c>
      <c r="J16" s="26">
        <v>0</v>
      </c>
      <c r="K16" s="26">
        <v>0</v>
      </c>
      <c r="L16" s="26">
        <v>0</v>
      </c>
      <c r="N16" s="23" t="s">
        <v>3</v>
      </c>
      <c r="O16" s="26">
        <f>'[1]Datos origen MOSTO'!AI78+'[1]Datos origen MOSTO'!AJ78+'[1]Datos origen MOSTO'!AN78+'[1]Datos origen MOSTO'!AO78</f>
        <v>0</v>
      </c>
      <c r="P16" s="26">
        <f>'[1]Datos origen MOSTO'!AI51+'[1]Datos origen MOSTO'!AJ51+'[1]Datos origen MOSTO'!AN51+'[1]Datos origen MOSTO'!AO51</f>
        <v>0</v>
      </c>
    </row>
    <row r="17" spans="1:16" ht="13.8" x14ac:dyDescent="0.25">
      <c r="A17" s="8"/>
      <c r="B17" s="7"/>
      <c r="C17" s="2"/>
      <c r="D17" s="6"/>
      <c r="E17" s="22" t="s">
        <v>8</v>
      </c>
      <c r="F17" s="77">
        <v>0</v>
      </c>
      <c r="G17" s="77">
        <v>0</v>
      </c>
      <c r="H17" s="77">
        <v>0</v>
      </c>
      <c r="I17" s="77">
        <v>0</v>
      </c>
      <c r="J17" s="77">
        <v>0</v>
      </c>
      <c r="K17" s="77">
        <v>0</v>
      </c>
      <c r="L17" s="77">
        <v>0</v>
      </c>
      <c r="N17" s="22" t="s">
        <v>8</v>
      </c>
      <c r="O17" s="77">
        <f>'[1]Datos origen MOSTO'!AI79+'[1]Datos origen MOSTO'!AJ79+'[1]Datos origen MOSTO'!AN79+'[1]Datos origen MOSTO'!AO79</f>
        <v>0</v>
      </c>
      <c r="P17" s="77">
        <f>'[1]Datos origen MOSTO'!AI52+'[1]Datos origen MOSTO'!AJ52+'[1]Datos origen MOSTO'!AN52+'[1]Datos origen MOSTO'!AO52</f>
        <v>0</v>
      </c>
    </row>
    <row r="18" spans="1:16" ht="13.8" x14ac:dyDescent="0.25">
      <c r="A18" s="8"/>
      <c r="B18" s="7"/>
      <c r="C18" s="2"/>
      <c r="D18" s="6"/>
      <c r="E18" s="23" t="s">
        <v>2</v>
      </c>
      <c r="F18" s="26">
        <v>0</v>
      </c>
      <c r="G18" s="26">
        <v>12</v>
      </c>
      <c r="H18" s="26">
        <v>12</v>
      </c>
      <c r="I18" s="26">
        <v>0</v>
      </c>
      <c r="J18" s="26">
        <v>0</v>
      </c>
      <c r="K18" s="26">
        <v>0</v>
      </c>
      <c r="L18" s="26">
        <v>12</v>
      </c>
      <c r="N18" s="23" t="s">
        <v>2</v>
      </c>
      <c r="O18" s="26">
        <f>'[1]Datos origen MOSTO'!AI80+'[1]Datos origen MOSTO'!AJ80+'[1]Datos origen MOSTO'!AN80+'[1]Datos origen MOSTO'!AO80</f>
        <v>0</v>
      </c>
      <c r="P18" s="26">
        <f>'[1]Datos origen MOSTO'!AI53+'[1]Datos origen MOSTO'!AJ53+'[1]Datos origen MOSTO'!AN53+'[1]Datos origen MOSTO'!AO53</f>
        <v>12</v>
      </c>
    </row>
    <row r="19" spans="1:16" ht="13.8" x14ac:dyDescent="0.25">
      <c r="A19" s="8"/>
      <c r="B19" s="7"/>
      <c r="C19" s="2"/>
      <c r="D19" s="6"/>
      <c r="E19" s="22" t="s">
        <v>1</v>
      </c>
      <c r="F19" s="77">
        <v>0</v>
      </c>
      <c r="G19" s="77">
        <v>0</v>
      </c>
      <c r="H19" s="77">
        <v>0</v>
      </c>
      <c r="I19" s="77">
        <v>0</v>
      </c>
      <c r="J19" s="77">
        <v>0</v>
      </c>
      <c r="K19" s="77">
        <v>0</v>
      </c>
      <c r="L19" s="77">
        <v>0</v>
      </c>
      <c r="N19" s="22" t="s">
        <v>1</v>
      </c>
      <c r="O19" s="77">
        <f>'[1]Datos origen MOSTO'!AI81+'[1]Datos origen MOSTO'!AJ81+'[1]Datos origen MOSTO'!AN81+'[1]Datos origen MOSTO'!AO81</f>
        <v>0</v>
      </c>
      <c r="P19" s="77">
        <f>'[1]Datos origen MOSTO'!AI54+'[1]Datos origen MOSTO'!AJ54+'[1]Datos origen MOSTO'!AN54+'[1]Datos origen MOSTO'!AO54</f>
        <v>0</v>
      </c>
    </row>
    <row r="20" spans="1:16" ht="13.8" x14ac:dyDescent="0.25">
      <c r="A20" s="5"/>
      <c r="B20" s="4"/>
      <c r="C20" s="1"/>
      <c r="D20" s="3"/>
      <c r="E20" s="23" t="s">
        <v>7</v>
      </c>
      <c r="F20" s="78">
        <v>0</v>
      </c>
      <c r="G20" s="78">
        <v>0</v>
      </c>
      <c r="H20" s="78">
        <v>0</v>
      </c>
      <c r="I20" s="78">
        <v>0</v>
      </c>
      <c r="J20" s="78">
        <v>0</v>
      </c>
      <c r="K20" s="78">
        <v>0</v>
      </c>
      <c r="L20" s="78">
        <v>0</v>
      </c>
      <c r="N20" s="23" t="s">
        <v>7</v>
      </c>
      <c r="O20" s="120">
        <f>'[1]Datos origen MOSTO'!AI82+'[1]Datos origen MOSTO'!AJ82+'[1]Datos origen MOSTO'!AN82+'[1]Datos origen MOSTO'!AO82</f>
        <v>0</v>
      </c>
      <c r="P20" s="27">
        <f>'[1]Datos origen MOSTO'!AI55+'[1]Datos origen MOSTO'!AJ55+'[1]Datos origen MOSTO'!AN55+'[1]Datos origen MOSTO'!AO55</f>
        <v>0</v>
      </c>
    </row>
    <row r="21" spans="1:16" ht="13.8" x14ac:dyDescent="0.25">
      <c r="A21" s="8"/>
      <c r="B21" s="7"/>
      <c r="C21" s="2"/>
      <c r="D21" s="6"/>
      <c r="E21" s="111" t="s">
        <v>6</v>
      </c>
      <c r="F21" s="121">
        <v>0</v>
      </c>
      <c r="G21" s="42">
        <v>0</v>
      </c>
      <c r="H21" s="42">
        <v>0</v>
      </c>
      <c r="I21" s="42">
        <v>0</v>
      </c>
      <c r="J21" s="42">
        <v>0</v>
      </c>
      <c r="K21" s="42">
        <v>0</v>
      </c>
      <c r="L21" s="42">
        <v>0</v>
      </c>
      <c r="N21" s="111" t="s">
        <v>6</v>
      </c>
      <c r="O21" s="121">
        <f>'[1]Datos origen MOSTO'!AI83+'[1]Datos origen MOSTO'!AJ83+'[1]Datos origen MOSTO'!AN83+'[1]Datos origen MOSTO'!AO83</f>
        <v>0</v>
      </c>
      <c r="P21" s="42">
        <f>'[1]Datos origen MOSTO'!AI56+'[1]Datos origen MOSTO'!AJ56+'[1]Datos origen MOSTO'!AN56+'[1]Datos origen MOSTO'!AO56</f>
        <v>0</v>
      </c>
    </row>
    <row r="22" spans="1:16" ht="14.4" thickBot="1" x14ac:dyDescent="0.3">
      <c r="A22" s="8"/>
      <c r="B22" s="7"/>
      <c r="C22" s="2"/>
      <c r="D22" s="6"/>
      <c r="E22" s="23" t="s">
        <v>0</v>
      </c>
      <c r="F22" s="26">
        <v>7959</v>
      </c>
      <c r="G22" s="26">
        <v>1922</v>
      </c>
      <c r="H22" s="26">
        <v>9881</v>
      </c>
      <c r="I22" s="26">
        <v>0</v>
      </c>
      <c r="J22" s="26">
        <v>0</v>
      </c>
      <c r="K22" s="26">
        <v>0</v>
      </c>
      <c r="L22" s="26">
        <v>9881</v>
      </c>
      <c r="N22" s="23" t="s">
        <v>0</v>
      </c>
      <c r="O22" s="78">
        <f>'[1]Datos origen MOSTO'!AI84+'[1]Datos origen MOSTO'!AJ84+'[1]Datos origen MOSTO'!AN84+'[1]Datos origen MOSTO'!AO84</f>
        <v>9881</v>
      </c>
      <c r="P22" s="78">
        <f>'[1]Datos origen MOSTO'!AI57+'[1]Datos origen MOSTO'!AJ57+'[1]Datos origen MOSTO'!AN57+'[1]Datos origen MOSTO'!AO57</f>
        <v>0</v>
      </c>
    </row>
    <row r="23" spans="1:16" ht="23.25" customHeight="1" thickBot="1" x14ac:dyDescent="0.3">
      <c r="A23" s="16"/>
      <c r="B23" s="16"/>
      <c r="C23" s="16"/>
      <c r="D23" s="17"/>
      <c r="E23" s="59" t="s">
        <v>24</v>
      </c>
      <c r="F23" s="56">
        <v>10387</v>
      </c>
      <c r="G23" s="56">
        <v>44776</v>
      </c>
      <c r="H23" s="56">
        <v>55163</v>
      </c>
      <c r="I23" s="56">
        <v>15793</v>
      </c>
      <c r="J23" s="56">
        <v>1051</v>
      </c>
      <c r="K23" s="56">
        <v>16844</v>
      </c>
      <c r="L23" s="56">
        <v>72007</v>
      </c>
      <c r="N23" s="69" t="s">
        <v>24</v>
      </c>
      <c r="O23" s="132">
        <f>SUM(O6:O22)</f>
        <v>71995</v>
      </c>
      <c r="P23" s="43">
        <f>SUM(P6:P22)</f>
        <v>12</v>
      </c>
    </row>
    <row r="24" spans="1:16" x14ac:dyDescent="0.25">
      <c r="E24" s="61" t="s">
        <v>88</v>
      </c>
      <c r="L24" s="64"/>
      <c r="M24" s="64"/>
      <c r="N24" s="61" t="s">
        <v>88</v>
      </c>
    </row>
    <row r="25" spans="1:16" x14ac:dyDescent="0.25">
      <c r="E25" s="61"/>
      <c r="L25" s="64"/>
      <c r="M25" s="64"/>
      <c r="N25" s="61"/>
    </row>
    <row r="26" spans="1:16" ht="13.8" thickBot="1" x14ac:dyDescent="0.3">
      <c r="E26" s="61"/>
      <c r="L26" s="64"/>
      <c r="M26" s="64"/>
      <c r="N26" s="61"/>
    </row>
    <row r="27" spans="1:16" ht="40.200000000000003" thickBot="1" x14ac:dyDescent="0.3">
      <c r="H27" s="125" t="s">
        <v>57</v>
      </c>
      <c r="I27" s="126" t="s">
        <v>58</v>
      </c>
      <c r="J27" s="136" t="s">
        <v>59</v>
      </c>
      <c r="K27" s="129"/>
      <c r="N27" s="64"/>
      <c r="O27" s="64"/>
      <c r="P27" s="64"/>
    </row>
    <row r="28" spans="1:16" ht="13.8" x14ac:dyDescent="0.25">
      <c r="E28" s="209" t="s">
        <v>20</v>
      </c>
      <c r="F28" s="212" t="s">
        <v>21</v>
      </c>
      <c r="G28" s="213"/>
      <c r="H28" s="86">
        <f>'[1]Datos origen MOSTO'!AK30</f>
        <v>25717</v>
      </c>
      <c r="I28" s="133">
        <f>'[1]Datos origen MOSTO'!AP30</f>
        <v>11484</v>
      </c>
      <c r="J28" s="137">
        <f>SUM(H28:I28)</f>
        <v>37201</v>
      </c>
      <c r="K28" s="130"/>
    </row>
    <row r="29" spans="1:16" ht="13.8" x14ac:dyDescent="0.25">
      <c r="E29" s="210"/>
      <c r="F29" s="214" t="s">
        <v>23</v>
      </c>
      <c r="G29" s="215"/>
      <c r="H29" s="87">
        <f>'[1]Datos origen MOSTO'!AL30</f>
        <v>20906</v>
      </c>
      <c r="I29" s="134">
        <f>'[1]Datos origen MOSTO'!AQ30</f>
        <v>0</v>
      </c>
      <c r="J29" s="138">
        <f>SUM(H29:I29)</f>
        <v>20906</v>
      </c>
      <c r="K29" s="130"/>
    </row>
    <row r="30" spans="1:16" ht="14.4" thickBot="1" x14ac:dyDescent="0.3">
      <c r="E30" s="211"/>
      <c r="F30" s="202" t="s">
        <v>22</v>
      </c>
      <c r="G30" s="203"/>
      <c r="H30" s="88">
        <f>'[1]Datos origen MOSTO'!AM30</f>
        <v>147</v>
      </c>
      <c r="I30" s="135">
        <f>'[1]Datos origen MOSTO'!AR30</f>
        <v>32</v>
      </c>
      <c r="J30" s="139">
        <f>SUM(H30:I30)</f>
        <v>179</v>
      </c>
      <c r="K30" s="130"/>
    </row>
    <row r="31" spans="1:16" ht="14.4" thickBot="1" x14ac:dyDescent="0.3">
      <c r="E31" s="260" t="s">
        <v>24</v>
      </c>
      <c r="F31" s="261"/>
      <c r="G31" s="262"/>
      <c r="H31" s="76">
        <f>SUM(H28:H30)</f>
        <v>46770</v>
      </c>
      <c r="I31" s="76">
        <f>SUM(I28:I30)</f>
        <v>11516</v>
      </c>
      <c r="J31" s="76">
        <f>SUM(J28:J30)</f>
        <v>58286</v>
      </c>
      <c r="K31" s="131"/>
    </row>
    <row r="32" spans="1:16" x14ac:dyDescent="0.25">
      <c r="E32" s="61" t="s">
        <v>88</v>
      </c>
    </row>
  </sheetData>
  <mergeCells count="15">
    <mergeCell ref="E3:E5"/>
    <mergeCell ref="F3:K3"/>
    <mergeCell ref="L3:L5"/>
    <mergeCell ref="F4:H4"/>
    <mergeCell ref="I4:K4"/>
    <mergeCell ref="E31:G31"/>
    <mergeCell ref="O3:P3"/>
    <mergeCell ref="E1:P1"/>
    <mergeCell ref="O4:O5"/>
    <mergeCell ref="P4:P5"/>
    <mergeCell ref="N3:N5"/>
    <mergeCell ref="E28:E30"/>
    <mergeCell ref="F28:G28"/>
    <mergeCell ref="F29:G29"/>
    <mergeCell ref="F30:G30"/>
  </mergeCells>
  <printOptions horizontalCentered="1"/>
  <pageMargins left="0.70866141732283472" right="0.70866141732283472" top="0.9055118110236221" bottom="0.74803149606299213" header="0.31496062992125984" footer="0.31496062992125984"/>
  <pageSetup paperSize="9" scale="59" orientation="landscape" r:id="rId1"/>
  <headerFooter>
    <oddHeader xml:space="preserve">&amp;C&amp;"Arial,Negrita"DATOS CAMPAÑA 2021/2022
ENERO 2022
FUENTE:INFOVI, EXTRACCIÓN DE 28/02/2022
</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1:J46"/>
  <sheetViews>
    <sheetView showGridLines="0" topLeftCell="E1" zoomScaleNormal="100" workbookViewId="0">
      <pane ySplit="4" topLeftCell="A5" activePane="bottomLeft" state="frozen"/>
      <selection activeCell="E53" sqref="E53"/>
      <selection pane="bottomLeft" activeCell="H22" sqref="H22"/>
    </sheetView>
  </sheetViews>
  <sheetFormatPr baseColWidth="10" defaultRowHeight="13.2" x14ac:dyDescent="0.25"/>
  <cols>
    <col min="1" max="4" width="0" hidden="1" customWidth="1"/>
    <col min="5" max="5" width="24.33203125" customWidth="1"/>
    <col min="6" max="6" width="18.109375" bestFit="1" customWidth="1"/>
    <col min="7" max="7" width="15.88671875" customWidth="1"/>
    <col min="8" max="8" width="16.33203125" customWidth="1"/>
    <col min="9" max="9" width="15.88671875" customWidth="1"/>
    <col min="10" max="10" width="15.5546875" customWidth="1"/>
    <col min="11" max="11" width="15.33203125" customWidth="1"/>
    <col min="12" max="12" width="15" customWidth="1"/>
    <col min="13" max="13" width="11" customWidth="1"/>
    <col min="14" max="14" width="24.33203125" customWidth="1"/>
    <col min="15" max="16" width="18.109375" customWidth="1"/>
  </cols>
  <sheetData>
    <row r="1" spans="5:10" ht="35.25" customHeight="1" thickBot="1" x14ac:dyDescent="0.3">
      <c r="E1" s="282" t="s">
        <v>86</v>
      </c>
      <c r="F1" s="283"/>
      <c r="G1" s="283"/>
      <c r="H1" s="283"/>
      <c r="I1" s="283"/>
      <c r="J1" s="284"/>
    </row>
    <row r="2" spans="5:10" ht="21.75" customHeight="1" thickBot="1" x14ac:dyDescent="0.3">
      <c r="E2" s="157"/>
      <c r="F2" s="158"/>
      <c r="G2" s="158"/>
      <c r="H2" s="158"/>
      <c r="I2" s="158"/>
      <c r="J2" s="158"/>
    </row>
    <row r="3" spans="5:10" ht="13.5" customHeight="1" thickBot="1" x14ac:dyDescent="0.3">
      <c r="E3" s="285" t="s">
        <v>25</v>
      </c>
      <c r="F3" s="287" t="s">
        <v>73</v>
      </c>
      <c r="G3" s="288"/>
      <c r="H3" s="289"/>
      <c r="I3" s="182"/>
    </row>
    <row r="4" spans="5:10" ht="13.8" thickBot="1" x14ac:dyDescent="0.3">
      <c r="E4" s="286"/>
      <c r="F4" s="178" t="s">
        <v>34</v>
      </c>
      <c r="G4" s="178" t="s">
        <v>17</v>
      </c>
      <c r="H4" s="183" t="s">
        <v>29</v>
      </c>
    </row>
    <row r="5" spans="5:10" ht="13.8" x14ac:dyDescent="0.25">
      <c r="E5" s="63" t="s">
        <v>11</v>
      </c>
      <c r="F5" s="181">
        <v>523</v>
      </c>
      <c r="G5" s="179">
        <v>4143</v>
      </c>
      <c r="H5" s="160">
        <v>4666</v>
      </c>
    </row>
    <row r="6" spans="5:10" ht="13.8" x14ac:dyDescent="0.25">
      <c r="E6" s="22" t="s">
        <v>10</v>
      </c>
      <c r="F6" s="162">
        <v>1450</v>
      </c>
      <c r="G6" s="163">
        <v>1910</v>
      </c>
      <c r="H6" s="164">
        <v>3360</v>
      </c>
    </row>
    <row r="7" spans="5:10" ht="13.8" x14ac:dyDescent="0.25">
      <c r="E7" s="23" t="s">
        <v>13</v>
      </c>
      <c r="F7" s="166">
        <v>40</v>
      </c>
      <c r="G7" s="167">
        <v>1241</v>
      </c>
      <c r="H7" s="160">
        <v>1281</v>
      </c>
    </row>
    <row r="8" spans="5:10" ht="13.8" x14ac:dyDescent="0.25">
      <c r="E8" s="22" t="s">
        <v>16</v>
      </c>
      <c r="F8" s="162">
        <v>0</v>
      </c>
      <c r="G8" s="163">
        <v>0</v>
      </c>
      <c r="H8" s="164">
        <v>0</v>
      </c>
    </row>
    <row r="9" spans="5:10" ht="13.8" x14ac:dyDescent="0.25">
      <c r="E9" s="23" t="s">
        <v>15</v>
      </c>
      <c r="F9" s="166">
        <v>0</v>
      </c>
      <c r="G9" s="167">
        <v>0</v>
      </c>
      <c r="H9" s="160">
        <v>0</v>
      </c>
    </row>
    <row r="10" spans="5:10" ht="13.8" x14ac:dyDescent="0.25">
      <c r="E10" s="22" t="s">
        <v>14</v>
      </c>
      <c r="F10" s="162">
        <v>0</v>
      </c>
      <c r="G10" s="163">
        <v>140</v>
      </c>
      <c r="H10" s="164">
        <v>140</v>
      </c>
    </row>
    <row r="11" spans="5:10" ht="13.8" x14ac:dyDescent="0.25">
      <c r="E11" s="23" t="s">
        <v>5</v>
      </c>
      <c r="F11" s="166">
        <v>33217</v>
      </c>
      <c r="G11" s="167">
        <v>19448</v>
      </c>
      <c r="H11" s="160">
        <v>52665</v>
      </c>
    </row>
    <row r="12" spans="5:10" ht="13.8" x14ac:dyDescent="0.25">
      <c r="E12" s="22" t="s">
        <v>9</v>
      </c>
      <c r="F12" s="162">
        <v>234</v>
      </c>
      <c r="G12" s="163">
        <v>395</v>
      </c>
      <c r="H12" s="164">
        <v>629</v>
      </c>
    </row>
    <row r="13" spans="5:10" ht="13.8" x14ac:dyDescent="0.25">
      <c r="E13" s="23" t="s">
        <v>12</v>
      </c>
      <c r="F13" s="166">
        <v>1535</v>
      </c>
      <c r="G13" s="167">
        <v>11224</v>
      </c>
      <c r="H13" s="160">
        <v>12759</v>
      </c>
    </row>
    <row r="14" spans="5:10" ht="13.8" x14ac:dyDescent="0.25">
      <c r="E14" s="22" t="s">
        <v>4</v>
      </c>
      <c r="F14" s="162">
        <v>550</v>
      </c>
      <c r="G14" s="163">
        <v>0</v>
      </c>
      <c r="H14" s="162">
        <v>550</v>
      </c>
    </row>
    <row r="15" spans="5:10" ht="13.8" x14ac:dyDescent="0.25">
      <c r="E15" s="23" t="s">
        <v>3</v>
      </c>
      <c r="F15" s="166">
        <v>282</v>
      </c>
      <c r="G15" s="167">
        <v>0</v>
      </c>
      <c r="H15" s="166">
        <v>282</v>
      </c>
    </row>
    <row r="16" spans="5:10" ht="13.8" x14ac:dyDescent="0.25">
      <c r="E16" s="22" t="s">
        <v>8</v>
      </c>
      <c r="F16" s="162">
        <v>0</v>
      </c>
      <c r="G16" s="163">
        <v>0</v>
      </c>
      <c r="H16" s="162">
        <v>0</v>
      </c>
    </row>
    <row r="17" spans="5:10" ht="13.8" x14ac:dyDescent="0.25">
      <c r="E17" s="23" t="s">
        <v>2</v>
      </c>
      <c r="F17" s="166">
        <v>2284</v>
      </c>
      <c r="G17" s="167">
        <v>350</v>
      </c>
      <c r="H17" s="166">
        <v>2634</v>
      </c>
    </row>
    <row r="18" spans="5:10" ht="13.8" x14ac:dyDescent="0.25">
      <c r="E18" s="22" t="s">
        <v>1</v>
      </c>
      <c r="F18" s="162">
        <v>780</v>
      </c>
      <c r="G18" s="163">
        <v>340</v>
      </c>
      <c r="H18" s="162">
        <v>1120</v>
      </c>
    </row>
    <row r="19" spans="5:10" ht="13.8" x14ac:dyDescent="0.25">
      <c r="E19" s="23" t="s">
        <v>7</v>
      </c>
      <c r="F19" s="169">
        <v>20</v>
      </c>
      <c r="G19" s="170">
        <v>3</v>
      </c>
      <c r="H19" s="169">
        <v>23</v>
      </c>
    </row>
    <row r="20" spans="5:10" ht="13.8" x14ac:dyDescent="0.25">
      <c r="E20" s="111" t="s">
        <v>6</v>
      </c>
      <c r="F20" s="162">
        <v>1486</v>
      </c>
      <c r="G20" s="163">
        <v>460</v>
      </c>
      <c r="H20" s="162">
        <v>1946</v>
      </c>
    </row>
    <row r="21" spans="5:10" ht="14.4" thickBot="1" x14ac:dyDescent="0.3">
      <c r="E21" s="23" t="s">
        <v>0</v>
      </c>
      <c r="F21" s="166">
        <v>11610</v>
      </c>
      <c r="G21" s="167">
        <v>10052</v>
      </c>
      <c r="H21" s="160">
        <v>21662</v>
      </c>
    </row>
    <row r="22" spans="5:10" ht="14.4" thickBot="1" x14ac:dyDescent="0.3">
      <c r="E22" s="69" t="s">
        <v>24</v>
      </c>
      <c r="F22" s="172">
        <v>54011</v>
      </c>
      <c r="G22" s="180">
        <v>49706</v>
      </c>
      <c r="H22" s="172">
        <v>103717</v>
      </c>
    </row>
    <row r="23" spans="5:10" x14ac:dyDescent="0.25">
      <c r="E23" s="173" t="s">
        <v>88</v>
      </c>
      <c r="F23" s="158"/>
      <c r="G23" s="158"/>
      <c r="H23" s="158"/>
      <c r="I23" s="158"/>
      <c r="J23" s="158"/>
    </row>
    <row r="24" spans="5:10" x14ac:dyDescent="0.25">
      <c r="E24" s="158"/>
      <c r="F24" s="158"/>
      <c r="G24" s="158"/>
      <c r="H24" s="158"/>
      <c r="I24" s="174"/>
      <c r="J24" s="158"/>
    </row>
    <row r="25" spans="5:10" ht="13.8" thickBot="1" x14ac:dyDescent="0.3">
      <c r="E25" s="158"/>
      <c r="F25" s="175"/>
      <c r="G25" s="175"/>
      <c r="H25" s="175"/>
      <c r="I25" s="158"/>
      <c r="J25" s="158"/>
    </row>
    <row r="26" spans="5:10" ht="13.8" thickBot="1" x14ac:dyDescent="0.3">
      <c r="E26" s="278" t="s">
        <v>25</v>
      </c>
      <c r="F26" s="280" t="s">
        <v>28</v>
      </c>
      <c r="G26" s="281"/>
      <c r="H26" s="158"/>
      <c r="I26" s="158"/>
      <c r="J26" s="158"/>
    </row>
    <row r="27" spans="5:10" ht="27" thickBot="1" x14ac:dyDescent="0.3">
      <c r="E27" s="279"/>
      <c r="F27" s="176" t="s">
        <v>49</v>
      </c>
      <c r="G27" s="177" t="s">
        <v>33</v>
      </c>
      <c r="H27" s="158"/>
      <c r="I27" s="158"/>
      <c r="J27" s="158"/>
    </row>
    <row r="28" spans="5:10" ht="13.8" x14ac:dyDescent="0.25">
      <c r="E28" s="63" t="s">
        <v>11</v>
      </c>
      <c r="F28" s="159">
        <v>2491</v>
      </c>
      <c r="G28" s="160">
        <v>2175</v>
      </c>
      <c r="H28" s="158"/>
      <c r="I28" s="158"/>
      <c r="J28" s="158"/>
    </row>
    <row r="29" spans="5:10" ht="13.8" x14ac:dyDescent="0.25">
      <c r="E29" s="22" t="s">
        <v>10</v>
      </c>
      <c r="F29" s="161">
        <v>312</v>
      </c>
      <c r="G29" s="162">
        <v>3048</v>
      </c>
      <c r="H29" s="185"/>
      <c r="I29" s="158"/>
      <c r="J29" s="158"/>
    </row>
    <row r="30" spans="5:10" ht="13.8" x14ac:dyDescent="0.25">
      <c r="E30" s="23" t="s">
        <v>13</v>
      </c>
      <c r="F30" s="165">
        <v>0</v>
      </c>
      <c r="G30" s="166">
        <v>1281</v>
      </c>
      <c r="H30" s="158"/>
      <c r="I30" s="158"/>
      <c r="J30" s="158"/>
    </row>
    <row r="31" spans="5:10" ht="13.8" x14ac:dyDescent="0.25">
      <c r="E31" s="22" t="s">
        <v>16</v>
      </c>
      <c r="F31" s="161">
        <v>0</v>
      </c>
      <c r="G31" s="162">
        <v>0</v>
      </c>
      <c r="H31" s="158"/>
      <c r="I31" s="158"/>
      <c r="J31" s="158"/>
    </row>
    <row r="32" spans="5:10" ht="13.8" x14ac:dyDescent="0.25">
      <c r="E32" s="23" t="s">
        <v>15</v>
      </c>
      <c r="F32" s="165">
        <v>0</v>
      </c>
      <c r="G32" s="166">
        <v>0</v>
      </c>
      <c r="H32" s="158"/>
    </row>
    <row r="33" spans="5:8" ht="13.8" x14ac:dyDescent="0.25">
      <c r="E33" s="22" t="s">
        <v>14</v>
      </c>
      <c r="F33" s="161">
        <v>0</v>
      </c>
      <c r="G33" s="162">
        <v>140</v>
      </c>
      <c r="H33" s="158"/>
    </row>
    <row r="34" spans="5:8" ht="13.8" x14ac:dyDescent="0.25">
      <c r="E34" s="23" t="s">
        <v>5</v>
      </c>
      <c r="F34" s="165">
        <v>47706</v>
      </c>
      <c r="G34" s="166">
        <v>4959</v>
      </c>
      <c r="H34" s="158"/>
    </row>
    <row r="35" spans="5:8" ht="13.8" x14ac:dyDescent="0.25">
      <c r="E35" s="22" t="s">
        <v>9</v>
      </c>
      <c r="F35" s="161">
        <v>629</v>
      </c>
      <c r="G35" s="162">
        <v>0</v>
      </c>
      <c r="H35" s="158"/>
    </row>
    <row r="36" spans="5:8" ht="13.8" x14ac:dyDescent="0.25">
      <c r="E36" s="23" t="s">
        <v>12</v>
      </c>
      <c r="F36" s="165">
        <v>3642</v>
      </c>
      <c r="G36" s="166">
        <v>9117</v>
      </c>
      <c r="H36" s="158"/>
    </row>
    <row r="37" spans="5:8" ht="13.8" x14ac:dyDescent="0.25">
      <c r="E37" s="22" t="s">
        <v>4</v>
      </c>
      <c r="F37" s="161">
        <v>100</v>
      </c>
      <c r="G37" s="162">
        <v>450</v>
      </c>
      <c r="H37" s="158"/>
    </row>
    <row r="38" spans="5:8" ht="13.8" x14ac:dyDescent="0.25">
      <c r="E38" s="23" t="s">
        <v>3</v>
      </c>
      <c r="F38" s="165">
        <v>0</v>
      </c>
      <c r="G38" s="166">
        <v>282</v>
      </c>
      <c r="H38" s="158"/>
    </row>
    <row r="39" spans="5:8" ht="13.8" x14ac:dyDescent="0.25">
      <c r="E39" s="22" t="s">
        <v>8</v>
      </c>
      <c r="F39" s="161">
        <v>0</v>
      </c>
      <c r="G39" s="162">
        <v>0</v>
      </c>
      <c r="H39" s="158"/>
    </row>
    <row r="40" spans="5:8" ht="13.8" x14ac:dyDescent="0.25">
      <c r="E40" s="23" t="s">
        <v>2</v>
      </c>
      <c r="F40" s="165">
        <v>2484</v>
      </c>
      <c r="G40" s="166">
        <v>150</v>
      </c>
      <c r="H40" s="158"/>
    </row>
    <row r="41" spans="5:8" ht="13.8" x14ac:dyDescent="0.25">
      <c r="E41" s="22" t="s">
        <v>1</v>
      </c>
      <c r="F41" s="161">
        <v>1120</v>
      </c>
      <c r="G41" s="162">
        <v>0</v>
      </c>
      <c r="H41" s="158"/>
    </row>
    <row r="42" spans="5:8" ht="13.8" x14ac:dyDescent="0.25">
      <c r="E42" s="23" t="s">
        <v>7</v>
      </c>
      <c r="F42" s="168">
        <v>23</v>
      </c>
      <c r="G42" s="169">
        <v>0</v>
      </c>
      <c r="H42" s="158"/>
    </row>
    <row r="43" spans="5:8" ht="13.8" x14ac:dyDescent="0.25">
      <c r="E43" s="111" t="s">
        <v>6</v>
      </c>
      <c r="F43" s="161">
        <v>708</v>
      </c>
      <c r="G43" s="162">
        <v>1238</v>
      </c>
      <c r="H43" s="158"/>
    </row>
    <row r="44" spans="5:8" ht="14.4" thickBot="1" x14ac:dyDescent="0.3">
      <c r="E44" s="23" t="s">
        <v>0</v>
      </c>
      <c r="F44" s="165">
        <v>16204</v>
      </c>
      <c r="G44" s="166">
        <v>5458</v>
      </c>
      <c r="H44" s="158"/>
    </row>
    <row r="45" spans="5:8" ht="14.4" thickBot="1" x14ac:dyDescent="0.3">
      <c r="E45" s="69" t="s">
        <v>24</v>
      </c>
      <c r="F45" s="171">
        <v>75419</v>
      </c>
      <c r="G45" s="172">
        <v>28298</v>
      </c>
      <c r="H45" s="175"/>
    </row>
    <row r="46" spans="5:8" x14ac:dyDescent="0.25">
      <c r="E46" s="173" t="s">
        <v>88</v>
      </c>
      <c r="F46" s="158"/>
      <c r="G46" s="158"/>
      <c r="H46" s="158"/>
    </row>
  </sheetData>
  <mergeCells count="5">
    <mergeCell ref="E26:E27"/>
    <mergeCell ref="F26:G26"/>
    <mergeCell ref="E1:J1"/>
    <mergeCell ref="E3:E4"/>
    <mergeCell ref="F3:H3"/>
  </mergeCells>
  <printOptions horizontalCentered="1"/>
  <pageMargins left="0.70866141732283472" right="0.70866141732283472" top="0.9055118110236221" bottom="0.74803149606299213" header="0.31496062992125984" footer="0.31496062992125984"/>
  <pageSetup paperSize="9" scale="75" orientation="landscape" r:id="rId1"/>
  <headerFooter>
    <oddHeader xml:space="preserve">&amp;C&amp;"Arial,Negrita"DATOS CAMPAÑA 2021/2022
ENERO 2022
FUENTE:INFOVI, EXTRACCIÓN DE 28/02/2022
</oddHeader>
    <oddFooter>&amp;R&amp;G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3"/>
  <sheetViews>
    <sheetView showGridLines="0" tabSelected="1" topLeftCell="E1" zoomScale="93" zoomScaleNormal="93" workbookViewId="0">
      <pane ySplit="5" topLeftCell="A6" activePane="bottomLeft" state="frozen"/>
      <selection activeCell="E53" sqref="E53"/>
      <selection pane="bottomLeft" activeCell="K64" sqref="K64"/>
    </sheetView>
  </sheetViews>
  <sheetFormatPr baseColWidth="10" defaultRowHeight="13.2" outlineLevelCol="1" x14ac:dyDescent="0.25"/>
  <cols>
    <col min="1" max="4" width="0" hidden="1" customWidth="1" outlineLevel="1"/>
    <col min="5" max="5" width="24.33203125" customWidth="1" collapsed="1"/>
    <col min="6" max="6" width="18.109375" bestFit="1" customWidth="1"/>
    <col min="7" max="7" width="17.6640625" bestFit="1" customWidth="1"/>
    <col min="8" max="8" width="17.5546875" customWidth="1"/>
    <col min="9" max="10" width="17.109375" customWidth="1"/>
    <col min="11" max="11" width="17.6640625" bestFit="1" customWidth="1"/>
    <col min="12" max="12" width="16.5546875" customWidth="1"/>
    <col min="13" max="13" width="15.5546875" bestFit="1" customWidth="1"/>
    <col min="14" max="14" width="15.5546875" customWidth="1"/>
    <col min="15" max="15" width="15.5546875" bestFit="1" customWidth="1"/>
    <col min="16" max="16" width="9" customWidth="1"/>
    <col min="17" max="17" width="10.5546875" customWidth="1"/>
    <col min="18" max="18" width="14.88671875" customWidth="1"/>
  </cols>
  <sheetData>
    <row r="1" spans="1:28" ht="21.75" customHeight="1" thickBot="1" x14ac:dyDescent="0.35">
      <c r="C1" s="14"/>
      <c r="D1" s="68"/>
      <c r="E1" s="186" t="s">
        <v>87</v>
      </c>
      <c r="F1" s="187"/>
      <c r="G1" s="290"/>
      <c r="H1" s="290"/>
      <c r="I1" s="242"/>
      <c r="J1" s="242"/>
      <c r="K1" s="242"/>
      <c r="L1" s="242"/>
      <c r="M1" s="242"/>
      <c r="N1" s="242"/>
      <c r="O1" s="243"/>
      <c r="P1" s="36"/>
      <c r="Q1" s="36"/>
      <c r="R1" s="36"/>
      <c r="S1" s="36"/>
      <c r="T1" s="36"/>
      <c r="U1" s="36"/>
      <c r="V1" s="36"/>
      <c r="W1" s="36"/>
      <c r="X1" s="36"/>
      <c r="Y1" s="36"/>
      <c r="Z1" s="36"/>
      <c r="AA1" s="36"/>
      <c r="AB1" s="36"/>
    </row>
    <row r="2" spans="1:28" ht="18" thickBot="1" x14ac:dyDescent="0.35">
      <c r="C2" s="68" t="s">
        <v>72</v>
      </c>
      <c r="D2" s="68"/>
      <c r="E2" s="38"/>
      <c r="F2" s="38"/>
      <c r="G2" s="39"/>
      <c r="H2" s="39"/>
      <c r="I2" s="36"/>
      <c r="J2" s="36"/>
      <c r="K2" s="36"/>
      <c r="L2" s="36"/>
      <c r="M2" s="36"/>
      <c r="N2" s="36"/>
      <c r="O2" s="36"/>
      <c r="P2" s="36"/>
      <c r="Q2" s="36"/>
      <c r="R2" s="36"/>
      <c r="S2" s="36"/>
      <c r="T2" s="36"/>
      <c r="U2" s="36"/>
      <c r="V2" s="36"/>
      <c r="W2" s="36"/>
      <c r="X2" s="36"/>
      <c r="Y2" s="36"/>
      <c r="Z2" s="36"/>
      <c r="AA2" s="36"/>
      <c r="AB2" s="36"/>
    </row>
    <row r="3" spans="1:28" ht="27.75" customHeight="1" thickBot="1" x14ac:dyDescent="0.3">
      <c r="D3" s="11"/>
      <c r="E3" s="191" t="s">
        <v>25</v>
      </c>
      <c r="F3" s="194" t="s">
        <v>70</v>
      </c>
      <c r="G3" s="195"/>
      <c r="H3" s="195"/>
      <c r="I3" s="196"/>
      <c r="J3" s="216" t="s">
        <v>71</v>
      </c>
      <c r="K3" s="217"/>
      <c r="L3" s="199" t="s">
        <v>29</v>
      </c>
      <c r="M3" s="218" t="s">
        <v>30</v>
      </c>
      <c r="N3" s="221" t="s">
        <v>32</v>
      </c>
    </row>
    <row r="4" spans="1:28" ht="21" customHeight="1" thickBot="1" x14ac:dyDescent="0.3">
      <c r="D4" s="10"/>
      <c r="E4" s="192"/>
      <c r="F4" s="197" t="s">
        <v>34</v>
      </c>
      <c r="G4" s="198"/>
      <c r="H4" s="197" t="s">
        <v>17</v>
      </c>
      <c r="I4" s="198"/>
      <c r="J4" s="224" t="s">
        <v>34</v>
      </c>
      <c r="K4" s="224" t="s">
        <v>17</v>
      </c>
      <c r="L4" s="200"/>
      <c r="M4" s="219"/>
      <c r="N4" s="222"/>
    </row>
    <row r="5" spans="1:28" ht="24.75" customHeight="1" thickBot="1" x14ac:dyDescent="0.3">
      <c r="D5" s="10"/>
      <c r="E5" s="193"/>
      <c r="F5" s="84" t="s">
        <v>19</v>
      </c>
      <c r="G5" s="85" t="s">
        <v>18</v>
      </c>
      <c r="H5" s="84" t="s">
        <v>19</v>
      </c>
      <c r="I5" s="89" t="s">
        <v>18</v>
      </c>
      <c r="J5" s="225"/>
      <c r="K5" s="225"/>
      <c r="L5" s="201"/>
      <c r="M5" s="220"/>
      <c r="N5" s="223"/>
    </row>
    <row r="6" spans="1:28" ht="13.8" x14ac:dyDescent="0.25">
      <c r="A6" s="9"/>
      <c r="B6" s="7"/>
      <c r="C6" s="2"/>
      <c r="D6" s="6"/>
      <c r="E6" s="63" t="s">
        <v>11</v>
      </c>
      <c r="F6" s="32">
        <v>55385</v>
      </c>
      <c r="G6" s="32">
        <v>14172</v>
      </c>
      <c r="H6" s="32">
        <v>3043439</v>
      </c>
      <c r="I6" s="32">
        <v>50519</v>
      </c>
      <c r="J6" s="119">
        <v>5</v>
      </c>
      <c r="K6" s="119">
        <v>26409</v>
      </c>
      <c r="L6" s="118">
        <v>3163515</v>
      </c>
      <c r="M6" s="119">
        <v>26414</v>
      </c>
      <c r="N6" s="48">
        <v>3189929</v>
      </c>
    </row>
    <row r="7" spans="1:28" ht="13.8" x14ac:dyDescent="0.25">
      <c r="A7" s="8"/>
      <c r="B7" s="7"/>
      <c r="C7" s="2"/>
      <c r="D7" s="6"/>
      <c r="E7" s="22" t="s">
        <v>10</v>
      </c>
      <c r="F7" s="33">
        <v>1462402</v>
      </c>
      <c r="G7" s="40">
        <v>155731</v>
      </c>
      <c r="H7" s="50">
        <v>167041</v>
      </c>
      <c r="I7" s="33">
        <v>31348</v>
      </c>
      <c r="J7" s="57">
        <v>106</v>
      </c>
      <c r="K7" s="57">
        <v>160</v>
      </c>
      <c r="L7" s="33">
        <v>1816522</v>
      </c>
      <c r="M7" s="57">
        <v>266</v>
      </c>
      <c r="N7" s="24">
        <v>1816788</v>
      </c>
    </row>
    <row r="8" spans="1:28" ht="13.8" x14ac:dyDescent="0.25">
      <c r="A8" s="8"/>
      <c r="B8" s="7"/>
      <c r="C8" s="2"/>
      <c r="D8" s="6"/>
      <c r="E8" s="23" t="s">
        <v>13</v>
      </c>
      <c r="F8" s="34">
        <v>8999</v>
      </c>
      <c r="G8" s="30">
        <v>4357</v>
      </c>
      <c r="H8" s="51">
        <v>3462</v>
      </c>
      <c r="I8" s="34">
        <v>2630</v>
      </c>
      <c r="J8" s="53">
        <v>0</v>
      </c>
      <c r="K8" s="53">
        <v>2</v>
      </c>
      <c r="L8" s="34">
        <v>19448</v>
      </c>
      <c r="M8" s="53">
        <v>2</v>
      </c>
      <c r="N8" s="54">
        <v>19450</v>
      </c>
    </row>
    <row r="9" spans="1:28" ht="13.8" x14ac:dyDescent="0.25">
      <c r="A9" s="8"/>
      <c r="B9" s="7"/>
      <c r="C9" s="2"/>
      <c r="D9" s="6"/>
      <c r="E9" s="22" t="s">
        <v>16</v>
      </c>
      <c r="F9" s="33">
        <v>39164</v>
      </c>
      <c r="G9" s="40">
        <v>9035</v>
      </c>
      <c r="H9" s="50">
        <v>12738</v>
      </c>
      <c r="I9" s="33">
        <v>3484</v>
      </c>
      <c r="J9" s="57">
        <v>0</v>
      </c>
      <c r="K9" s="57">
        <v>0</v>
      </c>
      <c r="L9" s="33">
        <v>64421</v>
      </c>
      <c r="M9" s="57">
        <v>0</v>
      </c>
      <c r="N9" s="24">
        <v>64421</v>
      </c>
    </row>
    <row r="10" spans="1:28" ht="13.8" x14ac:dyDescent="0.25">
      <c r="A10" s="8"/>
      <c r="B10" s="7"/>
      <c r="C10" s="2"/>
      <c r="D10" s="6"/>
      <c r="E10" s="23" t="s">
        <v>15</v>
      </c>
      <c r="F10" s="34">
        <v>11854</v>
      </c>
      <c r="G10" s="30">
        <v>2369</v>
      </c>
      <c r="H10" s="51">
        <v>13347</v>
      </c>
      <c r="I10" s="34">
        <v>3712</v>
      </c>
      <c r="J10" s="53">
        <v>0</v>
      </c>
      <c r="K10" s="53">
        <v>0</v>
      </c>
      <c r="L10" s="34">
        <v>31282</v>
      </c>
      <c r="M10" s="53">
        <v>0</v>
      </c>
      <c r="N10" s="54">
        <v>31282</v>
      </c>
    </row>
    <row r="11" spans="1:28" ht="13.8" x14ac:dyDescent="0.25">
      <c r="A11" s="8"/>
      <c r="B11" s="7"/>
      <c r="C11" s="2"/>
      <c r="D11" s="6"/>
      <c r="E11" s="22" t="s">
        <v>14</v>
      </c>
      <c r="F11" s="33">
        <v>3551</v>
      </c>
      <c r="G11" s="40">
        <v>999</v>
      </c>
      <c r="H11" s="50">
        <v>1889</v>
      </c>
      <c r="I11" s="33">
        <v>286</v>
      </c>
      <c r="J11" s="57">
        <v>0</v>
      </c>
      <c r="K11" s="57">
        <v>0</v>
      </c>
      <c r="L11" s="33">
        <v>6725</v>
      </c>
      <c r="M11" s="57">
        <v>0</v>
      </c>
      <c r="N11" s="24">
        <v>6725</v>
      </c>
    </row>
    <row r="12" spans="1:28" ht="13.8" x14ac:dyDescent="0.25">
      <c r="A12" s="8"/>
      <c r="B12" s="7"/>
      <c r="C12" s="2"/>
      <c r="D12" s="6"/>
      <c r="E12" s="23" t="s">
        <v>5</v>
      </c>
      <c r="F12" s="34">
        <v>9916033</v>
      </c>
      <c r="G12" s="30">
        <v>400353</v>
      </c>
      <c r="H12" s="51">
        <v>7527419</v>
      </c>
      <c r="I12" s="34">
        <v>185615</v>
      </c>
      <c r="J12" s="53">
        <v>746612</v>
      </c>
      <c r="K12" s="53">
        <v>2815330</v>
      </c>
      <c r="L12" s="34">
        <v>18029420</v>
      </c>
      <c r="M12" s="53">
        <v>3561942</v>
      </c>
      <c r="N12" s="54">
        <v>21591362</v>
      </c>
    </row>
    <row r="13" spans="1:28" ht="13.8" x14ac:dyDescent="0.25">
      <c r="A13" s="8"/>
      <c r="B13" s="7"/>
      <c r="C13" s="2"/>
      <c r="D13" s="6"/>
      <c r="E13" s="22" t="s">
        <v>9</v>
      </c>
      <c r="F13" s="33">
        <v>2057696</v>
      </c>
      <c r="G13" s="40">
        <v>431664</v>
      </c>
      <c r="H13" s="50">
        <v>887775</v>
      </c>
      <c r="I13" s="33">
        <v>88120</v>
      </c>
      <c r="J13" s="57">
        <v>459</v>
      </c>
      <c r="K13" s="57">
        <v>2550</v>
      </c>
      <c r="L13" s="33">
        <v>3465255</v>
      </c>
      <c r="M13" s="57">
        <v>3009</v>
      </c>
      <c r="N13" s="24">
        <v>3468264</v>
      </c>
    </row>
    <row r="14" spans="1:28" ht="13.8" x14ac:dyDescent="0.25">
      <c r="A14" s="8"/>
      <c r="B14" s="7"/>
      <c r="C14" s="2"/>
      <c r="D14" s="6"/>
      <c r="E14" s="23" t="s">
        <v>12</v>
      </c>
      <c r="F14" s="34">
        <v>1251900</v>
      </c>
      <c r="G14" s="30">
        <v>423657</v>
      </c>
      <c r="H14" s="51">
        <v>2039524</v>
      </c>
      <c r="I14" s="34">
        <v>2197596</v>
      </c>
      <c r="J14" s="53">
        <v>986</v>
      </c>
      <c r="K14" s="53">
        <v>9145</v>
      </c>
      <c r="L14" s="34">
        <v>5912677</v>
      </c>
      <c r="M14" s="53">
        <v>10131</v>
      </c>
      <c r="N14" s="54">
        <v>5922808</v>
      </c>
    </row>
    <row r="15" spans="1:28" ht="13.8" x14ac:dyDescent="0.25">
      <c r="A15" s="8"/>
      <c r="B15" s="7"/>
      <c r="C15" s="2"/>
      <c r="D15" s="6"/>
      <c r="E15" s="22" t="s">
        <v>4</v>
      </c>
      <c r="F15" s="33">
        <v>766943</v>
      </c>
      <c r="G15" s="40">
        <v>43276</v>
      </c>
      <c r="H15" s="50">
        <v>1211927</v>
      </c>
      <c r="I15" s="33">
        <v>90229</v>
      </c>
      <c r="J15" s="57">
        <v>1005</v>
      </c>
      <c r="K15" s="57">
        <v>112131</v>
      </c>
      <c r="L15" s="33">
        <v>2112375</v>
      </c>
      <c r="M15" s="57">
        <v>113136</v>
      </c>
      <c r="N15" s="24">
        <v>2225511</v>
      </c>
    </row>
    <row r="16" spans="1:28" ht="13.8" x14ac:dyDescent="0.25">
      <c r="A16" s="8"/>
      <c r="B16" s="7"/>
      <c r="C16" s="2"/>
      <c r="D16" s="6"/>
      <c r="E16" s="23" t="s">
        <v>3</v>
      </c>
      <c r="F16" s="34">
        <v>165507</v>
      </c>
      <c r="G16" s="30">
        <v>33534</v>
      </c>
      <c r="H16" s="51">
        <v>390053</v>
      </c>
      <c r="I16" s="34">
        <v>44913</v>
      </c>
      <c r="J16" s="53">
        <v>0</v>
      </c>
      <c r="K16" s="53">
        <v>3851</v>
      </c>
      <c r="L16" s="34">
        <v>634007</v>
      </c>
      <c r="M16" s="53">
        <v>3851</v>
      </c>
      <c r="N16" s="54">
        <v>637858</v>
      </c>
    </row>
    <row r="17" spans="1:14" ht="13.8" x14ac:dyDescent="0.25">
      <c r="A17" s="8"/>
      <c r="B17" s="7"/>
      <c r="C17" s="2"/>
      <c r="D17" s="6"/>
      <c r="E17" s="22" t="s">
        <v>8</v>
      </c>
      <c r="F17" s="33">
        <v>59696</v>
      </c>
      <c r="G17" s="40">
        <v>10459</v>
      </c>
      <c r="H17" s="50">
        <v>20235</v>
      </c>
      <c r="I17" s="33">
        <v>3658</v>
      </c>
      <c r="J17" s="57">
        <v>0</v>
      </c>
      <c r="K17" s="57">
        <v>0</v>
      </c>
      <c r="L17" s="33">
        <v>94048</v>
      </c>
      <c r="M17" s="57">
        <v>0</v>
      </c>
      <c r="N17" s="24">
        <v>94048</v>
      </c>
    </row>
    <row r="18" spans="1:14" ht="13.8" x14ac:dyDescent="0.25">
      <c r="A18" s="8"/>
      <c r="B18" s="7"/>
      <c r="C18" s="2"/>
      <c r="D18" s="6"/>
      <c r="E18" s="23" t="s">
        <v>2</v>
      </c>
      <c r="F18" s="34">
        <v>1039144</v>
      </c>
      <c r="G18" s="30">
        <v>53653</v>
      </c>
      <c r="H18" s="51">
        <v>83072</v>
      </c>
      <c r="I18" s="34">
        <v>71812</v>
      </c>
      <c r="J18" s="53">
        <v>266</v>
      </c>
      <c r="K18" s="53">
        <v>67</v>
      </c>
      <c r="L18" s="34">
        <v>1247681</v>
      </c>
      <c r="M18" s="53">
        <v>333</v>
      </c>
      <c r="N18" s="54">
        <v>1248014</v>
      </c>
    </row>
    <row r="19" spans="1:14" ht="13.8" x14ac:dyDescent="0.25">
      <c r="A19" s="8"/>
      <c r="B19" s="7"/>
      <c r="C19" s="2"/>
      <c r="D19" s="6"/>
      <c r="E19" s="22" t="s">
        <v>1</v>
      </c>
      <c r="F19" s="33">
        <v>1108835</v>
      </c>
      <c r="G19" s="40">
        <v>183347</v>
      </c>
      <c r="H19" s="50">
        <v>99705</v>
      </c>
      <c r="I19" s="33">
        <v>28586</v>
      </c>
      <c r="J19" s="57">
        <v>0</v>
      </c>
      <c r="K19" s="57">
        <v>3212</v>
      </c>
      <c r="L19" s="33">
        <v>1420473</v>
      </c>
      <c r="M19" s="57">
        <v>3212</v>
      </c>
      <c r="N19" s="24">
        <v>1423685</v>
      </c>
    </row>
    <row r="20" spans="1:14" ht="13.8" x14ac:dyDescent="0.25">
      <c r="A20" s="5"/>
      <c r="B20" s="4"/>
      <c r="C20" s="1"/>
      <c r="D20" s="3"/>
      <c r="E20" s="23" t="s">
        <v>7</v>
      </c>
      <c r="F20" s="35">
        <v>2079731</v>
      </c>
      <c r="G20" s="31">
        <v>386540</v>
      </c>
      <c r="H20" s="52">
        <v>102539</v>
      </c>
      <c r="I20" s="35">
        <v>32748</v>
      </c>
      <c r="J20" s="120">
        <v>0</v>
      </c>
      <c r="K20" s="120">
        <v>0</v>
      </c>
      <c r="L20" s="35">
        <v>2601558</v>
      </c>
      <c r="M20" s="120">
        <v>0</v>
      </c>
      <c r="N20" s="66">
        <v>2601558</v>
      </c>
    </row>
    <row r="21" spans="1:14" ht="13.8" x14ac:dyDescent="0.25">
      <c r="A21" s="8"/>
      <c r="B21" s="7"/>
      <c r="C21" s="2"/>
      <c r="D21" s="6"/>
      <c r="E21" s="111" t="s">
        <v>6</v>
      </c>
      <c r="F21" s="33">
        <v>4991382</v>
      </c>
      <c r="G21" s="40">
        <v>661158</v>
      </c>
      <c r="H21" s="50">
        <v>229696</v>
      </c>
      <c r="I21" s="33">
        <v>50251</v>
      </c>
      <c r="J21" s="121">
        <v>0</v>
      </c>
      <c r="K21" s="121">
        <v>0</v>
      </c>
      <c r="L21" s="33">
        <v>5932487</v>
      </c>
      <c r="M21" s="121">
        <v>0</v>
      </c>
      <c r="N21" s="24">
        <v>5932487</v>
      </c>
    </row>
    <row r="22" spans="1:14" ht="14.4" thickBot="1" x14ac:dyDescent="0.3">
      <c r="A22" s="8"/>
      <c r="B22" s="7"/>
      <c r="C22" s="2"/>
      <c r="D22" s="6"/>
      <c r="E22" s="23" t="s">
        <v>0</v>
      </c>
      <c r="F22" s="34">
        <v>1869126</v>
      </c>
      <c r="G22" s="30">
        <v>99811</v>
      </c>
      <c r="H22" s="51">
        <v>632823</v>
      </c>
      <c r="I22" s="34">
        <v>129034</v>
      </c>
      <c r="J22" s="122">
        <v>206143</v>
      </c>
      <c r="K22" s="122">
        <v>75962</v>
      </c>
      <c r="L22" s="34">
        <v>2730794</v>
      </c>
      <c r="M22" s="122">
        <v>282105</v>
      </c>
      <c r="N22" s="54">
        <v>3012899</v>
      </c>
    </row>
    <row r="23" spans="1:14" ht="14.4" thickBot="1" x14ac:dyDescent="0.3">
      <c r="A23" s="16"/>
      <c r="B23" s="16"/>
      <c r="C23" s="16"/>
      <c r="D23" s="17"/>
      <c r="E23" s="69" t="s">
        <v>24</v>
      </c>
      <c r="F23" s="55">
        <v>26887348</v>
      </c>
      <c r="G23" s="55">
        <v>2914115</v>
      </c>
      <c r="H23" s="55">
        <v>16466684</v>
      </c>
      <c r="I23" s="41">
        <v>3014541</v>
      </c>
      <c r="J23" s="79">
        <v>955582</v>
      </c>
      <c r="K23" s="79">
        <v>3048819</v>
      </c>
      <c r="L23" s="55">
        <v>49282688</v>
      </c>
      <c r="M23" s="56">
        <v>4004401</v>
      </c>
      <c r="N23" s="60">
        <v>53287089</v>
      </c>
    </row>
    <row r="24" spans="1:14" x14ac:dyDescent="0.25">
      <c r="E24" s="61" t="s">
        <v>74</v>
      </c>
      <c r="I24" s="64"/>
      <c r="J24" s="64"/>
    </row>
    <row r="26" spans="1:14" ht="13.8" thickBot="1" x14ac:dyDescent="0.3"/>
    <row r="27" spans="1:14" ht="22.5" customHeight="1" thickBot="1" x14ac:dyDescent="0.3">
      <c r="D27" s="11"/>
      <c r="E27" s="207" t="s">
        <v>25</v>
      </c>
      <c r="F27" s="197" t="s">
        <v>26</v>
      </c>
      <c r="G27" s="198"/>
      <c r="H27" s="216" t="s">
        <v>27</v>
      </c>
      <c r="I27" s="217"/>
    </row>
    <row r="28" spans="1:14" ht="28.5" customHeight="1" thickBot="1" x14ac:dyDescent="0.3">
      <c r="D28" s="20"/>
      <c r="E28" s="208"/>
      <c r="F28" s="93" t="s">
        <v>49</v>
      </c>
      <c r="G28" s="94" t="s">
        <v>33</v>
      </c>
      <c r="H28" s="95" t="s">
        <v>49</v>
      </c>
      <c r="I28" s="95" t="s">
        <v>33</v>
      </c>
    </row>
    <row r="29" spans="1:14" ht="16.5" customHeight="1" x14ac:dyDescent="0.25">
      <c r="A29" s="62"/>
      <c r="B29" s="4"/>
      <c r="C29" s="1"/>
      <c r="D29" s="3"/>
      <c r="E29" s="63" t="s">
        <v>11</v>
      </c>
      <c r="F29" s="29">
        <v>2489934</v>
      </c>
      <c r="G29" s="29">
        <v>673581</v>
      </c>
      <c r="H29" s="26">
        <v>22087</v>
      </c>
      <c r="I29" s="26">
        <v>4327</v>
      </c>
      <c r="J29" s="58"/>
    </row>
    <row r="30" spans="1:14" ht="13.8" x14ac:dyDescent="0.25">
      <c r="A30" s="8"/>
      <c r="B30" s="7"/>
      <c r="C30" s="2"/>
      <c r="D30" s="6"/>
      <c r="E30" s="22" t="s">
        <v>10</v>
      </c>
      <c r="F30" s="40">
        <v>1653881</v>
      </c>
      <c r="G30" s="40">
        <v>162641</v>
      </c>
      <c r="H30" s="42">
        <v>266</v>
      </c>
      <c r="I30" s="42">
        <v>0</v>
      </c>
    </row>
    <row r="31" spans="1:14" ht="13.8" x14ac:dyDescent="0.25">
      <c r="A31" s="8"/>
      <c r="B31" s="7"/>
      <c r="C31" s="2"/>
      <c r="D31" s="6"/>
      <c r="E31" s="23" t="s">
        <v>13</v>
      </c>
      <c r="F31" s="30">
        <v>1818</v>
      </c>
      <c r="G31" s="30">
        <v>17630</v>
      </c>
      <c r="H31" s="27">
        <v>0</v>
      </c>
      <c r="I31" s="27">
        <v>2</v>
      </c>
    </row>
    <row r="32" spans="1:14" ht="13.8" x14ac:dyDescent="0.25">
      <c r="A32" s="8"/>
      <c r="B32" s="7"/>
      <c r="C32" s="2"/>
      <c r="D32" s="6"/>
      <c r="E32" s="22" t="s">
        <v>16</v>
      </c>
      <c r="F32" s="40">
        <v>62486</v>
      </c>
      <c r="G32" s="40">
        <v>1935</v>
      </c>
      <c r="H32" s="42">
        <v>0</v>
      </c>
      <c r="I32" s="42">
        <v>0</v>
      </c>
    </row>
    <row r="33" spans="1:12" ht="13.8" x14ac:dyDescent="0.25">
      <c r="A33" s="8"/>
      <c r="B33" s="7"/>
      <c r="C33" s="2"/>
      <c r="D33" s="6"/>
      <c r="E33" s="23" t="s">
        <v>15</v>
      </c>
      <c r="F33" s="30">
        <v>31282</v>
      </c>
      <c r="G33" s="30">
        <v>0</v>
      </c>
      <c r="H33" s="27">
        <v>0</v>
      </c>
      <c r="I33" s="27">
        <v>0</v>
      </c>
      <c r="J33" t="s">
        <v>66</v>
      </c>
    </row>
    <row r="34" spans="1:12" ht="13.8" x14ac:dyDescent="0.25">
      <c r="A34" s="8"/>
      <c r="B34" s="7"/>
      <c r="C34" s="2"/>
      <c r="D34" s="6"/>
      <c r="E34" s="22" t="s">
        <v>14</v>
      </c>
      <c r="F34" s="40">
        <v>0</v>
      </c>
      <c r="G34" s="40">
        <v>6725</v>
      </c>
      <c r="H34" s="42">
        <v>0</v>
      </c>
      <c r="I34" s="42">
        <v>0</v>
      </c>
    </row>
    <row r="35" spans="1:12" ht="13.8" x14ac:dyDescent="0.25">
      <c r="A35" s="8"/>
      <c r="B35" s="7"/>
      <c r="C35" s="2"/>
      <c r="D35" s="6"/>
      <c r="E35" s="23" t="s">
        <v>5</v>
      </c>
      <c r="F35" s="30">
        <v>17914287</v>
      </c>
      <c r="G35" s="30">
        <v>115133</v>
      </c>
      <c r="H35" s="27">
        <v>3561942</v>
      </c>
      <c r="I35" s="27">
        <v>0</v>
      </c>
    </row>
    <row r="36" spans="1:12" ht="13.8" x14ac:dyDescent="0.25">
      <c r="A36" s="8"/>
      <c r="B36" s="7"/>
      <c r="C36" s="2"/>
      <c r="D36" s="6"/>
      <c r="E36" s="22" t="s">
        <v>9</v>
      </c>
      <c r="F36" s="40">
        <v>3455471</v>
      </c>
      <c r="G36" s="40">
        <v>9784</v>
      </c>
      <c r="H36" s="42">
        <v>3009</v>
      </c>
      <c r="I36" s="42">
        <v>0</v>
      </c>
    </row>
    <row r="37" spans="1:12" ht="13.8" x14ac:dyDescent="0.25">
      <c r="A37" s="8"/>
      <c r="B37" s="7"/>
      <c r="C37" s="2"/>
      <c r="D37" s="6"/>
      <c r="E37" s="23" t="s">
        <v>12</v>
      </c>
      <c r="F37" s="30">
        <v>5100837</v>
      </c>
      <c r="G37" s="30">
        <v>811840</v>
      </c>
      <c r="H37" s="27">
        <v>9846</v>
      </c>
      <c r="I37" s="27">
        <v>285</v>
      </c>
    </row>
    <row r="38" spans="1:12" ht="13.8" x14ac:dyDescent="0.25">
      <c r="A38" s="8"/>
      <c r="B38" s="7"/>
      <c r="C38" s="2"/>
      <c r="D38" s="6"/>
      <c r="E38" s="22" t="s">
        <v>4</v>
      </c>
      <c r="F38" s="40">
        <v>1968108</v>
      </c>
      <c r="G38" s="40">
        <v>144267</v>
      </c>
      <c r="H38" s="42">
        <v>113136</v>
      </c>
      <c r="I38" s="42">
        <v>0</v>
      </c>
    </row>
    <row r="39" spans="1:12" ht="13.8" x14ac:dyDescent="0.25">
      <c r="A39" s="8"/>
      <c r="B39" s="7"/>
      <c r="C39" s="2"/>
      <c r="D39" s="6"/>
      <c r="E39" s="23" t="s">
        <v>3</v>
      </c>
      <c r="F39" s="30">
        <v>526985</v>
      </c>
      <c r="G39" s="30">
        <v>107022</v>
      </c>
      <c r="H39" s="27">
        <v>3459</v>
      </c>
      <c r="I39" s="27">
        <v>392</v>
      </c>
    </row>
    <row r="40" spans="1:12" ht="13.8" x14ac:dyDescent="0.25">
      <c r="A40" s="8"/>
      <c r="B40" s="7"/>
      <c r="C40" s="2"/>
      <c r="D40" s="6"/>
      <c r="E40" s="22" t="s">
        <v>8</v>
      </c>
      <c r="F40" s="40">
        <v>94048</v>
      </c>
      <c r="G40" s="40">
        <v>0</v>
      </c>
      <c r="H40" s="42">
        <v>0</v>
      </c>
      <c r="I40" s="42">
        <v>0</v>
      </c>
    </row>
    <row r="41" spans="1:12" ht="13.8" x14ac:dyDescent="0.25">
      <c r="A41" s="8"/>
      <c r="B41" s="7"/>
      <c r="C41" s="2"/>
      <c r="D41" s="6"/>
      <c r="E41" s="23" t="s">
        <v>2</v>
      </c>
      <c r="F41" s="30">
        <v>1161558</v>
      </c>
      <c r="G41" s="30">
        <v>86123</v>
      </c>
      <c r="H41" s="27">
        <v>193</v>
      </c>
      <c r="I41" s="27">
        <v>140</v>
      </c>
    </row>
    <row r="42" spans="1:12" ht="13.8" x14ac:dyDescent="0.25">
      <c r="A42" s="8"/>
      <c r="B42" s="7"/>
      <c r="C42" s="2"/>
      <c r="D42" s="6"/>
      <c r="E42" s="22" t="s">
        <v>1</v>
      </c>
      <c r="F42" s="40">
        <v>1406358</v>
      </c>
      <c r="G42" s="40">
        <v>14115</v>
      </c>
      <c r="H42" s="42">
        <v>3212</v>
      </c>
      <c r="I42" s="42">
        <v>0</v>
      </c>
      <c r="J42" s="64"/>
    </row>
    <row r="43" spans="1:12" ht="13.8" x14ac:dyDescent="0.25">
      <c r="A43" s="5"/>
      <c r="B43" s="4"/>
      <c r="C43" s="1"/>
      <c r="D43" s="3"/>
      <c r="E43" s="23" t="s">
        <v>7</v>
      </c>
      <c r="F43" s="31">
        <v>2512970</v>
      </c>
      <c r="G43" s="31">
        <v>88588</v>
      </c>
      <c r="H43" s="28">
        <v>0</v>
      </c>
      <c r="I43" s="28">
        <v>0</v>
      </c>
      <c r="J43" s="64"/>
    </row>
    <row r="44" spans="1:12" ht="13.8" x14ac:dyDescent="0.25">
      <c r="A44" s="8"/>
      <c r="B44" s="7"/>
      <c r="C44" s="2"/>
      <c r="D44" s="6"/>
      <c r="E44" s="111" t="s">
        <v>6</v>
      </c>
      <c r="F44" s="40">
        <v>5719519</v>
      </c>
      <c r="G44" s="40">
        <v>212968</v>
      </c>
      <c r="H44" s="42">
        <v>0</v>
      </c>
      <c r="I44" s="42">
        <v>0</v>
      </c>
    </row>
    <row r="45" spans="1:12" ht="14.4" thickBot="1" x14ac:dyDescent="0.3">
      <c r="A45" s="8"/>
      <c r="B45" s="7"/>
      <c r="C45" s="2"/>
      <c r="D45" s="6"/>
      <c r="E45" s="23" t="s">
        <v>0</v>
      </c>
      <c r="F45" s="30">
        <v>2701643</v>
      </c>
      <c r="G45" s="30">
        <v>29151</v>
      </c>
      <c r="H45" s="27">
        <v>257813</v>
      </c>
      <c r="I45" s="27">
        <v>24292</v>
      </c>
    </row>
    <row r="46" spans="1:12" ht="14.4" thickBot="1" x14ac:dyDescent="0.3">
      <c r="A46" s="18"/>
      <c r="B46" s="18"/>
      <c r="C46" s="18"/>
      <c r="D46" s="19"/>
      <c r="E46" s="25" t="s">
        <v>24</v>
      </c>
      <c r="F46" s="41">
        <v>46801185</v>
      </c>
      <c r="G46" s="41">
        <v>2481503</v>
      </c>
      <c r="H46" s="43">
        <v>3974963</v>
      </c>
      <c r="I46" s="43">
        <v>29438</v>
      </c>
      <c r="J46" s="64"/>
      <c r="K46" s="64"/>
    </row>
    <row r="47" spans="1:12" x14ac:dyDescent="0.25">
      <c r="E47" s="61" t="s">
        <v>88</v>
      </c>
      <c r="G47" s="64"/>
      <c r="H47" s="64"/>
      <c r="I47" s="64"/>
      <c r="J47" s="64"/>
      <c r="K47" s="64"/>
      <c r="L47" s="64"/>
    </row>
    <row r="48" spans="1:12" ht="13.8" thickBot="1" x14ac:dyDescent="0.3">
      <c r="G48" s="58"/>
      <c r="H48" s="64"/>
      <c r="I48" s="58"/>
      <c r="J48" s="58"/>
    </row>
    <row r="49" spans="5:10" ht="13.8" x14ac:dyDescent="0.25">
      <c r="E49" s="209" t="s">
        <v>20</v>
      </c>
      <c r="F49" s="212" t="s">
        <v>21</v>
      </c>
      <c r="G49" s="213"/>
      <c r="H49" s="86">
        <v>136308</v>
      </c>
    </row>
    <row r="50" spans="5:10" ht="15" customHeight="1" x14ac:dyDescent="0.25">
      <c r="E50" s="210"/>
      <c r="F50" s="214" t="s">
        <v>23</v>
      </c>
      <c r="G50" s="215"/>
      <c r="H50" s="87">
        <v>44953</v>
      </c>
    </row>
    <row r="51" spans="5:10" ht="15" customHeight="1" thickBot="1" x14ac:dyDescent="0.3">
      <c r="E51" s="211"/>
      <c r="F51" s="202" t="s">
        <v>22</v>
      </c>
      <c r="G51" s="203"/>
      <c r="H51" s="88">
        <v>12015</v>
      </c>
    </row>
    <row r="52" spans="5:10" ht="23.25" customHeight="1" thickBot="1" x14ac:dyDescent="0.3">
      <c r="E52" s="204" t="s">
        <v>24</v>
      </c>
      <c r="F52" s="205"/>
      <c r="G52" s="206"/>
      <c r="H52" s="76">
        <v>193276</v>
      </c>
    </row>
    <row r="53" spans="5:10" x14ac:dyDescent="0.25">
      <c r="E53" s="61" t="s">
        <v>90</v>
      </c>
      <c r="H53" s="140"/>
      <c r="I53" s="15"/>
      <c r="J53" s="15"/>
    </row>
  </sheetData>
  <mergeCells count="19">
    <mergeCell ref="E52:G52"/>
    <mergeCell ref="K4:K5"/>
    <mergeCell ref="E27:E28"/>
    <mergeCell ref="F27:G27"/>
    <mergeCell ref="H27:I27"/>
    <mergeCell ref="E49:E51"/>
    <mergeCell ref="F49:G49"/>
    <mergeCell ref="F50:G50"/>
    <mergeCell ref="F51:G51"/>
    <mergeCell ref="E1:O1"/>
    <mergeCell ref="E3:E5"/>
    <mergeCell ref="F3:I3"/>
    <mergeCell ref="J3:K3"/>
    <mergeCell ref="L3:L5"/>
    <mergeCell ref="M3:M5"/>
    <mergeCell ref="N3:N5"/>
    <mergeCell ref="F4:G4"/>
    <mergeCell ref="H4:I4"/>
    <mergeCell ref="J4:J5"/>
  </mergeCells>
  <printOptions horizontalCentered="1"/>
  <pageMargins left="0.70866141732283472" right="0.70866141732283472" top="0.9055118110236221" bottom="0.74803149606299213" header="0.31496062992125984" footer="0.31496062992125984"/>
  <pageSetup paperSize="9" scale="62" orientation="landscape" r:id="rId1"/>
  <headerFooter>
    <oddHeader xml:space="preserve">&amp;C&amp;"Arial,Negrita"DATOS CAMPAÑA 2021/2022
ENERO 2022
FUENTE:INFOVI, EXTRACCIÓN DE 28/02/2022
</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X26"/>
  <sheetViews>
    <sheetView showGridLines="0" topLeftCell="E1" zoomScale="91" zoomScaleNormal="91" workbookViewId="0">
      <pane ySplit="5" topLeftCell="A6" activePane="bottomLeft" state="frozen"/>
      <selection activeCell="E53" sqref="E53"/>
      <selection pane="bottomLeft" activeCell="P21" sqref="P21"/>
    </sheetView>
  </sheetViews>
  <sheetFormatPr baseColWidth="10" defaultRowHeight="13.2" outlineLevelCol="1" x14ac:dyDescent="0.25"/>
  <cols>
    <col min="1" max="4" width="0" hidden="1" customWidth="1" outlineLevel="1"/>
    <col min="5" max="5" width="24.33203125" customWidth="1" collapsed="1"/>
    <col min="6" max="6" width="17.33203125" bestFit="1" customWidth="1"/>
    <col min="7" max="8" width="17.33203125" customWidth="1"/>
    <col min="9" max="10" width="15" customWidth="1"/>
    <col min="11" max="11" width="18" customWidth="1"/>
    <col min="12" max="12" width="13.6640625" bestFit="1" customWidth="1"/>
    <col min="13" max="13" width="12.109375" customWidth="1"/>
    <col min="14" max="14" width="16.5546875" customWidth="1"/>
    <col min="15" max="15" width="9.5546875" customWidth="1"/>
    <col min="16" max="16" width="9.88671875" customWidth="1"/>
    <col min="17" max="18" width="9" customWidth="1"/>
    <col min="19" max="19" width="10.5546875" customWidth="1"/>
    <col min="20" max="20" width="14.88671875" customWidth="1"/>
  </cols>
  <sheetData>
    <row r="1" spans="1:24" ht="33.75" customHeight="1" thickBot="1" x14ac:dyDescent="0.35">
      <c r="C1" s="14"/>
      <c r="D1" s="13"/>
      <c r="E1" s="226" t="s">
        <v>76</v>
      </c>
      <c r="F1" s="227"/>
      <c r="G1" s="227"/>
      <c r="H1" s="227"/>
      <c r="I1" s="227"/>
      <c r="J1" s="227"/>
      <c r="K1" s="228"/>
      <c r="L1" s="36"/>
      <c r="M1" s="36"/>
      <c r="N1" s="36"/>
      <c r="O1" s="36"/>
      <c r="P1" s="36"/>
      <c r="Q1" s="36"/>
      <c r="R1" s="36"/>
      <c r="S1" s="36"/>
      <c r="T1" s="36"/>
      <c r="U1" s="36"/>
      <c r="V1" s="36"/>
      <c r="W1" s="36"/>
      <c r="X1" s="36"/>
    </row>
    <row r="2" spans="1:24" ht="18.75" customHeight="1" x14ac:dyDescent="0.3">
      <c r="C2" s="21" t="s">
        <v>72</v>
      </c>
      <c r="D2" s="21"/>
      <c r="E2" s="37"/>
      <c r="F2" s="37"/>
      <c r="G2" s="37"/>
      <c r="H2" s="92"/>
      <c r="I2" s="37"/>
      <c r="J2" s="37"/>
      <c r="K2" s="37"/>
      <c r="L2" s="36"/>
      <c r="M2" s="36"/>
      <c r="N2" s="36"/>
      <c r="O2" s="36"/>
      <c r="P2" s="36"/>
      <c r="Q2" s="36"/>
      <c r="R2" s="36"/>
      <c r="S2" s="36"/>
      <c r="T2" s="36"/>
      <c r="U2" s="36"/>
      <c r="V2" s="36"/>
      <c r="W2" s="36"/>
      <c r="X2" s="36"/>
    </row>
    <row r="3" spans="1:24" ht="13.8" thickBot="1" x14ac:dyDescent="0.3">
      <c r="A3" t="s">
        <v>31</v>
      </c>
      <c r="C3" s="12"/>
      <c r="D3" s="12"/>
      <c r="E3" s="12"/>
    </row>
    <row r="4" spans="1:24" ht="21" customHeight="1" x14ac:dyDescent="0.25">
      <c r="D4" s="11"/>
      <c r="E4" s="191" t="s">
        <v>25</v>
      </c>
      <c r="F4" s="233" t="s">
        <v>48</v>
      </c>
      <c r="G4" s="234"/>
      <c r="H4" s="235"/>
      <c r="I4" s="229" t="s">
        <v>28</v>
      </c>
      <c r="J4" s="230"/>
      <c r="K4" s="231" t="s">
        <v>29</v>
      </c>
    </row>
    <row r="5" spans="1:24" ht="33" customHeight="1" thickBot="1" x14ac:dyDescent="0.3">
      <c r="D5" s="10"/>
      <c r="E5" s="193"/>
      <c r="F5" s="71" t="s">
        <v>35</v>
      </c>
      <c r="G5" s="71" t="s">
        <v>36</v>
      </c>
      <c r="H5" s="71" t="s">
        <v>24</v>
      </c>
      <c r="I5" s="44" t="s">
        <v>34</v>
      </c>
      <c r="J5" s="98" t="s">
        <v>17</v>
      </c>
      <c r="K5" s="232"/>
    </row>
    <row r="6" spans="1:24" ht="13.8" x14ac:dyDescent="0.25">
      <c r="A6" s="9"/>
      <c r="B6" s="7"/>
      <c r="C6" s="2"/>
      <c r="D6" s="6"/>
      <c r="E6" s="63" t="s">
        <v>11</v>
      </c>
      <c r="F6" s="72">
        <v>0</v>
      </c>
      <c r="G6" s="72">
        <v>0</v>
      </c>
      <c r="H6" s="72">
        <v>0</v>
      </c>
      <c r="I6" s="32">
        <v>0</v>
      </c>
      <c r="J6" s="45">
        <v>75</v>
      </c>
      <c r="K6" s="29">
        <v>75</v>
      </c>
      <c r="L6" s="64"/>
    </row>
    <row r="7" spans="1:24" ht="13.8" x14ac:dyDescent="0.25">
      <c r="A7" s="8"/>
      <c r="B7" s="7"/>
      <c r="C7" s="2"/>
      <c r="D7" s="6"/>
      <c r="E7" s="22" t="s">
        <v>10</v>
      </c>
      <c r="F7" s="73">
        <v>0</v>
      </c>
      <c r="G7" s="73">
        <v>0</v>
      </c>
      <c r="H7" s="73">
        <v>0</v>
      </c>
      <c r="I7" s="33">
        <v>0</v>
      </c>
      <c r="J7" s="46">
        <v>0</v>
      </c>
      <c r="K7" s="40">
        <v>0</v>
      </c>
      <c r="L7" s="64"/>
    </row>
    <row r="8" spans="1:24" ht="13.8" x14ac:dyDescent="0.25">
      <c r="A8" s="8"/>
      <c r="B8" s="7"/>
      <c r="C8" s="2"/>
      <c r="D8" s="6"/>
      <c r="E8" s="23" t="s">
        <v>13</v>
      </c>
      <c r="F8" s="72">
        <v>0</v>
      </c>
      <c r="G8" s="72">
        <v>0</v>
      </c>
      <c r="H8" s="72">
        <v>0</v>
      </c>
      <c r="I8" s="34">
        <v>0</v>
      </c>
      <c r="J8" s="47">
        <v>0</v>
      </c>
      <c r="K8" s="29">
        <v>0</v>
      </c>
      <c r="L8" s="64"/>
    </row>
    <row r="9" spans="1:24" ht="13.8" x14ac:dyDescent="0.25">
      <c r="A9" s="8"/>
      <c r="B9" s="7"/>
      <c r="C9" s="2"/>
      <c r="D9" s="6"/>
      <c r="E9" s="22" t="s">
        <v>16</v>
      </c>
      <c r="F9" s="73">
        <v>0</v>
      </c>
      <c r="G9" s="73">
        <v>0</v>
      </c>
      <c r="H9" s="73">
        <v>0</v>
      </c>
      <c r="I9" s="33">
        <v>0</v>
      </c>
      <c r="J9" s="46">
        <v>0</v>
      </c>
      <c r="K9" s="40">
        <v>0</v>
      </c>
      <c r="L9" s="64"/>
    </row>
    <row r="10" spans="1:24" ht="13.8" x14ac:dyDescent="0.25">
      <c r="A10" s="8"/>
      <c r="B10" s="7"/>
      <c r="C10" s="2"/>
      <c r="D10" s="6"/>
      <c r="E10" s="23" t="s">
        <v>15</v>
      </c>
      <c r="F10" s="72">
        <v>0</v>
      </c>
      <c r="G10" s="72">
        <v>0</v>
      </c>
      <c r="H10" s="72">
        <v>0</v>
      </c>
      <c r="I10" s="34">
        <v>0</v>
      </c>
      <c r="J10" s="47">
        <v>0</v>
      </c>
      <c r="K10" s="29">
        <v>0</v>
      </c>
      <c r="L10" s="64"/>
    </row>
    <row r="11" spans="1:24" ht="13.8" x14ac:dyDescent="0.25">
      <c r="A11" s="8"/>
      <c r="B11" s="7"/>
      <c r="C11" s="2"/>
      <c r="D11" s="6"/>
      <c r="E11" s="22" t="s">
        <v>14</v>
      </c>
      <c r="F11" s="73">
        <v>0</v>
      </c>
      <c r="G11" s="73">
        <v>0</v>
      </c>
      <c r="H11" s="73">
        <v>0</v>
      </c>
      <c r="I11" s="33">
        <v>0</v>
      </c>
      <c r="J11" s="46">
        <v>0</v>
      </c>
      <c r="K11" s="40">
        <v>0</v>
      </c>
      <c r="L11" s="64"/>
    </row>
    <row r="12" spans="1:24" ht="13.8" x14ac:dyDescent="0.25">
      <c r="A12" s="8"/>
      <c r="B12" s="7"/>
      <c r="C12" s="2"/>
      <c r="D12" s="6"/>
      <c r="E12" s="23" t="s">
        <v>5</v>
      </c>
      <c r="F12" s="72">
        <v>0</v>
      </c>
      <c r="G12" s="72">
        <v>0</v>
      </c>
      <c r="H12" s="72">
        <v>0</v>
      </c>
      <c r="I12" s="34">
        <v>0</v>
      </c>
      <c r="J12" s="47">
        <v>0</v>
      </c>
      <c r="K12" s="29">
        <v>0</v>
      </c>
      <c r="L12" s="64"/>
    </row>
    <row r="13" spans="1:24" ht="13.8" x14ac:dyDescent="0.25">
      <c r="A13" s="8"/>
      <c r="B13" s="7"/>
      <c r="C13" s="2"/>
      <c r="D13" s="6"/>
      <c r="E13" s="22" t="s">
        <v>9</v>
      </c>
      <c r="F13" s="73">
        <v>0</v>
      </c>
      <c r="G13" s="73">
        <v>0</v>
      </c>
      <c r="H13" s="73">
        <v>0</v>
      </c>
      <c r="I13" s="33">
        <v>0</v>
      </c>
      <c r="J13" s="46">
        <v>0</v>
      </c>
      <c r="K13" s="40">
        <v>0</v>
      </c>
      <c r="L13" s="64"/>
    </row>
    <row r="14" spans="1:24" ht="13.8" x14ac:dyDescent="0.25">
      <c r="A14" s="8"/>
      <c r="B14" s="7"/>
      <c r="C14" s="2"/>
      <c r="D14" s="6"/>
      <c r="E14" s="23" t="s">
        <v>12</v>
      </c>
      <c r="F14" s="72">
        <v>0</v>
      </c>
      <c r="G14" s="72">
        <v>0</v>
      </c>
      <c r="H14" s="72">
        <v>0</v>
      </c>
      <c r="I14" s="34">
        <v>230</v>
      </c>
      <c r="J14" s="47">
        <v>1011</v>
      </c>
      <c r="K14" s="29">
        <v>1241</v>
      </c>
      <c r="L14" s="147"/>
      <c r="N14" s="64"/>
    </row>
    <row r="15" spans="1:24" ht="13.8" x14ac:dyDescent="0.25">
      <c r="A15" s="8"/>
      <c r="B15" s="7"/>
      <c r="C15" s="2"/>
      <c r="D15" s="6"/>
      <c r="E15" s="22" t="s">
        <v>4</v>
      </c>
      <c r="F15" s="73">
        <v>0</v>
      </c>
      <c r="G15" s="73">
        <v>0</v>
      </c>
      <c r="H15" s="73">
        <v>0</v>
      </c>
      <c r="I15" s="33">
        <v>0</v>
      </c>
      <c r="J15" s="46">
        <v>0</v>
      </c>
      <c r="K15" s="40">
        <v>0</v>
      </c>
      <c r="L15" s="147"/>
    </row>
    <row r="16" spans="1:24" ht="13.8" x14ac:dyDescent="0.25">
      <c r="A16" s="8"/>
      <c r="B16" s="7"/>
      <c r="C16" s="2"/>
      <c r="D16" s="6"/>
      <c r="E16" s="23" t="s">
        <v>3</v>
      </c>
      <c r="F16" s="72">
        <v>0</v>
      </c>
      <c r="G16" s="72">
        <v>0</v>
      </c>
      <c r="H16" s="72">
        <v>0</v>
      </c>
      <c r="I16" s="34">
        <v>0</v>
      </c>
      <c r="J16" s="47">
        <v>17</v>
      </c>
      <c r="K16" s="29">
        <v>17</v>
      </c>
      <c r="L16" s="64"/>
    </row>
    <row r="17" spans="1:12" ht="13.8" x14ac:dyDescent="0.25">
      <c r="A17" s="8"/>
      <c r="B17" s="7"/>
      <c r="C17" s="2"/>
      <c r="D17" s="6"/>
      <c r="E17" s="22" t="s">
        <v>8</v>
      </c>
      <c r="F17" s="73">
        <v>0</v>
      </c>
      <c r="G17" s="73">
        <v>0</v>
      </c>
      <c r="H17" s="73">
        <v>0</v>
      </c>
      <c r="I17" s="33">
        <v>0</v>
      </c>
      <c r="J17" s="46">
        <v>0</v>
      </c>
      <c r="K17" s="90">
        <v>0</v>
      </c>
      <c r="L17" s="64"/>
    </row>
    <row r="18" spans="1:12" ht="13.8" x14ac:dyDescent="0.25">
      <c r="A18" s="8"/>
      <c r="B18" s="7"/>
      <c r="C18" s="2"/>
      <c r="D18" s="6"/>
      <c r="E18" s="23" t="s">
        <v>2</v>
      </c>
      <c r="F18" s="72">
        <v>0</v>
      </c>
      <c r="G18" s="72">
        <v>0</v>
      </c>
      <c r="H18" s="72">
        <v>0</v>
      </c>
      <c r="I18" s="34">
        <v>0</v>
      </c>
      <c r="J18" s="47">
        <v>197</v>
      </c>
      <c r="K18" s="29">
        <v>197</v>
      </c>
      <c r="L18" s="64"/>
    </row>
    <row r="19" spans="1:12" ht="13.8" x14ac:dyDescent="0.25">
      <c r="A19" s="8"/>
      <c r="B19" s="7"/>
      <c r="C19" s="2"/>
      <c r="D19" s="6"/>
      <c r="E19" s="22" t="s">
        <v>1</v>
      </c>
      <c r="F19" s="73">
        <v>0</v>
      </c>
      <c r="G19" s="73">
        <v>0</v>
      </c>
      <c r="H19" s="73">
        <v>0</v>
      </c>
      <c r="I19" s="33">
        <v>0</v>
      </c>
      <c r="J19" s="46">
        <v>0</v>
      </c>
      <c r="K19" s="90">
        <v>0</v>
      </c>
      <c r="L19" s="64"/>
    </row>
    <row r="20" spans="1:12" ht="13.8" x14ac:dyDescent="0.25">
      <c r="A20" s="5"/>
      <c r="B20" s="4"/>
      <c r="C20" s="1"/>
      <c r="D20" s="3"/>
      <c r="E20" s="23" t="s">
        <v>7</v>
      </c>
      <c r="F20" s="74">
        <v>0</v>
      </c>
      <c r="G20" s="74">
        <v>0</v>
      </c>
      <c r="H20" s="74">
        <v>0</v>
      </c>
      <c r="I20" s="35">
        <v>0</v>
      </c>
      <c r="J20" s="65">
        <v>0</v>
      </c>
      <c r="K20" s="29">
        <v>0</v>
      </c>
      <c r="L20" s="64"/>
    </row>
    <row r="21" spans="1:12" ht="13.8" x14ac:dyDescent="0.25">
      <c r="A21" s="96"/>
      <c r="B21" s="97"/>
      <c r="C21" s="1"/>
      <c r="D21" s="3"/>
      <c r="E21" s="111" t="s">
        <v>6</v>
      </c>
      <c r="F21" s="73">
        <v>0</v>
      </c>
      <c r="G21" s="73">
        <v>0</v>
      </c>
      <c r="H21" s="73">
        <v>0</v>
      </c>
      <c r="I21" s="33">
        <v>0</v>
      </c>
      <c r="J21" s="46">
        <v>0</v>
      </c>
      <c r="K21" s="40">
        <v>0</v>
      </c>
      <c r="L21" s="64"/>
    </row>
    <row r="22" spans="1:12" ht="14.4" thickBot="1" x14ac:dyDescent="0.3">
      <c r="A22" s="96"/>
      <c r="B22" s="97"/>
      <c r="C22" s="1"/>
      <c r="D22" s="3"/>
      <c r="E22" s="23" t="s">
        <v>0</v>
      </c>
      <c r="F22" s="72">
        <v>0</v>
      </c>
      <c r="G22" s="72">
        <v>0</v>
      </c>
      <c r="H22" s="72">
        <v>0</v>
      </c>
      <c r="I22" s="34">
        <v>946</v>
      </c>
      <c r="J22" s="47">
        <v>651</v>
      </c>
      <c r="K22" s="29">
        <v>1597</v>
      </c>
      <c r="L22" s="64"/>
    </row>
    <row r="23" spans="1:12" ht="14.4" thickBot="1" x14ac:dyDescent="0.3">
      <c r="A23" s="16"/>
      <c r="B23" s="16"/>
      <c r="C23" s="16"/>
      <c r="D23" s="17"/>
      <c r="E23" s="59" t="s">
        <v>24</v>
      </c>
      <c r="F23" s="75">
        <v>0</v>
      </c>
      <c r="G23" s="75">
        <v>0</v>
      </c>
      <c r="H23" s="75">
        <v>0</v>
      </c>
      <c r="I23" s="67">
        <v>1176</v>
      </c>
      <c r="J23" s="55">
        <v>1951</v>
      </c>
      <c r="K23" s="41">
        <v>3127</v>
      </c>
      <c r="L23" s="64"/>
    </row>
    <row r="24" spans="1:12" x14ac:dyDescent="0.25">
      <c r="E24" s="61" t="s">
        <v>88</v>
      </c>
    </row>
    <row r="25" spans="1:12" x14ac:dyDescent="0.25">
      <c r="G25" s="64"/>
      <c r="H25" s="64"/>
      <c r="J25" s="15"/>
    </row>
    <row r="26" spans="1:12" x14ac:dyDescent="0.25">
      <c r="F26" s="64"/>
      <c r="G26" s="64"/>
      <c r="H26" s="64"/>
      <c r="I26" s="64"/>
    </row>
  </sheetData>
  <mergeCells count="5">
    <mergeCell ref="E1:K1"/>
    <mergeCell ref="E4:E5"/>
    <mergeCell ref="I4:J4"/>
    <mergeCell ref="K4:K5"/>
    <mergeCell ref="F4:H4"/>
  </mergeCells>
  <printOptions horizontalCentered="1"/>
  <pageMargins left="0.70866141732283472" right="0.70866141732283472" top="0.9055118110236221" bottom="0.74803149606299213" header="0.31496062992125984" footer="0.31496062992125984"/>
  <pageSetup paperSize="9" orientation="landscape" r:id="rId1"/>
  <headerFooter>
    <oddHeader xml:space="preserve">&amp;C&amp;"Arial,Negrita"DATOS CAMPAÑA 2021/2022
ENERO 2022
FUENTE:INFOVI, EXTRACCIÓN DE 28/02/2022
</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X29"/>
  <sheetViews>
    <sheetView showGridLines="0" zoomScale="91" zoomScaleNormal="91" workbookViewId="0">
      <pane ySplit="5" topLeftCell="A6" activePane="bottomLeft" state="frozen"/>
      <selection activeCell="E53" sqref="E53"/>
      <selection pane="bottomLeft" activeCell="N9" sqref="N9"/>
    </sheetView>
  </sheetViews>
  <sheetFormatPr baseColWidth="10" defaultRowHeight="13.2" outlineLevelCol="1" x14ac:dyDescent="0.25"/>
  <cols>
    <col min="1" max="4" width="0" hidden="1" customWidth="1" outlineLevel="1"/>
    <col min="5" max="5" width="24.33203125" customWidth="1" collapsed="1"/>
    <col min="6" max="6" width="17.33203125" bestFit="1" customWidth="1"/>
    <col min="7" max="8" width="17.33203125" customWidth="1"/>
    <col min="9" max="10" width="15" customWidth="1"/>
    <col min="11" max="11" width="18" customWidth="1"/>
    <col min="12" max="12" width="13.6640625" bestFit="1" customWidth="1"/>
    <col min="13" max="13" width="12.109375" customWidth="1"/>
    <col min="14" max="14" width="16.5546875" customWidth="1"/>
    <col min="15" max="15" width="9.5546875" customWidth="1"/>
    <col min="16" max="16" width="9.88671875" customWidth="1"/>
    <col min="17" max="18" width="9" customWidth="1"/>
    <col min="19" max="19" width="10.5546875" customWidth="1"/>
    <col min="20" max="20" width="14.88671875" customWidth="1"/>
  </cols>
  <sheetData>
    <row r="1" spans="1:24" ht="33.75" customHeight="1" thickBot="1" x14ac:dyDescent="0.35">
      <c r="C1" s="14"/>
      <c r="D1" s="68"/>
      <c r="E1" s="226" t="s">
        <v>77</v>
      </c>
      <c r="F1" s="227"/>
      <c r="G1" s="227"/>
      <c r="H1" s="227"/>
      <c r="I1" s="227"/>
      <c r="J1" s="227"/>
      <c r="K1" s="228"/>
      <c r="L1" s="36"/>
      <c r="M1" s="36"/>
      <c r="N1" s="36"/>
      <c r="O1" s="36"/>
      <c r="P1" s="36"/>
      <c r="Q1" s="36"/>
      <c r="R1" s="36"/>
      <c r="S1" s="36"/>
      <c r="T1" s="36"/>
      <c r="U1" s="36"/>
      <c r="V1" s="36"/>
      <c r="W1" s="36"/>
      <c r="X1" s="36"/>
    </row>
    <row r="2" spans="1:24" ht="18.75" customHeight="1" x14ac:dyDescent="0.3">
      <c r="C2" s="68" t="s">
        <v>72</v>
      </c>
      <c r="D2" s="68"/>
      <c r="E2" s="92"/>
      <c r="F2" s="92"/>
      <c r="G2" s="92"/>
      <c r="H2" s="92"/>
      <c r="I2" s="92"/>
      <c r="J2" s="92"/>
      <c r="K2" s="92"/>
      <c r="L2" s="36"/>
      <c r="M2" s="236"/>
      <c r="N2" s="236"/>
      <c r="O2" s="236"/>
      <c r="P2" s="236"/>
      <c r="Q2" s="236"/>
      <c r="R2" s="236"/>
      <c r="S2" s="36"/>
      <c r="T2" s="36"/>
      <c r="U2" s="36"/>
      <c r="V2" s="36"/>
      <c r="W2" s="36"/>
      <c r="X2" s="36"/>
    </row>
    <row r="3" spans="1:24" ht="13.8" thickBot="1" x14ac:dyDescent="0.3">
      <c r="A3" t="s">
        <v>31</v>
      </c>
      <c r="C3" s="12"/>
      <c r="D3" s="12"/>
      <c r="E3" s="12"/>
      <c r="M3" s="236"/>
      <c r="N3" s="236"/>
      <c r="O3" s="236"/>
      <c r="P3" s="236"/>
      <c r="Q3" s="236"/>
      <c r="R3" s="236"/>
    </row>
    <row r="4" spans="1:24" ht="21" customHeight="1" x14ac:dyDescent="0.25">
      <c r="D4" s="11"/>
      <c r="E4" s="191" t="s">
        <v>25</v>
      </c>
      <c r="F4" s="233" t="s">
        <v>48</v>
      </c>
      <c r="G4" s="234"/>
      <c r="H4" s="235"/>
      <c r="I4" s="229" t="s">
        <v>28</v>
      </c>
      <c r="J4" s="230"/>
      <c r="K4" s="231" t="s">
        <v>29</v>
      </c>
      <c r="M4" s="236"/>
      <c r="N4" s="236"/>
      <c r="O4" s="236"/>
      <c r="P4" s="236"/>
      <c r="Q4" s="236"/>
      <c r="R4" s="236"/>
    </row>
    <row r="5" spans="1:24" ht="33" customHeight="1" thickBot="1" x14ac:dyDescent="0.3">
      <c r="D5" s="10"/>
      <c r="E5" s="193"/>
      <c r="F5" s="71" t="s">
        <v>35</v>
      </c>
      <c r="G5" s="71" t="s">
        <v>36</v>
      </c>
      <c r="H5" s="71" t="s">
        <v>24</v>
      </c>
      <c r="I5" s="44" t="s">
        <v>34</v>
      </c>
      <c r="J5" s="98" t="s">
        <v>17</v>
      </c>
      <c r="K5" s="232"/>
      <c r="M5" s="236"/>
      <c r="N5" s="236"/>
      <c r="O5" s="236"/>
      <c r="P5" s="236"/>
      <c r="Q5" s="236"/>
      <c r="R5" s="236"/>
    </row>
    <row r="6" spans="1:24" ht="13.8" x14ac:dyDescent="0.25">
      <c r="A6" s="9"/>
      <c r="B6" s="7"/>
      <c r="C6" s="2"/>
      <c r="D6" s="6"/>
      <c r="E6" s="63" t="s">
        <v>11</v>
      </c>
      <c r="F6" s="72">
        <v>4861032</v>
      </c>
      <c r="G6" s="72">
        <v>113773482</v>
      </c>
      <c r="H6" s="72">
        <v>118634514</v>
      </c>
      <c r="I6" s="29">
        <v>35997</v>
      </c>
      <c r="J6" s="29">
        <v>784282</v>
      </c>
      <c r="K6" s="29">
        <v>820279</v>
      </c>
      <c r="L6" s="149"/>
    </row>
    <row r="7" spans="1:24" ht="13.8" x14ac:dyDescent="0.25">
      <c r="A7" s="8"/>
      <c r="B7" s="7"/>
      <c r="C7" s="2"/>
      <c r="D7" s="6"/>
      <c r="E7" s="22" t="s">
        <v>10</v>
      </c>
      <c r="F7" s="72">
        <v>116500607</v>
      </c>
      <c r="G7" s="72">
        <v>20959367</v>
      </c>
      <c r="H7" s="72">
        <v>137459974</v>
      </c>
      <c r="I7" s="29">
        <v>902042</v>
      </c>
      <c r="J7" s="29">
        <v>151362</v>
      </c>
      <c r="K7" s="29">
        <v>1053404</v>
      </c>
      <c r="L7" s="149"/>
    </row>
    <row r="8" spans="1:24" ht="13.8" x14ac:dyDescent="0.25">
      <c r="A8" s="8"/>
      <c r="B8" s="7"/>
      <c r="C8" s="2"/>
      <c r="D8" s="6"/>
      <c r="E8" s="23" t="s">
        <v>13</v>
      </c>
      <c r="F8" s="72">
        <v>0</v>
      </c>
      <c r="G8" s="72">
        <v>0</v>
      </c>
      <c r="H8" s="72">
        <v>0</v>
      </c>
      <c r="I8" s="29">
        <v>0</v>
      </c>
      <c r="J8" s="29">
        <v>0</v>
      </c>
      <c r="K8" s="29">
        <v>0</v>
      </c>
      <c r="L8" s="149"/>
    </row>
    <row r="9" spans="1:24" ht="13.8" x14ac:dyDescent="0.25">
      <c r="A9" s="8"/>
      <c r="B9" s="7"/>
      <c r="C9" s="2"/>
      <c r="D9" s="6"/>
      <c r="E9" s="22" t="s">
        <v>16</v>
      </c>
      <c r="F9" s="72">
        <v>3031083</v>
      </c>
      <c r="G9" s="72">
        <v>1872332</v>
      </c>
      <c r="H9" s="72">
        <v>4903415</v>
      </c>
      <c r="I9" s="29">
        <v>21826</v>
      </c>
      <c r="J9" s="29">
        <v>12228</v>
      </c>
      <c r="K9" s="29">
        <v>34054</v>
      </c>
      <c r="L9" s="149"/>
    </row>
    <row r="10" spans="1:24" ht="13.8" x14ac:dyDescent="0.25">
      <c r="A10" s="8"/>
      <c r="B10" s="7"/>
      <c r="C10" s="2"/>
      <c r="D10" s="6"/>
      <c r="E10" s="23" t="s">
        <v>15</v>
      </c>
      <c r="F10" s="72">
        <v>1638006</v>
      </c>
      <c r="G10" s="72">
        <v>2581696</v>
      </c>
      <c r="H10" s="72">
        <v>4219702</v>
      </c>
      <c r="I10" s="29">
        <v>9858</v>
      </c>
      <c r="J10" s="29">
        <v>20364</v>
      </c>
      <c r="K10" s="29">
        <v>30222</v>
      </c>
      <c r="L10" s="149"/>
    </row>
    <row r="11" spans="1:24" ht="13.8" x14ac:dyDescent="0.25">
      <c r="A11" s="8"/>
      <c r="B11" s="7"/>
      <c r="C11" s="2"/>
      <c r="D11" s="6"/>
      <c r="E11" s="22" t="s">
        <v>14</v>
      </c>
      <c r="F11" s="72">
        <v>0</v>
      </c>
      <c r="G11" s="72">
        <v>0</v>
      </c>
      <c r="H11" s="72">
        <v>0</v>
      </c>
      <c r="I11" s="29">
        <v>0</v>
      </c>
      <c r="J11" s="29">
        <v>0</v>
      </c>
      <c r="K11" s="29">
        <v>0</v>
      </c>
      <c r="L11" s="149"/>
    </row>
    <row r="12" spans="1:24" ht="13.8" x14ac:dyDescent="0.25">
      <c r="A12" s="8"/>
      <c r="B12" s="7"/>
      <c r="C12" s="2"/>
      <c r="D12" s="6"/>
      <c r="E12" s="23" t="s">
        <v>5</v>
      </c>
      <c r="F12" s="72">
        <v>1144278360</v>
      </c>
      <c r="G12" s="72">
        <v>1834440440</v>
      </c>
      <c r="H12" s="72">
        <v>2978718800</v>
      </c>
      <c r="I12" s="29">
        <v>8532097</v>
      </c>
      <c r="J12" s="29">
        <v>9933583</v>
      </c>
      <c r="K12" s="29">
        <v>18465680</v>
      </c>
      <c r="L12" s="149"/>
    </row>
    <row r="13" spans="1:24" ht="13.8" x14ac:dyDescent="0.25">
      <c r="A13" s="8"/>
      <c r="B13" s="7"/>
      <c r="C13" s="2"/>
      <c r="D13" s="6"/>
      <c r="E13" s="22" t="s">
        <v>9</v>
      </c>
      <c r="F13" s="72">
        <v>153454327</v>
      </c>
      <c r="G13" s="72">
        <v>131665654</v>
      </c>
      <c r="H13" s="72">
        <v>285119981</v>
      </c>
      <c r="I13" s="29">
        <v>1121609</v>
      </c>
      <c r="J13" s="29">
        <v>944175</v>
      </c>
      <c r="K13" s="29">
        <v>2065784</v>
      </c>
      <c r="L13" s="149"/>
    </row>
    <row r="14" spans="1:24" ht="13.8" x14ac:dyDescent="0.25">
      <c r="A14" s="8"/>
      <c r="B14" s="7"/>
      <c r="C14" s="2"/>
      <c r="D14" s="6"/>
      <c r="E14" s="23" t="s">
        <v>12</v>
      </c>
      <c r="F14" s="72">
        <v>92627040</v>
      </c>
      <c r="G14" s="72">
        <v>311218481</v>
      </c>
      <c r="H14" s="72">
        <v>403845521</v>
      </c>
      <c r="I14" s="29">
        <v>791648</v>
      </c>
      <c r="J14" s="29">
        <v>2343535</v>
      </c>
      <c r="K14" s="29">
        <v>3135183</v>
      </c>
      <c r="L14" s="149"/>
      <c r="N14" s="64"/>
    </row>
    <row r="15" spans="1:24" ht="13.8" x14ac:dyDescent="0.25">
      <c r="A15" s="8"/>
      <c r="B15" s="7"/>
      <c r="C15" s="2"/>
      <c r="D15" s="6"/>
      <c r="E15" s="22" t="s">
        <v>4</v>
      </c>
      <c r="F15" s="72">
        <v>85973562</v>
      </c>
      <c r="G15" s="72">
        <v>242628519</v>
      </c>
      <c r="H15" s="72">
        <v>328602081</v>
      </c>
      <c r="I15" s="29">
        <v>835804</v>
      </c>
      <c r="J15" s="29">
        <v>1597973</v>
      </c>
      <c r="K15" s="29">
        <v>2433777</v>
      </c>
      <c r="L15" s="149"/>
    </row>
    <row r="16" spans="1:24" ht="13.8" x14ac:dyDescent="0.25">
      <c r="A16" s="8"/>
      <c r="B16" s="7"/>
      <c r="C16" s="2"/>
      <c r="D16" s="6"/>
      <c r="E16" s="23" t="s">
        <v>3</v>
      </c>
      <c r="F16" s="72">
        <v>8555653</v>
      </c>
      <c r="G16" s="72">
        <v>53667917</v>
      </c>
      <c r="H16" s="72">
        <v>62223570</v>
      </c>
      <c r="I16" s="29">
        <v>56104</v>
      </c>
      <c r="J16" s="29">
        <v>377576</v>
      </c>
      <c r="K16" s="29">
        <v>433680</v>
      </c>
      <c r="L16" s="149"/>
    </row>
    <row r="17" spans="1:12" ht="13.8" x14ac:dyDescent="0.25">
      <c r="A17" s="8"/>
      <c r="B17" s="7"/>
      <c r="C17" s="2"/>
      <c r="D17" s="6"/>
      <c r="E17" s="22" t="s">
        <v>8</v>
      </c>
      <c r="F17" s="72">
        <v>4249194</v>
      </c>
      <c r="G17" s="72">
        <v>3788481</v>
      </c>
      <c r="H17" s="72">
        <v>8037675</v>
      </c>
      <c r="I17" s="293">
        <v>30965</v>
      </c>
      <c r="J17" s="293">
        <v>26068</v>
      </c>
      <c r="K17" s="29">
        <v>57033</v>
      </c>
      <c r="L17" s="149"/>
    </row>
    <row r="18" spans="1:12" ht="13.8" x14ac:dyDescent="0.25">
      <c r="A18" s="8"/>
      <c r="B18" s="7"/>
      <c r="C18" s="2"/>
      <c r="D18" s="6"/>
      <c r="E18" s="23" t="s">
        <v>2</v>
      </c>
      <c r="F18" s="72">
        <v>99759811</v>
      </c>
      <c r="G18" s="72">
        <v>5349671</v>
      </c>
      <c r="H18" s="72">
        <v>105109482</v>
      </c>
      <c r="I18" s="293">
        <v>718438</v>
      </c>
      <c r="J18" s="293">
        <v>31311</v>
      </c>
      <c r="K18" s="29">
        <v>749749</v>
      </c>
      <c r="L18" s="149"/>
    </row>
    <row r="19" spans="1:12" ht="13.8" x14ac:dyDescent="0.25">
      <c r="A19" s="8"/>
      <c r="B19" s="7"/>
      <c r="C19" s="2"/>
      <c r="D19" s="6"/>
      <c r="E19" s="22" t="s">
        <v>1</v>
      </c>
      <c r="F19" s="72">
        <v>71905744</v>
      </c>
      <c r="G19" s="72">
        <v>12281988</v>
      </c>
      <c r="H19" s="72">
        <v>84187732</v>
      </c>
      <c r="I19" s="293">
        <v>533306</v>
      </c>
      <c r="J19" s="293">
        <v>85734</v>
      </c>
      <c r="K19" s="29">
        <v>619040</v>
      </c>
      <c r="L19" s="149"/>
    </row>
    <row r="20" spans="1:12" ht="13.8" x14ac:dyDescent="0.25">
      <c r="A20" s="5"/>
      <c r="B20" s="4"/>
      <c r="C20" s="1"/>
      <c r="D20" s="3"/>
      <c r="E20" s="23" t="s">
        <v>7</v>
      </c>
      <c r="F20" s="72">
        <v>76142948</v>
      </c>
      <c r="G20" s="72">
        <v>14710353</v>
      </c>
      <c r="H20" s="72">
        <v>90853301</v>
      </c>
      <c r="I20" s="293">
        <v>569672</v>
      </c>
      <c r="J20" s="293">
        <v>94708</v>
      </c>
      <c r="K20" s="29">
        <v>664380</v>
      </c>
      <c r="L20" s="149"/>
    </row>
    <row r="21" spans="1:12" ht="13.8" x14ac:dyDescent="0.25">
      <c r="A21" s="96"/>
      <c r="B21" s="97"/>
      <c r="C21" s="1"/>
      <c r="D21" s="3"/>
      <c r="E21" s="111" t="s">
        <v>6</v>
      </c>
      <c r="F21" s="72">
        <v>254790619</v>
      </c>
      <c r="G21" s="72">
        <v>35607183</v>
      </c>
      <c r="H21" s="72">
        <v>290397802</v>
      </c>
      <c r="I21" s="293">
        <v>1879250</v>
      </c>
      <c r="J21" s="293">
        <v>180454</v>
      </c>
      <c r="K21" s="29">
        <v>2059704</v>
      </c>
      <c r="L21" s="149"/>
    </row>
    <row r="22" spans="1:12" ht="14.4" thickBot="1" x14ac:dyDescent="0.3">
      <c r="A22" s="96"/>
      <c r="B22" s="97"/>
      <c r="C22" s="1"/>
      <c r="D22" s="3"/>
      <c r="E22" s="23" t="s">
        <v>0</v>
      </c>
      <c r="F22" s="72">
        <v>218015714</v>
      </c>
      <c r="G22" s="72">
        <v>93523578</v>
      </c>
      <c r="H22" s="72">
        <v>311539292</v>
      </c>
      <c r="I22" s="293">
        <v>1493746</v>
      </c>
      <c r="J22" s="293">
        <v>539491</v>
      </c>
      <c r="K22" s="29">
        <v>2033237</v>
      </c>
      <c r="L22" s="149"/>
    </row>
    <row r="23" spans="1:12" ht="14.4" thickBot="1" x14ac:dyDescent="0.3">
      <c r="A23" s="16"/>
      <c r="B23" s="16"/>
      <c r="C23" s="16"/>
      <c r="D23" s="17"/>
      <c r="E23" s="59" t="s">
        <v>24</v>
      </c>
      <c r="F23" s="291">
        <v>2335783700</v>
      </c>
      <c r="G23" s="291">
        <v>2878069142</v>
      </c>
      <c r="H23" s="291">
        <v>5213852842</v>
      </c>
      <c r="I23" s="292">
        <v>17532362</v>
      </c>
      <c r="J23" s="292">
        <v>17122844</v>
      </c>
      <c r="K23" s="292">
        <v>34655206</v>
      </c>
      <c r="L23" s="149"/>
    </row>
    <row r="24" spans="1:12" x14ac:dyDescent="0.25">
      <c r="E24" s="61" t="s">
        <v>88</v>
      </c>
    </row>
    <row r="25" spans="1:12" x14ac:dyDescent="0.25">
      <c r="G25" s="64"/>
      <c r="H25" s="64"/>
      <c r="J25" s="15"/>
    </row>
    <row r="26" spans="1:12" x14ac:dyDescent="0.25">
      <c r="F26" s="64"/>
      <c r="G26" s="64"/>
      <c r="H26" s="64"/>
      <c r="I26" s="64"/>
    </row>
    <row r="27" spans="1:12" x14ac:dyDescent="0.25">
      <c r="F27" s="64"/>
      <c r="G27" s="64"/>
    </row>
    <row r="28" spans="1:12" x14ac:dyDescent="0.25">
      <c r="I28" s="64"/>
      <c r="J28" s="64"/>
    </row>
    <row r="29" spans="1:12" x14ac:dyDescent="0.25">
      <c r="J29" s="64"/>
    </row>
  </sheetData>
  <mergeCells count="6">
    <mergeCell ref="E1:K1"/>
    <mergeCell ref="M2:R5"/>
    <mergeCell ref="E4:E5"/>
    <mergeCell ref="F4:H4"/>
    <mergeCell ref="I4:J4"/>
    <mergeCell ref="K4:K5"/>
  </mergeCells>
  <printOptions horizontalCentered="1"/>
  <pageMargins left="0.70866141732283472" right="0.70866141732283472" top="0.9055118110236221" bottom="0.74803149606299213" header="0.31496062992125984" footer="0.31496062992125984"/>
  <pageSetup paperSize="9" orientation="landscape" r:id="rId1"/>
  <headerFooter>
    <oddHeader xml:space="preserve">&amp;C&amp;"Arial,Negrita"DATOS CAMPAÑA 2021/2022
ENERO 2022
FUENTE:INFOVI, EXTRACCIÓN DE 28/02/2022
</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showGridLines="0" topLeftCell="E1" zoomScale="93" zoomScaleNormal="93" workbookViewId="0">
      <pane ySplit="5" topLeftCell="A6" activePane="bottomLeft" state="frozen"/>
      <selection activeCell="E53" sqref="E53"/>
      <selection pane="bottomLeft" activeCell="N36" sqref="N36"/>
    </sheetView>
  </sheetViews>
  <sheetFormatPr baseColWidth="10" defaultRowHeight="13.2" outlineLevelCol="1" x14ac:dyDescent="0.25"/>
  <cols>
    <col min="1" max="4" width="0" hidden="1" customWidth="1" outlineLevel="1"/>
    <col min="5" max="5" width="24.33203125" customWidth="1" collapsed="1"/>
    <col min="6" max="6" width="15.5546875" customWidth="1"/>
    <col min="7" max="7" width="16.33203125" customWidth="1"/>
    <col min="8" max="8" width="17.5546875" customWidth="1"/>
    <col min="9" max="9" width="17.109375" customWidth="1"/>
    <col min="10" max="10" width="18" customWidth="1"/>
    <col min="11" max="11" width="10.33203125" customWidth="1"/>
    <col min="12" max="12" width="12.109375" customWidth="1"/>
    <col min="13" max="13" width="16.5546875" customWidth="1"/>
    <col min="14" max="14" width="9.5546875" customWidth="1"/>
    <col min="15" max="15" width="9.88671875" customWidth="1"/>
    <col min="16" max="17" width="9" customWidth="1"/>
    <col min="18" max="18" width="10.5546875" customWidth="1"/>
    <col min="19" max="19" width="14.88671875" customWidth="1"/>
  </cols>
  <sheetData>
    <row r="1" spans="1:23" ht="33" customHeight="1" thickBot="1" x14ac:dyDescent="0.35">
      <c r="C1" s="14"/>
      <c r="D1" s="68"/>
      <c r="E1" s="226" t="s">
        <v>78</v>
      </c>
      <c r="F1" s="227"/>
      <c r="G1" s="227"/>
      <c r="H1" s="227"/>
      <c r="I1" s="227"/>
      <c r="J1" s="228"/>
      <c r="K1" s="36"/>
      <c r="L1" s="36"/>
      <c r="M1" s="36"/>
      <c r="N1" s="36"/>
      <c r="O1" s="36"/>
      <c r="P1" s="36"/>
      <c r="Q1" s="36"/>
      <c r="R1" s="36"/>
      <c r="S1" s="36"/>
      <c r="T1" s="36"/>
      <c r="U1" s="36"/>
      <c r="V1" s="36"/>
      <c r="W1" s="36"/>
    </row>
    <row r="2" spans="1:23" ht="13.8" thickBot="1" x14ac:dyDescent="0.3">
      <c r="A2" t="s">
        <v>31</v>
      </c>
      <c r="C2" s="12" t="s">
        <v>72</v>
      </c>
      <c r="D2" s="12"/>
      <c r="E2" s="12"/>
    </row>
    <row r="3" spans="1:23" ht="21" customHeight="1" thickBot="1" x14ac:dyDescent="0.3">
      <c r="D3" s="11"/>
      <c r="E3" s="191" t="s">
        <v>25</v>
      </c>
      <c r="F3" s="194" t="s">
        <v>28</v>
      </c>
      <c r="G3" s="195"/>
      <c r="H3" s="195"/>
      <c r="I3" s="196"/>
      <c r="J3" s="231" t="s">
        <v>29</v>
      </c>
    </row>
    <row r="4" spans="1:23" ht="21" customHeight="1" thickBot="1" x14ac:dyDescent="0.3">
      <c r="D4" s="10"/>
      <c r="E4" s="192"/>
      <c r="F4" s="197" t="s">
        <v>34</v>
      </c>
      <c r="G4" s="198"/>
      <c r="H4" s="197" t="s">
        <v>17</v>
      </c>
      <c r="I4" s="198"/>
      <c r="J4" s="239"/>
    </row>
    <row r="5" spans="1:23" ht="24.75" customHeight="1" thickBot="1" x14ac:dyDescent="0.3">
      <c r="D5" s="10"/>
      <c r="E5" s="193"/>
      <c r="F5" s="84" t="s">
        <v>19</v>
      </c>
      <c r="G5" s="85" t="s">
        <v>18</v>
      </c>
      <c r="H5" s="84" t="s">
        <v>19</v>
      </c>
      <c r="I5" s="83" t="s">
        <v>18</v>
      </c>
      <c r="J5" s="232"/>
    </row>
    <row r="6" spans="1:23" ht="13.8" x14ac:dyDescent="0.25">
      <c r="A6" s="9"/>
      <c r="B6" s="7"/>
      <c r="C6" s="2"/>
      <c r="D6" s="6"/>
      <c r="E6" s="63" t="s">
        <v>11</v>
      </c>
      <c r="F6" s="32">
        <v>5509</v>
      </c>
      <c r="G6" s="32">
        <v>879</v>
      </c>
      <c r="H6" s="32">
        <v>111351</v>
      </c>
      <c r="I6" s="32">
        <v>2488</v>
      </c>
      <c r="J6" s="29">
        <v>120227</v>
      </c>
    </row>
    <row r="7" spans="1:23" ht="13.8" x14ac:dyDescent="0.25">
      <c r="A7" s="8"/>
      <c r="B7" s="7"/>
      <c r="C7" s="2"/>
      <c r="D7" s="6"/>
      <c r="E7" s="22" t="s">
        <v>10</v>
      </c>
      <c r="F7" s="33">
        <v>39385</v>
      </c>
      <c r="G7" s="40">
        <v>4308</v>
      </c>
      <c r="H7" s="50">
        <v>10421</v>
      </c>
      <c r="I7" s="40">
        <v>1427</v>
      </c>
      <c r="J7" s="90">
        <v>55541</v>
      </c>
    </row>
    <row r="8" spans="1:23" ht="13.8" x14ac:dyDescent="0.25">
      <c r="A8" s="8"/>
      <c r="B8" s="7"/>
      <c r="C8" s="2"/>
      <c r="D8" s="6"/>
      <c r="E8" s="23" t="s">
        <v>13</v>
      </c>
      <c r="F8" s="34">
        <v>1843</v>
      </c>
      <c r="G8" s="30">
        <v>403</v>
      </c>
      <c r="H8" s="51">
        <v>1100</v>
      </c>
      <c r="I8" s="30">
        <v>438</v>
      </c>
      <c r="J8" s="29">
        <v>3784</v>
      </c>
    </row>
    <row r="9" spans="1:23" ht="13.8" x14ac:dyDescent="0.25">
      <c r="A9" s="8"/>
      <c r="B9" s="7"/>
      <c r="C9" s="2"/>
      <c r="D9" s="6"/>
      <c r="E9" s="22" t="s">
        <v>16</v>
      </c>
      <c r="F9" s="33">
        <v>334</v>
      </c>
      <c r="G9" s="40">
        <v>815</v>
      </c>
      <c r="H9" s="50">
        <v>191</v>
      </c>
      <c r="I9" s="40">
        <v>0</v>
      </c>
      <c r="J9" s="90">
        <v>1340</v>
      </c>
    </row>
    <row r="10" spans="1:23" ht="13.8" x14ac:dyDescent="0.25">
      <c r="A10" s="8"/>
      <c r="B10" s="7"/>
      <c r="C10" s="2"/>
      <c r="D10" s="6"/>
      <c r="E10" s="23" t="s">
        <v>15</v>
      </c>
      <c r="F10" s="34">
        <v>0</v>
      </c>
      <c r="G10" s="30">
        <v>0</v>
      </c>
      <c r="H10" s="51">
        <v>0</v>
      </c>
      <c r="I10" s="30">
        <v>0</v>
      </c>
      <c r="J10" s="29">
        <v>0</v>
      </c>
    </row>
    <row r="11" spans="1:23" ht="13.8" x14ac:dyDescent="0.25">
      <c r="A11" s="8"/>
      <c r="B11" s="7"/>
      <c r="C11" s="2"/>
      <c r="D11" s="6"/>
      <c r="E11" s="22" t="s">
        <v>14</v>
      </c>
      <c r="F11" s="33">
        <v>60</v>
      </c>
      <c r="G11" s="40">
        <v>0</v>
      </c>
      <c r="H11" s="50">
        <v>1059</v>
      </c>
      <c r="I11" s="40">
        <v>22</v>
      </c>
      <c r="J11" s="90">
        <v>1141</v>
      </c>
    </row>
    <row r="12" spans="1:23" ht="13.8" x14ac:dyDescent="0.25">
      <c r="A12" s="8"/>
      <c r="B12" s="7"/>
      <c r="C12" s="2"/>
      <c r="D12" s="6"/>
      <c r="E12" s="23" t="s">
        <v>5</v>
      </c>
      <c r="F12" s="34">
        <v>369336</v>
      </c>
      <c r="G12" s="30">
        <v>28860</v>
      </c>
      <c r="H12" s="51">
        <v>278981</v>
      </c>
      <c r="I12" s="30">
        <v>25406</v>
      </c>
      <c r="J12" s="29">
        <v>702583</v>
      </c>
    </row>
    <row r="13" spans="1:23" ht="13.8" x14ac:dyDescent="0.25">
      <c r="A13" s="8"/>
      <c r="B13" s="7"/>
      <c r="C13" s="2"/>
      <c r="D13" s="6"/>
      <c r="E13" s="22" t="s">
        <v>9</v>
      </c>
      <c r="F13" s="33">
        <v>46006</v>
      </c>
      <c r="G13" s="40">
        <v>19222</v>
      </c>
      <c r="H13" s="50">
        <v>11835</v>
      </c>
      <c r="I13" s="40">
        <v>8538</v>
      </c>
      <c r="J13" s="90">
        <v>85601</v>
      </c>
    </row>
    <row r="14" spans="1:23" ht="13.8" x14ac:dyDescent="0.25">
      <c r="A14" s="8"/>
      <c r="B14" s="7"/>
      <c r="C14" s="2"/>
      <c r="D14" s="6"/>
      <c r="E14" s="23" t="s">
        <v>12</v>
      </c>
      <c r="F14" s="34">
        <v>120705</v>
      </c>
      <c r="G14" s="30">
        <v>31631</v>
      </c>
      <c r="H14" s="51">
        <v>306868</v>
      </c>
      <c r="I14" s="30">
        <v>60928</v>
      </c>
      <c r="J14" s="29">
        <v>520132</v>
      </c>
    </row>
    <row r="15" spans="1:23" ht="13.8" x14ac:dyDescent="0.25">
      <c r="A15" s="8"/>
      <c r="B15" s="7"/>
      <c r="C15" s="2"/>
      <c r="D15" s="6"/>
      <c r="E15" s="22" t="s">
        <v>4</v>
      </c>
      <c r="F15" s="33">
        <v>17951</v>
      </c>
      <c r="G15" s="40">
        <v>533</v>
      </c>
      <c r="H15" s="50">
        <v>35876</v>
      </c>
      <c r="I15" s="40">
        <v>1285</v>
      </c>
      <c r="J15" s="90">
        <v>55645</v>
      </c>
    </row>
    <row r="16" spans="1:23" ht="13.8" x14ac:dyDescent="0.25">
      <c r="A16" s="8"/>
      <c r="B16" s="7"/>
      <c r="C16" s="2"/>
      <c r="D16" s="6"/>
      <c r="E16" s="23" t="s">
        <v>3</v>
      </c>
      <c r="F16" s="34">
        <v>29735</v>
      </c>
      <c r="G16" s="30">
        <v>2208</v>
      </c>
      <c r="H16" s="51">
        <v>22241</v>
      </c>
      <c r="I16" s="30">
        <v>3101</v>
      </c>
      <c r="J16" s="29">
        <v>57285</v>
      </c>
    </row>
    <row r="17" spans="1:11" ht="13.8" x14ac:dyDescent="0.25">
      <c r="A17" s="8"/>
      <c r="B17" s="7"/>
      <c r="C17" s="2"/>
      <c r="D17" s="6"/>
      <c r="E17" s="22" t="s">
        <v>8</v>
      </c>
      <c r="F17" s="33">
        <v>361</v>
      </c>
      <c r="G17" s="40">
        <v>12</v>
      </c>
      <c r="H17" s="50">
        <v>33</v>
      </c>
      <c r="I17" s="40">
        <v>21</v>
      </c>
      <c r="J17" s="90">
        <v>427</v>
      </c>
    </row>
    <row r="18" spans="1:11" ht="13.8" x14ac:dyDescent="0.25">
      <c r="A18" s="8"/>
      <c r="B18" s="7"/>
      <c r="C18" s="2"/>
      <c r="D18" s="6"/>
      <c r="E18" s="23" t="s">
        <v>2</v>
      </c>
      <c r="F18" s="34">
        <v>61570</v>
      </c>
      <c r="G18" s="30">
        <v>3561</v>
      </c>
      <c r="H18" s="51">
        <v>21044</v>
      </c>
      <c r="I18" s="30">
        <v>2360</v>
      </c>
      <c r="J18" s="29">
        <v>88535</v>
      </c>
    </row>
    <row r="19" spans="1:11" ht="13.8" x14ac:dyDescent="0.25">
      <c r="A19" s="8"/>
      <c r="B19" s="7"/>
      <c r="C19" s="2"/>
      <c r="D19" s="6"/>
      <c r="E19" s="22" t="s">
        <v>1</v>
      </c>
      <c r="F19" s="33">
        <v>33606</v>
      </c>
      <c r="G19" s="40">
        <v>5249</v>
      </c>
      <c r="H19" s="50">
        <v>5992</v>
      </c>
      <c r="I19" s="40">
        <v>765</v>
      </c>
      <c r="J19" s="90">
        <v>45612</v>
      </c>
    </row>
    <row r="20" spans="1:11" ht="13.8" x14ac:dyDescent="0.25">
      <c r="A20" s="5"/>
      <c r="B20" s="4"/>
      <c r="C20" s="1"/>
      <c r="D20" s="3"/>
      <c r="E20" s="23" t="s">
        <v>7</v>
      </c>
      <c r="F20" s="35">
        <v>44407</v>
      </c>
      <c r="G20" s="31">
        <v>10740</v>
      </c>
      <c r="H20" s="52">
        <v>5211</v>
      </c>
      <c r="I20" s="31">
        <v>5125</v>
      </c>
      <c r="J20" s="91">
        <v>65483</v>
      </c>
      <c r="K20" s="64"/>
    </row>
    <row r="21" spans="1:11" ht="13.8" x14ac:dyDescent="0.25">
      <c r="A21" s="96"/>
      <c r="B21" s="97"/>
      <c r="C21" s="1"/>
      <c r="D21" s="3"/>
      <c r="E21" s="111" t="s">
        <v>6</v>
      </c>
      <c r="F21" s="33">
        <v>133829</v>
      </c>
      <c r="G21" s="40">
        <v>9693</v>
      </c>
      <c r="H21" s="50">
        <v>17584</v>
      </c>
      <c r="I21" s="40">
        <v>9819</v>
      </c>
      <c r="J21" s="40">
        <v>170925</v>
      </c>
      <c r="K21" s="64"/>
    </row>
    <row r="22" spans="1:11" ht="14.4" thickBot="1" x14ac:dyDescent="0.3">
      <c r="A22" s="96"/>
      <c r="B22" s="97"/>
      <c r="C22" s="1"/>
      <c r="D22" s="3"/>
      <c r="E22" s="23" t="s">
        <v>0</v>
      </c>
      <c r="F22" s="34">
        <v>153399</v>
      </c>
      <c r="G22" s="30">
        <v>4174</v>
      </c>
      <c r="H22" s="51">
        <v>74559</v>
      </c>
      <c r="I22" s="30">
        <v>5277</v>
      </c>
      <c r="J22" s="99">
        <v>237409</v>
      </c>
      <c r="K22" s="64"/>
    </row>
    <row r="23" spans="1:11" ht="14.4" thickBot="1" x14ac:dyDescent="0.3">
      <c r="A23" s="16"/>
      <c r="B23" s="16"/>
      <c r="C23" s="16"/>
      <c r="D23" s="17"/>
      <c r="E23" s="69" t="s">
        <v>24</v>
      </c>
      <c r="F23" s="55">
        <v>1058036</v>
      </c>
      <c r="G23" s="41">
        <v>122288</v>
      </c>
      <c r="H23" s="41">
        <v>904346</v>
      </c>
      <c r="I23" s="41">
        <v>127000</v>
      </c>
      <c r="J23" s="41">
        <v>2211670</v>
      </c>
    </row>
    <row r="24" spans="1:11" x14ac:dyDescent="0.25">
      <c r="E24" s="61" t="s">
        <v>88</v>
      </c>
    </row>
    <row r="25" spans="1:11" x14ac:dyDescent="0.25">
      <c r="I25" s="15"/>
    </row>
    <row r="26" spans="1:11" ht="13.8" thickBot="1" x14ac:dyDescent="0.3">
      <c r="F26" s="64"/>
      <c r="G26" s="64"/>
      <c r="H26" s="64"/>
    </row>
    <row r="27" spans="1:11" ht="21" customHeight="1" thickBot="1" x14ac:dyDescent="0.3">
      <c r="E27" s="237" t="s">
        <v>25</v>
      </c>
      <c r="F27" s="197" t="s">
        <v>28</v>
      </c>
      <c r="G27" s="198"/>
    </row>
    <row r="28" spans="1:11" ht="26.25" customHeight="1" thickBot="1" x14ac:dyDescent="0.3">
      <c r="E28" s="238"/>
      <c r="F28" s="93" t="s">
        <v>49</v>
      </c>
      <c r="G28" s="94" t="s">
        <v>33</v>
      </c>
    </row>
    <row r="29" spans="1:11" ht="13.8" x14ac:dyDescent="0.25">
      <c r="E29" s="63" t="s">
        <v>11</v>
      </c>
      <c r="F29" s="32">
        <v>73302</v>
      </c>
      <c r="G29" s="29">
        <v>46925</v>
      </c>
    </row>
    <row r="30" spans="1:11" ht="13.8" x14ac:dyDescent="0.25">
      <c r="E30" s="22" t="s">
        <v>10</v>
      </c>
      <c r="F30" s="33">
        <v>28304</v>
      </c>
      <c r="G30" s="40">
        <v>27237</v>
      </c>
    </row>
    <row r="31" spans="1:11" ht="13.8" x14ac:dyDescent="0.25">
      <c r="E31" s="23" t="s">
        <v>13</v>
      </c>
      <c r="F31" s="34">
        <v>0</v>
      </c>
      <c r="G31" s="30">
        <v>3784</v>
      </c>
    </row>
    <row r="32" spans="1:11" ht="13.8" x14ac:dyDescent="0.25">
      <c r="E32" s="22" t="s">
        <v>16</v>
      </c>
      <c r="F32" s="33">
        <v>885</v>
      </c>
      <c r="G32" s="40">
        <v>455</v>
      </c>
    </row>
    <row r="33" spans="1:8" ht="13.8" x14ac:dyDescent="0.25">
      <c r="E33" s="23" t="s">
        <v>15</v>
      </c>
      <c r="F33" s="34">
        <v>0</v>
      </c>
      <c r="G33" s="30">
        <v>0</v>
      </c>
    </row>
    <row r="34" spans="1:8" ht="13.8" x14ac:dyDescent="0.25">
      <c r="E34" s="22" t="s">
        <v>14</v>
      </c>
      <c r="F34" s="33">
        <v>0</v>
      </c>
      <c r="G34" s="40">
        <v>1141</v>
      </c>
    </row>
    <row r="35" spans="1:8" ht="13.8" x14ac:dyDescent="0.25">
      <c r="E35" s="23" t="s">
        <v>5</v>
      </c>
      <c r="F35" s="34">
        <v>674086</v>
      </c>
      <c r="G35" s="30">
        <v>28497</v>
      </c>
    </row>
    <row r="36" spans="1:8" ht="13.8" x14ac:dyDescent="0.25">
      <c r="E36" s="22" t="s">
        <v>9</v>
      </c>
      <c r="F36" s="33">
        <v>84092</v>
      </c>
      <c r="G36" s="40">
        <v>1509</v>
      </c>
    </row>
    <row r="37" spans="1:8" ht="13.8" x14ac:dyDescent="0.25">
      <c r="E37" s="23" t="s">
        <v>12</v>
      </c>
      <c r="F37" s="34">
        <v>386264</v>
      </c>
      <c r="G37" s="30">
        <v>133868</v>
      </c>
    </row>
    <row r="38" spans="1:8" ht="13.8" x14ac:dyDescent="0.25">
      <c r="E38" s="22" t="s">
        <v>4</v>
      </c>
      <c r="F38" s="33">
        <v>17505</v>
      </c>
      <c r="G38" s="40">
        <v>38140</v>
      </c>
    </row>
    <row r="39" spans="1:8" ht="13.8" x14ac:dyDescent="0.25">
      <c r="E39" s="23" t="s">
        <v>3</v>
      </c>
      <c r="F39" s="34">
        <v>16714</v>
      </c>
      <c r="G39" s="30">
        <v>40571</v>
      </c>
    </row>
    <row r="40" spans="1:8" ht="13.8" x14ac:dyDescent="0.25">
      <c r="E40" s="22" t="s">
        <v>8</v>
      </c>
      <c r="F40" s="33">
        <v>427</v>
      </c>
      <c r="G40" s="40">
        <v>0</v>
      </c>
    </row>
    <row r="41" spans="1:8" ht="13.8" x14ac:dyDescent="0.25">
      <c r="E41" s="23" t="s">
        <v>2</v>
      </c>
      <c r="F41" s="34">
        <v>76446</v>
      </c>
      <c r="G41" s="30">
        <v>12089</v>
      </c>
    </row>
    <row r="42" spans="1:8" ht="13.8" x14ac:dyDescent="0.25">
      <c r="E42" s="22" t="s">
        <v>1</v>
      </c>
      <c r="F42" s="33">
        <v>44749</v>
      </c>
      <c r="G42" s="40">
        <v>863</v>
      </c>
    </row>
    <row r="43" spans="1:8" ht="13.8" x14ac:dyDescent="0.25">
      <c r="E43" s="23" t="s">
        <v>7</v>
      </c>
      <c r="F43" s="35">
        <v>53748</v>
      </c>
      <c r="G43" s="31">
        <v>11735</v>
      </c>
    </row>
    <row r="44" spans="1:8" ht="13.8" x14ac:dyDescent="0.25">
      <c r="E44" s="22" t="s">
        <v>6</v>
      </c>
      <c r="F44" s="33">
        <v>123659</v>
      </c>
      <c r="G44" s="40">
        <v>47266</v>
      </c>
    </row>
    <row r="45" spans="1:8" ht="14.4" thickBot="1" x14ac:dyDescent="0.3">
      <c r="E45" s="23" t="s">
        <v>0</v>
      </c>
      <c r="F45" s="34">
        <v>227422</v>
      </c>
      <c r="G45" s="30">
        <v>9987</v>
      </c>
    </row>
    <row r="46" spans="1:8" ht="14.4" thickBot="1" x14ac:dyDescent="0.3">
      <c r="E46" s="69" t="s">
        <v>24</v>
      </c>
      <c r="F46" s="55">
        <v>1807603</v>
      </c>
      <c r="G46" s="41">
        <v>404067</v>
      </c>
      <c r="H46" s="64"/>
    </row>
    <row r="47" spans="1:8" x14ac:dyDescent="0.25">
      <c r="A47" s="61" t="s">
        <v>69</v>
      </c>
      <c r="B47" s="61" t="s">
        <v>69</v>
      </c>
      <c r="C47" s="61" t="s">
        <v>69</v>
      </c>
      <c r="D47" s="61" t="s">
        <v>69</v>
      </c>
      <c r="E47" s="61" t="s">
        <v>88</v>
      </c>
    </row>
  </sheetData>
  <mergeCells count="8">
    <mergeCell ref="E27:E28"/>
    <mergeCell ref="F27:G27"/>
    <mergeCell ref="E1:J1"/>
    <mergeCell ref="E3:E5"/>
    <mergeCell ref="F3:I3"/>
    <mergeCell ref="J3:J5"/>
    <mergeCell ref="H4:I4"/>
    <mergeCell ref="F4:G4"/>
  </mergeCells>
  <printOptions horizontalCentered="1"/>
  <pageMargins left="0.70866141732283472" right="0.70866141732283472" top="0.9055118110236221" bottom="0.74803149606299213" header="0.31496062992125984" footer="0.31496062992125984"/>
  <pageSetup paperSize="9" scale="71" orientation="landscape" r:id="rId1"/>
  <headerFooter>
    <oddHeader xml:space="preserve">&amp;C&amp;"Arial,Negrita"DATOS CAMPAÑA 2021/2022
ENERO 2022
FUENTE:INFOVI, EXTRACCIÓN DE 28/02/2022
</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showGridLines="0" topLeftCell="E1" zoomScale="93" zoomScaleNormal="93" workbookViewId="0">
      <pane ySplit="4" topLeftCell="A5" activePane="bottomLeft" state="frozen"/>
      <selection activeCell="E53" sqref="E53"/>
      <selection pane="bottomLeft" activeCell="N19" sqref="N19"/>
    </sheetView>
  </sheetViews>
  <sheetFormatPr baseColWidth="10" defaultRowHeight="13.2" outlineLevelCol="1" x14ac:dyDescent="0.25"/>
  <cols>
    <col min="1" max="4" width="0" hidden="1" customWidth="1" outlineLevel="1"/>
    <col min="5" max="5" width="24.33203125" customWidth="1" collapsed="1"/>
    <col min="6" max="6" width="15.5546875" customWidth="1"/>
    <col min="7" max="7" width="17.5546875" customWidth="1"/>
    <col min="8" max="8" width="15.6640625" customWidth="1"/>
    <col min="9" max="10" width="16.6640625" customWidth="1"/>
    <col min="11" max="11" width="16.33203125" customWidth="1"/>
    <col min="12" max="12" width="16.5546875" customWidth="1"/>
    <col min="13" max="13" width="13.33203125" customWidth="1"/>
    <col min="14" max="14" width="15.6640625" customWidth="1"/>
    <col min="15" max="16" width="9" customWidth="1"/>
    <col min="17" max="17" width="10.5546875" customWidth="1"/>
    <col min="18" max="18" width="14.88671875" customWidth="1"/>
  </cols>
  <sheetData>
    <row r="1" spans="1:22" ht="30" customHeight="1" thickBot="1" x14ac:dyDescent="0.35">
      <c r="C1" s="14"/>
      <c r="D1" s="68"/>
      <c r="E1" s="226" t="s">
        <v>79</v>
      </c>
      <c r="F1" s="227"/>
      <c r="G1" s="227"/>
      <c r="H1" s="227"/>
      <c r="I1" s="227"/>
      <c r="J1" s="227"/>
      <c r="K1" s="242"/>
      <c r="L1" s="243"/>
      <c r="M1" s="36"/>
      <c r="N1" s="36"/>
      <c r="O1" s="36"/>
      <c r="P1" s="36"/>
      <c r="Q1" s="36"/>
      <c r="R1" s="36"/>
      <c r="S1" s="36"/>
      <c r="T1" s="36"/>
      <c r="U1" s="36"/>
      <c r="V1" s="36"/>
    </row>
    <row r="2" spans="1:22" ht="13.8" thickBot="1" x14ac:dyDescent="0.3">
      <c r="A2" t="s">
        <v>31</v>
      </c>
      <c r="C2" s="12" t="s">
        <v>72</v>
      </c>
      <c r="D2" s="12"/>
      <c r="E2" s="12"/>
    </row>
    <row r="3" spans="1:22" ht="21" customHeight="1" thickBot="1" x14ac:dyDescent="0.3">
      <c r="D3" s="11"/>
      <c r="E3" s="191" t="s">
        <v>25</v>
      </c>
      <c r="F3" s="194" t="s">
        <v>55</v>
      </c>
      <c r="G3" s="195"/>
      <c r="H3" s="195"/>
      <c r="I3" s="196"/>
      <c r="J3" s="244" t="s">
        <v>38</v>
      </c>
      <c r="K3" s="231" t="s">
        <v>39</v>
      </c>
      <c r="L3" s="231" t="s">
        <v>37</v>
      </c>
    </row>
    <row r="4" spans="1:22" ht="21" customHeight="1" thickBot="1" x14ac:dyDescent="0.3">
      <c r="D4" s="10"/>
      <c r="E4" s="192"/>
      <c r="F4" s="197" t="s">
        <v>34</v>
      </c>
      <c r="G4" s="198"/>
      <c r="H4" s="197" t="s">
        <v>17</v>
      </c>
      <c r="I4" s="198"/>
      <c r="J4" s="245"/>
      <c r="K4" s="239"/>
      <c r="L4" s="239"/>
    </row>
    <row r="5" spans="1:22" ht="24.75" customHeight="1" thickBot="1" x14ac:dyDescent="0.3">
      <c r="D5" s="10"/>
      <c r="E5" s="193"/>
      <c r="F5" s="84" t="s">
        <v>19</v>
      </c>
      <c r="G5" s="85" t="s">
        <v>18</v>
      </c>
      <c r="H5" s="84" t="s">
        <v>19</v>
      </c>
      <c r="I5" s="83" t="s">
        <v>18</v>
      </c>
      <c r="J5" s="246"/>
      <c r="K5" s="232"/>
      <c r="L5" s="232"/>
    </row>
    <row r="6" spans="1:22" ht="13.8" x14ac:dyDescent="0.25">
      <c r="A6" s="9"/>
      <c r="B6" s="7"/>
      <c r="C6" s="2"/>
      <c r="D6" s="6"/>
      <c r="E6" s="63" t="s">
        <v>11</v>
      </c>
      <c r="F6" s="32">
        <v>0</v>
      </c>
      <c r="G6" s="81">
        <v>445</v>
      </c>
      <c r="H6" s="49">
        <v>0</v>
      </c>
      <c r="I6" s="81">
        <v>49</v>
      </c>
      <c r="J6" s="29">
        <v>494</v>
      </c>
      <c r="K6" s="29">
        <v>0</v>
      </c>
      <c r="L6" s="29">
        <v>494</v>
      </c>
      <c r="M6" s="64"/>
    </row>
    <row r="7" spans="1:22" ht="13.8" x14ac:dyDescent="0.25">
      <c r="A7" s="8"/>
      <c r="B7" s="7"/>
      <c r="C7" s="2"/>
      <c r="D7" s="6"/>
      <c r="E7" s="22" t="s">
        <v>10</v>
      </c>
      <c r="F7" s="33">
        <v>0</v>
      </c>
      <c r="G7" s="40">
        <v>0</v>
      </c>
      <c r="H7" s="50">
        <v>521</v>
      </c>
      <c r="I7" s="40">
        <v>0</v>
      </c>
      <c r="J7" s="90">
        <v>521</v>
      </c>
      <c r="K7" s="90">
        <v>0</v>
      </c>
      <c r="L7" s="90">
        <v>521</v>
      </c>
      <c r="M7" s="64"/>
    </row>
    <row r="8" spans="1:22" ht="13.8" x14ac:dyDescent="0.25">
      <c r="A8" s="8"/>
      <c r="B8" s="7"/>
      <c r="C8" s="2"/>
      <c r="D8" s="6"/>
      <c r="E8" s="23" t="s">
        <v>13</v>
      </c>
      <c r="F8" s="34">
        <v>0</v>
      </c>
      <c r="G8" s="30">
        <v>0</v>
      </c>
      <c r="H8" s="51">
        <v>137</v>
      </c>
      <c r="I8" s="30">
        <v>0</v>
      </c>
      <c r="J8" s="29">
        <v>137</v>
      </c>
      <c r="K8" s="29">
        <v>0</v>
      </c>
      <c r="L8" s="29">
        <v>137</v>
      </c>
      <c r="M8" s="64"/>
    </row>
    <row r="9" spans="1:22" ht="13.8" x14ac:dyDescent="0.25">
      <c r="A9" s="8"/>
      <c r="B9" s="7"/>
      <c r="C9" s="2"/>
      <c r="D9" s="6"/>
      <c r="E9" s="22" t="s">
        <v>16</v>
      </c>
      <c r="F9" s="33">
        <v>0</v>
      </c>
      <c r="G9" s="40">
        <v>109</v>
      </c>
      <c r="H9" s="50">
        <v>0</v>
      </c>
      <c r="I9" s="40">
        <v>52</v>
      </c>
      <c r="J9" s="90">
        <v>161</v>
      </c>
      <c r="K9" s="90">
        <v>0</v>
      </c>
      <c r="L9" s="90">
        <v>161</v>
      </c>
      <c r="M9" s="64"/>
    </row>
    <row r="10" spans="1:22" ht="13.8" x14ac:dyDescent="0.25">
      <c r="A10" s="8"/>
      <c r="B10" s="7"/>
      <c r="C10" s="2"/>
      <c r="D10" s="6"/>
      <c r="E10" s="23" t="s">
        <v>15</v>
      </c>
      <c r="F10" s="34">
        <v>0</v>
      </c>
      <c r="G10" s="30">
        <v>0</v>
      </c>
      <c r="H10" s="51">
        <v>0</v>
      </c>
      <c r="I10" s="30">
        <v>0</v>
      </c>
      <c r="J10" s="29">
        <v>0</v>
      </c>
      <c r="K10" s="29">
        <v>0</v>
      </c>
      <c r="L10" s="29">
        <v>0</v>
      </c>
      <c r="M10" s="64"/>
    </row>
    <row r="11" spans="1:22" ht="13.8" x14ac:dyDescent="0.25">
      <c r="A11" s="8"/>
      <c r="B11" s="7"/>
      <c r="C11" s="2"/>
      <c r="D11" s="6"/>
      <c r="E11" s="22" t="s">
        <v>14</v>
      </c>
      <c r="F11" s="33">
        <v>0</v>
      </c>
      <c r="G11" s="40">
        <v>0</v>
      </c>
      <c r="H11" s="50">
        <v>0</v>
      </c>
      <c r="I11" s="40">
        <v>0</v>
      </c>
      <c r="J11" s="90">
        <v>0</v>
      </c>
      <c r="K11" s="90">
        <v>0</v>
      </c>
      <c r="L11" s="90">
        <v>0</v>
      </c>
      <c r="M11" s="64"/>
    </row>
    <row r="12" spans="1:22" ht="13.8" x14ac:dyDescent="0.25">
      <c r="A12" s="8"/>
      <c r="B12" s="7"/>
      <c r="C12" s="2"/>
      <c r="D12" s="6"/>
      <c r="E12" s="23" t="s">
        <v>5</v>
      </c>
      <c r="F12" s="34">
        <v>8880</v>
      </c>
      <c r="G12" s="30">
        <v>403</v>
      </c>
      <c r="H12" s="51">
        <v>6324</v>
      </c>
      <c r="I12" s="30">
        <v>93</v>
      </c>
      <c r="J12" s="29">
        <v>1260</v>
      </c>
      <c r="K12" s="29">
        <v>14440</v>
      </c>
      <c r="L12" s="29">
        <v>15700</v>
      </c>
      <c r="M12" s="64"/>
    </row>
    <row r="13" spans="1:22" ht="13.8" x14ac:dyDescent="0.25">
      <c r="A13" s="8"/>
      <c r="B13" s="7"/>
      <c r="C13" s="2"/>
      <c r="D13" s="6"/>
      <c r="E13" s="22" t="s">
        <v>9</v>
      </c>
      <c r="F13" s="33">
        <v>0</v>
      </c>
      <c r="G13" s="40">
        <v>161</v>
      </c>
      <c r="H13" s="50">
        <v>591</v>
      </c>
      <c r="I13" s="40">
        <v>29</v>
      </c>
      <c r="J13" s="90">
        <v>781</v>
      </c>
      <c r="K13" s="90">
        <v>0</v>
      </c>
      <c r="L13" s="90">
        <v>781</v>
      </c>
      <c r="M13" s="64"/>
    </row>
    <row r="14" spans="1:22" ht="13.8" x14ac:dyDescent="0.25">
      <c r="A14" s="8"/>
      <c r="B14" s="7"/>
      <c r="C14" s="2"/>
      <c r="D14" s="6"/>
      <c r="E14" s="23" t="s">
        <v>12</v>
      </c>
      <c r="F14" s="34">
        <v>536</v>
      </c>
      <c r="G14" s="30">
        <v>425</v>
      </c>
      <c r="H14" s="51">
        <v>3358</v>
      </c>
      <c r="I14" s="30">
        <v>345</v>
      </c>
      <c r="J14" s="29">
        <v>4375</v>
      </c>
      <c r="K14" s="29">
        <v>289</v>
      </c>
      <c r="L14" s="29">
        <v>4664</v>
      </c>
      <c r="M14" s="64"/>
    </row>
    <row r="15" spans="1:22" ht="13.8" x14ac:dyDescent="0.25">
      <c r="A15" s="8"/>
      <c r="B15" s="7"/>
      <c r="C15" s="2"/>
      <c r="D15" s="6"/>
      <c r="E15" s="22" t="s">
        <v>4</v>
      </c>
      <c r="F15" s="33">
        <v>0</v>
      </c>
      <c r="G15" s="40">
        <v>0</v>
      </c>
      <c r="H15" s="50">
        <v>2004</v>
      </c>
      <c r="I15" s="40">
        <v>39</v>
      </c>
      <c r="J15" s="90">
        <v>2043</v>
      </c>
      <c r="K15" s="90">
        <v>0</v>
      </c>
      <c r="L15" s="90">
        <v>2043</v>
      </c>
      <c r="M15" s="64"/>
    </row>
    <row r="16" spans="1:22" ht="13.8" x14ac:dyDescent="0.25">
      <c r="A16" s="8"/>
      <c r="B16" s="7"/>
      <c r="C16" s="2"/>
      <c r="D16" s="6"/>
      <c r="E16" s="23" t="s">
        <v>3</v>
      </c>
      <c r="F16" s="34">
        <v>0</v>
      </c>
      <c r="G16" s="30">
        <v>0</v>
      </c>
      <c r="H16" s="51">
        <v>0</v>
      </c>
      <c r="I16" s="30">
        <v>0</v>
      </c>
      <c r="J16" s="29">
        <v>0</v>
      </c>
      <c r="K16" s="29">
        <v>0</v>
      </c>
      <c r="L16" s="29">
        <v>0</v>
      </c>
      <c r="M16" s="64"/>
    </row>
    <row r="17" spans="1:14" ht="13.8" x14ac:dyDescent="0.25">
      <c r="A17" s="8"/>
      <c r="B17" s="7"/>
      <c r="C17" s="2"/>
      <c r="D17" s="6"/>
      <c r="E17" s="22" t="s">
        <v>8</v>
      </c>
      <c r="F17" s="33">
        <v>0</v>
      </c>
      <c r="G17" s="40">
        <v>0</v>
      </c>
      <c r="H17" s="50">
        <v>0</v>
      </c>
      <c r="I17" s="40">
        <v>0</v>
      </c>
      <c r="J17" s="90">
        <v>0</v>
      </c>
      <c r="K17" s="90">
        <v>0</v>
      </c>
      <c r="L17" s="90">
        <v>0</v>
      </c>
      <c r="M17" s="64"/>
    </row>
    <row r="18" spans="1:14" ht="13.8" x14ac:dyDescent="0.25">
      <c r="A18" s="8"/>
      <c r="B18" s="7"/>
      <c r="C18" s="2"/>
      <c r="D18" s="6"/>
      <c r="E18" s="23" t="s">
        <v>2</v>
      </c>
      <c r="F18" s="34">
        <v>0</v>
      </c>
      <c r="G18" s="30">
        <v>68</v>
      </c>
      <c r="H18" s="51">
        <v>0</v>
      </c>
      <c r="I18" s="30">
        <v>0</v>
      </c>
      <c r="J18" s="29">
        <v>0</v>
      </c>
      <c r="K18" s="29">
        <v>68</v>
      </c>
      <c r="L18" s="29">
        <v>68</v>
      </c>
      <c r="M18" s="64"/>
    </row>
    <row r="19" spans="1:14" ht="13.8" x14ac:dyDescent="0.25">
      <c r="A19" s="8"/>
      <c r="B19" s="7"/>
      <c r="C19" s="2"/>
      <c r="D19" s="6"/>
      <c r="E19" s="22" t="s">
        <v>1</v>
      </c>
      <c r="F19" s="33">
        <v>0</v>
      </c>
      <c r="G19" s="40">
        <v>73</v>
      </c>
      <c r="H19" s="50">
        <v>490</v>
      </c>
      <c r="I19" s="40">
        <v>156</v>
      </c>
      <c r="J19" s="90">
        <v>220</v>
      </c>
      <c r="K19" s="90">
        <v>499</v>
      </c>
      <c r="L19" s="90">
        <v>719</v>
      </c>
      <c r="M19" s="64"/>
    </row>
    <row r="20" spans="1:14" ht="13.8" x14ac:dyDescent="0.25">
      <c r="A20" s="5"/>
      <c r="B20" s="4"/>
      <c r="C20" s="1"/>
      <c r="D20" s="3"/>
      <c r="E20" s="23" t="s">
        <v>7</v>
      </c>
      <c r="F20" s="35">
        <v>0</v>
      </c>
      <c r="G20" s="31">
        <v>13</v>
      </c>
      <c r="H20" s="52">
        <v>0</v>
      </c>
      <c r="I20" s="31">
        <v>0</v>
      </c>
      <c r="J20" s="91">
        <v>13</v>
      </c>
      <c r="K20" s="91">
        <v>0</v>
      </c>
      <c r="L20" s="91">
        <v>13</v>
      </c>
      <c r="M20" s="64"/>
    </row>
    <row r="21" spans="1:14" ht="13.8" x14ac:dyDescent="0.25">
      <c r="A21" s="96"/>
      <c r="B21" s="97"/>
      <c r="C21" s="1"/>
      <c r="D21" s="3"/>
      <c r="E21" s="111" t="s">
        <v>6</v>
      </c>
      <c r="F21" s="33">
        <v>164</v>
      </c>
      <c r="G21" s="40">
        <v>32</v>
      </c>
      <c r="H21" s="50">
        <v>0</v>
      </c>
      <c r="I21" s="40">
        <v>0</v>
      </c>
      <c r="J21" s="40">
        <v>164</v>
      </c>
      <c r="K21" s="40">
        <v>32</v>
      </c>
      <c r="L21" s="40">
        <v>196</v>
      </c>
      <c r="M21" s="64"/>
    </row>
    <row r="22" spans="1:14" ht="14.4" thickBot="1" x14ac:dyDescent="0.3">
      <c r="A22" s="96"/>
      <c r="B22" s="97"/>
      <c r="C22" s="1"/>
      <c r="D22" s="3"/>
      <c r="E22" s="23" t="s">
        <v>0</v>
      </c>
      <c r="F22" s="34">
        <v>0</v>
      </c>
      <c r="G22" s="30">
        <v>848</v>
      </c>
      <c r="H22" s="51">
        <v>0</v>
      </c>
      <c r="I22" s="30">
        <v>117</v>
      </c>
      <c r="J22" s="29">
        <v>965</v>
      </c>
      <c r="K22" s="29">
        <v>0</v>
      </c>
      <c r="L22" s="29">
        <v>965</v>
      </c>
      <c r="M22" s="64"/>
    </row>
    <row r="23" spans="1:14" ht="14.4" thickBot="1" x14ac:dyDescent="0.3">
      <c r="A23" s="16"/>
      <c r="B23" s="16"/>
      <c r="C23" s="16"/>
      <c r="D23" s="17"/>
      <c r="E23" s="69" t="s">
        <v>24</v>
      </c>
      <c r="F23" s="55">
        <v>9580</v>
      </c>
      <c r="G23" s="55">
        <v>2577</v>
      </c>
      <c r="H23" s="55">
        <v>13425</v>
      </c>
      <c r="I23" s="55">
        <v>880</v>
      </c>
      <c r="J23" s="55">
        <v>11134</v>
      </c>
      <c r="K23" s="55">
        <v>15328</v>
      </c>
      <c r="L23" s="41">
        <v>26462</v>
      </c>
      <c r="M23" s="64"/>
    </row>
    <row r="24" spans="1:14" x14ac:dyDescent="0.25">
      <c r="E24" s="61" t="s">
        <v>88</v>
      </c>
      <c r="N24" s="64"/>
    </row>
    <row r="25" spans="1:14" x14ac:dyDescent="0.25">
      <c r="I25" s="15"/>
      <c r="K25" s="64"/>
    </row>
    <row r="26" spans="1:14" ht="13.8" thickBot="1" x14ac:dyDescent="0.3">
      <c r="F26" s="64"/>
      <c r="G26" s="64"/>
      <c r="H26" s="64"/>
    </row>
    <row r="27" spans="1:14" ht="25.5" customHeight="1" thickBot="1" x14ac:dyDescent="0.3">
      <c r="E27" s="237" t="s">
        <v>25</v>
      </c>
      <c r="F27" s="240" t="s">
        <v>40</v>
      </c>
      <c r="G27" s="241"/>
    </row>
    <row r="28" spans="1:14" ht="26.25" customHeight="1" thickBot="1" x14ac:dyDescent="0.3">
      <c r="E28" s="238"/>
      <c r="F28" s="93" t="s">
        <v>49</v>
      </c>
      <c r="G28" s="94" t="s">
        <v>33</v>
      </c>
    </row>
    <row r="29" spans="1:14" ht="13.8" x14ac:dyDescent="0.25">
      <c r="E29" s="63" t="s">
        <v>11</v>
      </c>
      <c r="F29" s="32">
        <v>0</v>
      </c>
      <c r="G29" s="29">
        <v>494</v>
      </c>
    </row>
    <row r="30" spans="1:14" ht="13.8" x14ac:dyDescent="0.25">
      <c r="E30" s="22" t="s">
        <v>10</v>
      </c>
      <c r="F30" s="33">
        <v>521</v>
      </c>
      <c r="G30" s="40">
        <v>0</v>
      </c>
    </row>
    <row r="31" spans="1:14" ht="13.8" x14ac:dyDescent="0.25">
      <c r="E31" s="23" t="s">
        <v>13</v>
      </c>
      <c r="F31" s="34">
        <v>0</v>
      </c>
      <c r="G31" s="30">
        <v>137</v>
      </c>
    </row>
    <row r="32" spans="1:14" ht="13.8" x14ac:dyDescent="0.25">
      <c r="E32" s="22" t="s">
        <v>16</v>
      </c>
      <c r="F32" s="33">
        <v>161</v>
      </c>
      <c r="G32" s="40">
        <v>0</v>
      </c>
    </row>
    <row r="33" spans="5:8" ht="13.8" x14ac:dyDescent="0.25">
      <c r="E33" s="113" t="s">
        <v>15</v>
      </c>
      <c r="F33" s="32">
        <v>0</v>
      </c>
      <c r="G33" s="29">
        <v>0</v>
      </c>
    </row>
    <row r="34" spans="5:8" ht="13.8" x14ac:dyDescent="0.25">
      <c r="E34" s="22" t="s">
        <v>14</v>
      </c>
      <c r="F34" s="33">
        <v>0</v>
      </c>
      <c r="G34" s="40">
        <v>0</v>
      </c>
    </row>
    <row r="35" spans="5:8" ht="13.8" x14ac:dyDescent="0.25">
      <c r="E35" s="113" t="s">
        <v>5</v>
      </c>
      <c r="F35" s="32">
        <v>15700</v>
      </c>
      <c r="G35" s="29">
        <v>0</v>
      </c>
    </row>
    <row r="36" spans="5:8" ht="13.8" x14ac:dyDescent="0.25">
      <c r="E36" s="22" t="s">
        <v>9</v>
      </c>
      <c r="F36" s="33">
        <v>781</v>
      </c>
      <c r="G36" s="40">
        <v>0</v>
      </c>
    </row>
    <row r="37" spans="5:8" ht="13.8" x14ac:dyDescent="0.25">
      <c r="E37" s="113" t="s">
        <v>12</v>
      </c>
      <c r="F37" s="32">
        <v>4439</v>
      </c>
      <c r="G37" s="29">
        <v>225</v>
      </c>
    </row>
    <row r="38" spans="5:8" ht="13.8" x14ac:dyDescent="0.25">
      <c r="E38" s="22" t="s">
        <v>4</v>
      </c>
      <c r="F38" s="33">
        <v>2043</v>
      </c>
      <c r="G38" s="40">
        <v>0</v>
      </c>
    </row>
    <row r="39" spans="5:8" ht="13.8" x14ac:dyDescent="0.25">
      <c r="E39" s="113" t="s">
        <v>3</v>
      </c>
      <c r="F39" s="32">
        <v>0</v>
      </c>
      <c r="G39" s="29">
        <v>0</v>
      </c>
    </row>
    <row r="40" spans="5:8" ht="13.8" x14ac:dyDescent="0.25">
      <c r="E40" s="22" t="s">
        <v>8</v>
      </c>
      <c r="F40" s="33">
        <v>0</v>
      </c>
      <c r="G40" s="40">
        <v>0</v>
      </c>
    </row>
    <row r="41" spans="5:8" ht="13.8" x14ac:dyDescent="0.25">
      <c r="E41" s="23" t="s">
        <v>2</v>
      </c>
      <c r="F41" s="34">
        <v>68</v>
      </c>
      <c r="G41" s="30">
        <v>0</v>
      </c>
    </row>
    <row r="42" spans="5:8" ht="13.8" x14ac:dyDescent="0.25">
      <c r="E42" s="22" t="s">
        <v>1</v>
      </c>
      <c r="F42" s="33">
        <v>719</v>
      </c>
      <c r="G42" s="40">
        <v>0</v>
      </c>
    </row>
    <row r="43" spans="5:8" ht="13.8" x14ac:dyDescent="0.25">
      <c r="E43" s="23" t="s">
        <v>7</v>
      </c>
      <c r="F43" s="35">
        <v>13</v>
      </c>
      <c r="G43" s="31">
        <v>0</v>
      </c>
    </row>
    <row r="44" spans="5:8" ht="13.8" x14ac:dyDescent="0.25">
      <c r="E44" s="22" t="s">
        <v>6</v>
      </c>
      <c r="F44" s="33">
        <v>196</v>
      </c>
      <c r="G44" s="40">
        <v>0</v>
      </c>
    </row>
    <row r="45" spans="5:8" ht="14.4" thickBot="1" x14ac:dyDescent="0.3">
      <c r="E45" s="23" t="s">
        <v>0</v>
      </c>
      <c r="F45" s="34">
        <v>23</v>
      </c>
      <c r="G45" s="30">
        <v>942</v>
      </c>
    </row>
    <row r="46" spans="5:8" ht="14.4" thickBot="1" x14ac:dyDescent="0.3">
      <c r="E46" s="69" t="s">
        <v>24</v>
      </c>
      <c r="F46" s="55">
        <v>24664</v>
      </c>
      <c r="G46" s="41">
        <v>1798</v>
      </c>
      <c r="H46" s="64"/>
    </row>
    <row r="47" spans="5:8" x14ac:dyDescent="0.25">
      <c r="E47" s="61" t="s">
        <v>88</v>
      </c>
    </row>
  </sheetData>
  <mergeCells count="10">
    <mergeCell ref="E27:E28"/>
    <mergeCell ref="F27:G27"/>
    <mergeCell ref="E3:E5"/>
    <mergeCell ref="F3:I3"/>
    <mergeCell ref="E1:L1"/>
    <mergeCell ref="L3:L5"/>
    <mergeCell ref="K3:K5"/>
    <mergeCell ref="H4:I4"/>
    <mergeCell ref="F4:G4"/>
    <mergeCell ref="J3:J5"/>
  </mergeCells>
  <printOptions horizontalCentered="1"/>
  <pageMargins left="0.70866141732283472" right="0.70866141732283472" top="0.9055118110236221" bottom="0.74803149606299213" header="0.31496062992125984" footer="0.31496062992125984"/>
  <pageSetup paperSize="9" scale="71" orientation="landscape" r:id="rId1"/>
  <headerFooter>
    <oddHeader xml:space="preserve">&amp;C&amp;"Arial,Negrita"DATOS CAMPAÑA 2021/2022
ENERO 2022
FUENTE:INFOVI, EXTRACCIÓN DE 28/02/2022
</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GridLines="0" topLeftCell="E1" zoomScale="93" zoomScaleNormal="93" workbookViewId="0">
      <pane ySplit="3" topLeftCell="A4" activePane="bottomLeft" state="frozen"/>
      <selection activeCell="E53" sqref="E53"/>
      <selection pane="bottomLeft" activeCell="N22" sqref="N22"/>
    </sheetView>
  </sheetViews>
  <sheetFormatPr baseColWidth="10" defaultRowHeight="13.2" outlineLevelCol="1" x14ac:dyDescent="0.25"/>
  <cols>
    <col min="1" max="4" width="0" hidden="1" customWidth="1" outlineLevel="1"/>
    <col min="5" max="5" width="24.33203125" customWidth="1" collapsed="1"/>
    <col min="6" max="6" width="19.5546875" customWidth="1"/>
    <col min="7" max="7" width="15.5546875" customWidth="1"/>
    <col min="8" max="8" width="15.88671875" customWidth="1"/>
    <col min="9" max="9" width="15.33203125" customWidth="1"/>
    <col min="10" max="10" width="15.109375" customWidth="1"/>
    <col min="11" max="11" width="14.88671875" customWidth="1"/>
    <col min="12" max="12" width="14.33203125" customWidth="1"/>
    <col min="13" max="13" width="14.5546875" customWidth="1"/>
  </cols>
  <sheetData>
    <row r="1" spans="1:14" ht="17.25" customHeight="1" thickBot="1" x14ac:dyDescent="0.35">
      <c r="C1" s="14"/>
      <c r="D1" s="68"/>
      <c r="E1" s="226" t="s">
        <v>80</v>
      </c>
      <c r="F1" s="227"/>
      <c r="G1" s="227"/>
      <c r="H1" s="227"/>
      <c r="I1" s="227"/>
      <c r="J1" s="227"/>
      <c r="K1" s="227"/>
      <c r="L1" s="227"/>
      <c r="M1" s="228"/>
      <c r="N1" s="36"/>
    </row>
    <row r="2" spans="1:14" ht="18.75" customHeight="1" thickBot="1" x14ac:dyDescent="0.35">
      <c r="C2" s="68" t="s">
        <v>72</v>
      </c>
      <c r="D2" s="68"/>
      <c r="E2" s="92"/>
      <c r="F2" s="36"/>
      <c r="G2" s="36"/>
      <c r="H2" s="36"/>
      <c r="I2" s="36"/>
      <c r="J2" s="36"/>
      <c r="K2" s="36"/>
      <c r="L2" s="36"/>
      <c r="M2" s="36"/>
      <c r="N2" s="36"/>
    </row>
    <row r="3" spans="1:14" ht="21" customHeight="1" thickBot="1" x14ac:dyDescent="0.3">
      <c r="D3" s="10"/>
      <c r="E3" s="237" t="s">
        <v>25</v>
      </c>
      <c r="F3" s="254" t="s">
        <v>44</v>
      </c>
      <c r="G3" s="250"/>
      <c r="H3" s="250"/>
      <c r="I3" s="251"/>
      <c r="J3" s="250" t="s">
        <v>68</v>
      </c>
      <c r="K3" s="250"/>
      <c r="L3" s="251"/>
      <c r="M3" s="252" t="s">
        <v>47</v>
      </c>
    </row>
    <row r="4" spans="1:14" ht="39" customHeight="1" thickBot="1" x14ac:dyDescent="0.3">
      <c r="D4" s="10"/>
      <c r="E4" s="238"/>
      <c r="F4" s="107" t="s">
        <v>63</v>
      </c>
      <c r="G4" s="100" t="s">
        <v>42</v>
      </c>
      <c r="H4" s="101" t="s">
        <v>43</v>
      </c>
      <c r="I4" s="103" t="s">
        <v>24</v>
      </c>
      <c r="J4" s="102" t="s">
        <v>45</v>
      </c>
      <c r="K4" s="108" t="s">
        <v>46</v>
      </c>
      <c r="L4" s="103" t="s">
        <v>24</v>
      </c>
      <c r="M4" s="253"/>
    </row>
    <row r="5" spans="1:14" ht="13.8" x14ac:dyDescent="0.25">
      <c r="A5" s="9"/>
      <c r="B5" s="7"/>
      <c r="C5" s="2"/>
      <c r="D5" s="6"/>
      <c r="E5" s="106" t="s">
        <v>11</v>
      </c>
      <c r="F5" s="81">
        <v>138199</v>
      </c>
      <c r="G5" s="81">
        <v>2244</v>
      </c>
      <c r="H5" s="49">
        <v>7108</v>
      </c>
      <c r="I5" s="29">
        <v>147551</v>
      </c>
      <c r="J5" s="49">
        <v>9060</v>
      </c>
      <c r="K5" s="81">
        <v>5113</v>
      </c>
      <c r="L5" s="29">
        <v>14173</v>
      </c>
      <c r="M5" s="29">
        <v>161724</v>
      </c>
    </row>
    <row r="6" spans="1:14" ht="13.8" x14ac:dyDescent="0.25">
      <c r="A6" s="8"/>
      <c r="B6" s="7"/>
      <c r="C6" s="2"/>
      <c r="D6" s="6"/>
      <c r="E6" s="104" t="s">
        <v>10</v>
      </c>
      <c r="F6" s="40">
        <v>99573</v>
      </c>
      <c r="G6" s="40">
        <v>439</v>
      </c>
      <c r="H6" s="50">
        <v>0</v>
      </c>
      <c r="I6" s="40">
        <v>100012</v>
      </c>
      <c r="J6" s="50">
        <v>21130</v>
      </c>
      <c r="K6" s="40">
        <v>17621</v>
      </c>
      <c r="L6" s="40">
        <v>38751</v>
      </c>
      <c r="M6" s="40">
        <v>138763</v>
      </c>
    </row>
    <row r="7" spans="1:14" ht="13.8" x14ac:dyDescent="0.25">
      <c r="A7" s="8"/>
      <c r="B7" s="7"/>
      <c r="C7" s="2"/>
      <c r="D7" s="6"/>
      <c r="E7" s="105" t="s">
        <v>13</v>
      </c>
      <c r="F7" s="30">
        <v>3501</v>
      </c>
      <c r="G7" s="30">
        <v>0</v>
      </c>
      <c r="H7" s="51">
        <v>0</v>
      </c>
      <c r="I7" s="30">
        <v>3501</v>
      </c>
      <c r="J7" s="51">
        <v>125</v>
      </c>
      <c r="K7" s="30">
        <v>172</v>
      </c>
      <c r="L7" s="30">
        <v>297</v>
      </c>
      <c r="M7" s="30">
        <v>3798</v>
      </c>
    </row>
    <row r="8" spans="1:14" ht="13.8" x14ac:dyDescent="0.25">
      <c r="A8" s="8"/>
      <c r="B8" s="7"/>
      <c r="C8" s="2"/>
      <c r="D8" s="6"/>
      <c r="E8" s="104" t="s">
        <v>16</v>
      </c>
      <c r="F8" s="40">
        <v>3302</v>
      </c>
      <c r="G8" s="40">
        <v>0</v>
      </c>
      <c r="H8" s="50">
        <v>0</v>
      </c>
      <c r="I8" s="40">
        <v>3302</v>
      </c>
      <c r="J8" s="50">
        <v>299</v>
      </c>
      <c r="K8" s="40">
        <v>33</v>
      </c>
      <c r="L8" s="40">
        <v>332</v>
      </c>
      <c r="M8" s="40">
        <v>3634</v>
      </c>
    </row>
    <row r="9" spans="1:14" ht="13.8" x14ac:dyDescent="0.25">
      <c r="A9" s="8"/>
      <c r="B9" s="7"/>
      <c r="C9" s="2"/>
      <c r="D9" s="6"/>
      <c r="E9" s="109" t="s">
        <v>15</v>
      </c>
      <c r="F9" s="30">
        <v>2731</v>
      </c>
      <c r="G9" s="30">
        <v>0</v>
      </c>
      <c r="H9" s="51">
        <v>0</v>
      </c>
      <c r="I9" s="30">
        <v>2731</v>
      </c>
      <c r="J9" s="51">
        <v>13</v>
      </c>
      <c r="K9" s="30">
        <v>36</v>
      </c>
      <c r="L9" s="30">
        <v>49</v>
      </c>
      <c r="M9" s="30">
        <v>2780</v>
      </c>
    </row>
    <row r="10" spans="1:14" ht="13.8" x14ac:dyDescent="0.25">
      <c r="A10" s="8"/>
      <c r="B10" s="7"/>
      <c r="C10" s="2"/>
      <c r="D10" s="6"/>
      <c r="E10" s="110" t="s">
        <v>14</v>
      </c>
      <c r="F10" s="40">
        <v>1592</v>
      </c>
      <c r="G10" s="40">
        <v>0</v>
      </c>
      <c r="H10" s="50">
        <v>0</v>
      </c>
      <c r="I10" s="40">
        <v>1592</v>
      </c>
      <c r="J10" s="50">
        <v>0</v>
      </c>
      <c r="K10" s="40">
        <v>0</v>
      </c>
      <c r="L10" s="40">
        <v>0</v>
      </c>
      <c r="M10" s="40">
        <v>1592</v>
      </c>
    </row>
    <row r="11" spans="1:14" ht="13.8" x14ac:dyDescent="0.25">
      <c r="A11" s="8"/>
      <c r="B11" s="7"/>
      <c r="C11" s="2"/>
      <c r="D11" s="6"/>
      <c r="E11" s="109" t="s">
        <v>5</v>
      </c>
      <c r="F11" s="30">
        <v>1021592</v>
      </c>
      <c r="G11" s="30">
        <v>149074</v>
      </c>
      <c r="H11" s="51">
        <v>18305</v>
      </c>
      <c r="I11" s="30">
        <v>1188971</v>
      </c>
      <c r="J11" s="51">
        <v>818410</v>
      </c>
      <c r="K11" s="30">
        <v>169624</v>
      </c>
      <c r="L11" s="30">
        <v>988034</v>
      </c>
      <c r="M11" s="30">
        <v>2177005</v>
      </c>
    </row>
    <row r="12" spans="1:14" ht="13.8" x14ac:dyDescent="0.25">
      <c r="A12" s="8"/>
      <c r="B12" s="7"/>
      <c r="C12" s="2"/>
      <c r="D12" s="6"/>
      <c r="E12" s="110" t="s">
        <v>9</v>
      </c>
      <c r="F12" s="40">
        <v>206514</v>
      </c>
      <c r="G12" s="40">
        <v>609</v>
      </c>
      <c r="H12" s="50">
        <v>435</v>
      </c>
      <c r="I12" s="40">
        <v>207558</v>
      </c>
      <c r="J12" s="50">
        <v>11252</v>
      </c>
      <c r="K12" s="40">
        <v>22834</v>
      </c>
      <c r="L12" s="40">
        <v>34086</v>
      </c>
      <c r="M12" s="40">
        <v>241644</v>
      </c>
    </row>
    <row r="13" spans="1:14" ht="13.8" x14ac:dyDescent="0.25">
      <c r="A13" s="8"/>
      <c r="B13" s="7"/>
      <c r="C13" s="2"/>
      <c r="D13" s="6"/>
      <c r="E13" s="109" t="s">
        <v>12</v>
      </c>
      <c r="F13" s="30">
        <v>568364</v>
      </c>
      <c r="G13" s="30">
        <v>11558</v>
      </c>
      <c r="H13" s="51">
        <v>613</v>
      </c>
      <c r="I13" s="30">
        <v>580535</v>
      </c>
      <c r="J13" s="51">
        <v>62656</v>
      </c>
      <c r="K13" s="30">
        <v>51092</v>
      </c>
      <c r="L13" s="30">
        <v>113748</v>
      </c>
      <c r="M13" s="30">
        <v>694283</v>
      </c>
    </row>
    <row r="14" spans="1:14" ht="13.8" x14ac:dyDescent="0.25">
      <c r="A14" s="8"/>
      <c r="B14" s="7"/>
      <c r="C14" s="2"/>
      <c r="D14" s="6"/>
      <c r="E14" s="110" t="s">
        <v>4</v>
      </c>
      <c r="F14" s="40">
        <v>109604</v>
      </c>
      <c r="G14" s="40">
        <v>4759</v>
      </c>
      <c r="H14" s="50">
        <v>1336</v>
      </c>
      <c r="I14" s="40">
        <v>115699</v>
      </c>
      <c r="J14" s="50">
        <v>138885</v>
      </c>
      <c r="K14" s="40">
        <v>10301</v>
      </c>
      <c r="L14" s="40">
        <v>149186</v>
      </c>
      <c r="M14" s="40">
        <v>264885</v>
      </c>
    </row>
    <row r="15" spans="1:14" ht="13.8" x14ac:dyDescent="0.25">
      <c r="A15" s="8"/>
      <c r="B15" s="7"/>
      <c r="C15" s="2"/>
      <c r="D15" s="6"/>
      <c r="E15" s="109" t="s">
        <v>3</v>
      </c>
      <c r="F15" s="30">
        <v>62870</v>
      </c>
      <c r="G15" s="30">
        <v>0</v>
      </c>
      <c r="H15" s="51">
        <v>0</v>
      </c>
      <c r="I15" s="30">
        <v>62870</v>
      </c>
      <c r="J15" s="51">
        <v>3055</v>
      </c>
      <c r="K15" s="30">
        <v>9207</v>
      </c>
      <c r="L15" s="30">
        <v>12262</v>
      </c>
      <c r="M15" s="30">
        <v>75132</v>
      </c>
    </row>
    <row r="16" spans="1:14" ht="13.8" x14ac:dyDescent="0.25">
      <c r="A16" s="8"/>
      <c r="B16" s="7"/>
      <c r="C16" s="2"/>
      <c r="D16" s="6"/>
      <c r="E16" s="104" t="s">
        <v>8</v>
      </c>
      <c r="F16" s="40">
        <v>3743</v>
      </c>
      <c r="G16" s="40">
        <v>0</v>
      </c>
      <c r="H16" s="50">
        <v>0</v>
      </c>
      <c r="I16" s="40">
        <v>3743</v>
      </c>
      <c r="J16" s="50">
        <v>23</v>
      </c>
      <c r="K16" s="40">
        <v>113</v>
      </c>
      <c r="L16" s="40">
        <v>136</v>
      </c>
      <c r="M16" s="40">
        <v>3879</v>
      </c>
    </row>
    <row r="17" spans="1:13" ht="13.8" x14ac:dyDescent="0.25">
      <c r="A17" s="8"/>
      <c r="B17" s="7"/>
      <c r="C17" s="2"/>
      <c r="D17" s="6"/>
      <c r="E17" s="105" t="s">
        <v>2</v>
      </c>
      <c r="F17" s="30">
        <v>67191</v>
      </c>
      <c r="G17" s="30">
        <v>431</v>
      </c>
      <c r="H17" s="51">
        <v>0</v>
      </c>
      <c r="I17" s="30">
        <v>67622</v>
      </c>
      <c r="J17" s="51">
        <v>27687</v>
      </c>
      <c r="K17" s="30">
        <v>32362</v>
      </c>
      <c r="L17" s="30">
        <v>60049</v>
      </c>
      <c r="M17" s="30">
        <v>127671</v>
      </c>
    </row>
    <row r="18" spans="1:13" ht="13.8" x14ac:dyDescent="0.25">
      <c r="A18" s="8"/>
      <c r="B18" s="7"/>
      <c r="C18" s="2"/>
      <c r="D18" s="6"/>
      <c r="E18" s="104" t="s">
        <v>1</v>
      </c>
      <c r="F18" s="40">
        <v>73128</v>
      </c>
      <c r="G18" s="40">
        <v>0</v>
      </c>
      <c r="H18" s="50">
        <v>523</v>
      </c>
      <c r="I18" s="40">
        <v>73651</v>
      </c>
      <c r="J18" s="50">
        <v>8151</v>
      </c>
      <c r="K18" s="40">
        <v>8425</v>
      </c>
      <c r="L18" s="40">
        <v>16576</v>
      </c>
      <c r="M18" s="40">
        <v>90227</v>
      </c>
    </row>
    <row r="19" spans="1:13" ht="13.8" x14ac:dyDescent="0.25">
      <c r="A19" s="5"/>
      <c r="B19" s="4"/>
      <c r="C19" s="1"/>
      <c r="D19" s="3"/>
      <c r="E19" s="105" t="s">
        <v>7</v>
      </c>
      <c r="F19" s="30">
        <v>75375</v>
      </c>
      <c r="G19" s="30">
        <v>1535</v>
      </c>
      <c r="H19" s="51">
        <v>0</v>
      </c>
      <c r="I19" s="30">
        <v>76910</v>
      </c>
      <c r="J19" s="51">
        <v>15016</v>
      </c>
      <c r="K19" s="30">
        <v>23239</v>
      </c>
      <c r="L19" s="30">
        <v>38255</v>
      </c>
      <c r="M19" s="30">
        <v>115165</v>
      </c>
    </row>
    <row r="20" spans="1:13" ht="13.8" x14ac:dyDescent="0.25">
      <c r="A20" s="96"/>
      <c r="B20" s="97"/>
      <c r="C20" s="1"/>
      <c r="D20" s="3"/>
      <c r="E20" s="112" t="s">
        <v>6</v>
      </c>
      <c r="F20" s="40">
        <v>246017</v>
      </c>
      <c r="G20" s="40">
        <v>837</v>
      </c>
      <c r="H20" s="50">
        <v>3278</v>
      </c>
      <c r="I20" s="40">
        <v>250132</v>
      </c>
      <c r="J20" s="50">
        <v>17571</v>
      </c>
      <c r="K20" s="40">
        <v>21996</v>
      </c>
      <c r="L20" s="40">
        <v>39567</v>
      </c>
      <c r="M20" s="40">
        <v>289699</v>
      </c>
    </row>
    <row r="21" spans="1:13" ht="14.4" thickBot="1" x14ac:dyDescent="0.3">
      <c r="A21" s="96"/>
      <c r="B21" s="97"/>
      <c r="C21" s="1"/>
      <c r="D21" s="3"/>
      <c r="E21" s="105" t="s">
        <v>0</v>
      </c>
      <c r="F21" s="82">
        <v>236426</v>
      </c>
      <c r="G21" s="82">
        <v>2327</v>
      </c>
      <c r="H21" s="52">
        <v>0</v>
      </c>
      <c r="I21" s="31">
        <v>238753</v>
      </c>
      <c r="J21" s="52">
        <v>62438</v>
      </c>
      <c r="K21" s="82">
        <v>80904</v>
      </c>
      <c r="L21" s="82">
        <v>143342</v>
      </c>
      <c r="M21" s="82">
        <v>382095</v>
      </c>
    </row>
    <row r="22" spans="1:13" ht="14.4" thickBot="1" x14ac:dyDescent="0.3">
      <c r="A22" s="16"/>
      <c r="B22" s="16"/>
      <c r="C22" s="16"/>
      <c r="D22" s="17"/>
      <c r="E22" s="69" t="s">
        <v>24</v>
      </c>
      <c r="F22" s="41">
        <v>2919722</v>
      </c>
      <c r="G22" s="80">
        <v>173813</v>
      </c>
      <c r="H22" s="80">
        <v>31598</v>
      </c>
      <c r="I22" s="80">
        <v>3125133</v>
      </c>
      <c r="J22" s="80">
        <v>1195771</v>
      </c>
      <c r="K22" s="80">
        <v>453072</v>
      </c>
      <c r="L22" s="80">
        <v>1648843</v>
      </c>
      <c r="M22" s="80">
        <v>4773976</v>
      </c>
    </row>
    <row r="23" spans="1:13" x14ac:dyDescent="0.25">
      <c r="E23" s="61" t="s">
        <v>90</v>
      </c>
      <c r="G23" s="64"/>
      <c r="I23" s="64"/>
      <c r="L23" s="64"/>
      <c r="M23" s="64"/>
    </row>
    <row r="24" spans="1:13" ht="40.5" customHeight="1" x14ac:dyDescent="0.25">
      <c r="E24" s="247"/>
      <c r="F24" s="247"/>
      <c r="G24" s="247"/>
      <c r="H24" s="247"/>
      <c r="I24" s="247"/>
      <c r="J24" s="247"/>
      <c r="K24" s="248"/>
      <c r="L24" s="248"/>
      <c r="M24" s="249"/>
    </row>
  </sheetData>
  <mergeCells count="6">
    <mergeCell ref="E24:M24"/>
    <mergeCell ref="E1:M1"/>
    <mergeCell ref="J3:L3"/>
    <mergeCell ref="M3:M4"/>
    <mergeCell ref="E3:E4"/>
    <mergeCell ref="F3:I3"/>
  </mergeCells>
  <printOptions horizontalCentered="1"/>
  <pageMargins left="0.70866141732283472" right="0.70866141732283472" top="0.9055118110236221" bottom="0.74803149606299213" header="0.31496062992125984" footer="0.31496062992125984"/>
  <pageSetup paperSize="9" scale="89" orientation="landscape" r:id="rId1"/>
  <headerFooter>
    <oddHeader xml:space="preserve">&amp;C&amp;"Arial,Negrita"DATOS CAMPAÑA 2021/2022
ENERO 2022
FUENTE:INFOVI, EXTRACCIÓN DE 28/02/2022
</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7"/>
  <sheetViews>
    <sheetView showGridLines="0" topLeftCell="E1" zoomScale="93" zoomScaleNormal="93" workbookViewId="0">
      <pane ySplit="4" topLeftCell="A5" activePane="bottomLeft" state="frozen"/>
      <selection activeCell="E53" sqref="E53"/>
      <selection pane="bottomLeft" activeCell="O13" sqref="O13"/>
    </sheetView>
  </sheetViews>
  <sheetFormatPr baseColWidth="10" defaultRowHeight="13.2" outlineLevelCol="1" x14ac:dyDescent="0.25"/>
  <cols>
    <col min="1" max="4" width="0" hidden="1" customWidth="1" outlineLevel="1"/>
    <col min="5" max="5" width="24.33203125" customWidth="1" collapsed="1"/>
    <col min="6" max="6" width="15.5546875" customWidth="1"/>
    <col min="7" max="7" width="17.5546875" customWidth="1"/>
    <col min="8" max="8" width="15.6640625" customWidth="1"/>
    <col min="9" max="9" width="16.6640625" customWidth="1"/>
    <col min="10" max="10" width="16.5546875" customWidth="1"/>
    <col min="11" max="12" width="9" customWidth="1"/>
    <col min="13" max="13" width="10.5546875" customWidth="1"/>
    <col min="14" max="14" width="14.88671875" customWidth="1"/>
  </cols>
  <sheetData>
    <row r="1" spans="1:18" ht="34.5" customHeight="1" thickBot="1" x14ac:dyDescent="0.35">
      <c r="C1" s="14"/>
      <c r="D1" s="68"/>
      <c r="E1" s="226" t="s">
        <v>81</v>
      </c>
      <c r="F1" s="227"/>
      <c r="G1" s="227"/>
      <c r="H1" s="227"/>
      <c r="I1" s="227"/>
      <c r="J1" s="243"/>
      <c r="K1" s="36"/>
      <c r="L1" s="36"/>
      <c r="M1" s="36"/>
      <c r="N1" s="36"/>
      <c r="O1" s="36"/>
      <c r="P1" s="36"/>
      <c r="Q1" s="36"/>
      <c r="R1" s="36"/>
    </row>
    <row r="2" spans="1:18" ht="15" customHeight="1" thickBot="1" x14ac:dyDescent="0.3">
      <c r="A2" t="s">
        <v>31</v>
      </c>
      <c r="C2" s="12" t="s">
        <v>72</v>
      </c>
      <c r="D2" s="12"/>
      <c r="E2" s="12"/>
    </row>
    <row r="3" spans="1:18" ht="28.5" customHeight="1" thickBot="1" x14ac:dyDescent="0.3">
      <c r="D3" s="11"/>
      <c r="E3" s="191" t="s">
        <v>25</v>
      </c>
      <c r="F3" s="194" t="s">
        <v>51</v>
      </c>
      <c r="G3" s="195"/>
      <c r="H3" s="195"/>
      <c r="I3" s="196"/>
      <c r="J3" s="231" t="s">
        <v>29</v>
      </c>
    </row>
    <row r="4" spans="1:18" ht="21" customHeight="1" thickBot="1" x14ac:dyDescent="0.3">
      <c r="D4" s="10"/>
      <c r="E4" s="192"/>
      <c r="F4" s="197" t="s">
        <v>34</v>
      </c>
      <c r="G4" s="198"/>
      <c r="H4" s="197" t="s">
        <v>17</v>
      </c>
      <c r="I4" s="198"/>
      <c r="J4" s="239"/>
    </row>
    <row r="5" spans="1:18" ht="24.75" customHeight="1" thickBot="1" x14ac:dyDescent="0.3">
      <c r="D5" s="10"/>
      <c r="E5" s="193"/>
      <c r="F5" s="84" t="s">
        <v>19</v>
      </c>
      <c r="G5" s="85" t="s">
        <v>18</v>
      </c>
      <c r="H5" s="84" t="s">
        <v>19</v>
      </c>
      <c r="I5" s="89" t="s">
        <v>18</v>
      </c>
      <c r="J5" s="232"/>
    </row>
    <row r="6" spans="1:18" ht="13.8" x14ac:dyDescent="0.25">
      <c r="A6" s="9"/>
      <c r="B6" s="7"/>
      <c r="C6" s="2"/>
      <c r="D6" s="6"/>
      <c r="E6" s="63" t="s">
        <v>11</v>
      </c>
      <c r="F6" s="32">
        <v>2453</v>
      </c>
      <c r="G6" s="32">
        <v>2638</v>
      </c>
      <c r="H6" s="32">
        <v>109177</v>
      </c>
      <c r="I6" s="32">
        <v>23931</v>
      </c>
      <c r="J6" s="29">
        <v>138199</v>
      </c>
    </row>
    <row r="7" spans="1:18" ht="13.8" x14ac:dyDescent="0.25">
      <c r="A7" s="8"/>
      <c r="B7" s="7"/>
      <c r="C7" s="2"/>
      <c r="D7" s="6"/>
      <c r="E7" s="22" t="s">
        <v>10</v>
      </c>
      <c r="F7" s="33">
        <v>53703</v>
      </c>
      <c r="G7" s="40">
        <v>32980</v>
      </c>
      <c r="H7" s="50">
        <v>7082</v>
      </c>
      <c r="I7" s="40">
        <v>5808</v>
      </c>
      <c r="J7" s="90">
        <v>99573</v>
      </c>
    </row>
    <row r="8" spans="1:18" ht="13.8" x14ac:dyDescent="0.25">
      <c r="A8" s="8"/>
      <c r="B8" s="7"/>
      <c r="C8" s="2"/>
      <c r="D8" s="6"/>
      <c r="E8" s="23" t="s">
        <v>13</v>
      </c>
      <c r="F8" s="34">
        <v>151</v>
      </c>
      <c r="G8" s="30">
        <v>2319</v>
      </c>
      <c r="H8" s="51">
        <v>174</v>
      </c>
      <c r="I8" s="30">
        <v>857</v>
      </c>
      <c r="J8" s="29">
        <v>3501</v>
      </c>
    </row>
    <row r="9" spans="1:18" ht="13.8" x14ac:dyDescent="0.25">
      <c r="A9" s="8"/>
      <c r="B9" s="7"/>
      <c r="C9" s="2"/>
      <c r="D9" s="6"/>
      <c r="E9" s="22" t="s">
        <v>16</v>
      </c>
      <c r="F9" s="33">
        <v>226</v>
      </c>
      <c r="G9" s="40">
        <v>2282</v>
      </c>
      <c r="H9" s="50">
        <v>132</v>
      </c>
      <c r="I9" s="40">
        <v>662</v>
      </c>
      <c r="J9" s="90">
        <v>3302</v>
      </c>
    </row>
    <row r="10" spans="1:18" ht="13.8" x14ac:dyDescent="0.25">
      <c r="A10" s="8"/>
      <c r="B10" s="7"/>
      <c r="C10" s="2"/>
      <c r="D10" s="6"/>
      <c r="E10" s="23" t="s">
        <v>15</v>
      </c>
      <c r="F10" s="34">
        <v>143</v>
      </c>
      <c r="G10" s="30">
        <v>720</v>
      </c>
      <c r="H10" s="51">
        <v>103</v>
      </c>
      <c r="I10" s="30">
        <v>1765</v>
      </c>
      <c r="J10" s="29">
        <v>2731</v>
      </c>
    </row>
    <row r="11" spans="1:18" ht="13.8" x14ac:dyDescent="0.25">
      <c r="A11" s="8"/>
      <c r="B11" s="7"/>
      <c r="C11" s="2"/>
      <c r="D11" s="6"/>
      <c r="E11" s="22" t="s">
        <v>14</v>
      </c>
      <c r="F11" s="33">
        <v>207</v>
      </c>
      <c r="G11" s="40">
        <v>455</v>
      </c>
      <c r="H11" s="50">
        <v>309</v>
      </c>
      <c r="I11" s="40">
        <v>621</v>
      </c>
      <c r="J11" s="90">
        <v>1592</v>
      </c>
    </row>
    <row r="12" spans="1:18" ht="13.8" x14ac:dyDescent="0.25">
      <c r="A12" s="8"/>
      <c r="B12" s="7"/>
      <c r="C12" s="2"/>
      <c r="D12" s="6"/>
      <c r="E12" s="23" t="s">
        <v>5</v>
      </c>
      <c r="F12" s="34">
        <v>489294</v>
      </c>
      <c r="G12" s="30">
        <v>116830</v>
      </c>
      <c r="H12" s="51">
        <v>347961</v>
      </c>
      <c r="I12" s="30">
        <v>67507</v>
      </c>
      <c r="J12" s="29">
        <v>1021592</v>
      </c>
    </row>
    <row r="13" spans="1:18" ht="13.8" x14ac:dyDescent="0.25">
      <c r="A13" s="8"/>
      <c r="B13" s="7"/>
      <c r="C13" s="2"/>
      <c r="D13" s="6"/>
      <c r="E13" s="22" t="s">
        <v>9</v>
      </c>
      <c r="F13" s="33">
        <v>41762</v>
      </c>
      <c r="G13" s="40">
        <v>82169</v>
      </c>
      <c r="H13" s="50">
        <v>14922</v>
      </c>
      <c r="I13" s="40">
        <v>67661</v>
      </c>
      <c r="J13" s="90">
        <v>206514</v>
      </c>
    </row>
    <row r="14" spans="1:18" ht="13.8" x14ac:dyDescent="0.25">
      <c r="A14" s="8"/>
      <c r="B14" s="7"/>
      <c r="C14" s="2"/>
      <c r="D14" s="6"/>
      <c r="E14" s="23" t="s">
        <v>12</v>
      </c>
      <c r="F14" s="34">
        <v>97915</v>
      </c>
      <c r="G14" s="30">
        <v>75224</v>
      </c>
      <c r="H14" s="51">
        <v>286163</v>
      </c>
      <c r="I14" s="30">
        <v>109062</v>
      </c>
      <c r="J14" s="29">
        <v>568364</v>
      </c>
    </row>
    <row r="15" spans="1:18" ht="13.8" x14ac:dyDescent="0.25">
      <c r="A15" s="8"/>
      <c r="B15" s="7"/>
      <c r="C15" s="2"/>
      <c r="D15" s="6"/>
      <c r="E15" s="22" t="s">
        <v>4</v>
      </c>
      <c r="F15" s="33">
        <v>7713</v>
      </c>
      <c r="G15" s="40">
        <v>7965</v>
      </c>
      <c r="H15" s="50">
        <v>78512</v>
      </c>
      <c r="I15" s="40">
        <v>15414</v>
      </c>
      <c r="J15" s="40">
        <v>109604</v>
      </c>
    </row>
    <row r="16" spans="1:18" ht="13.8" x14ac:dyDescent="0.25">
      <c r="A16" s="8"/>
      <c r="B16" s="7"/>
      <c r="C16" s="2"/>
      <c r="D16" s="6"/>
      <c r="E16" s="23" t="s">
        <v>3</v>
      </c>
      <c r="F16" s="34">
        <v>10989</v>
      </c>
      <c r="G16" s="30">
        <v>11811</v>
      </c>
      <c r="H16" s="51">
        <v>10747</v>
      </c>
      <c r="I16" s="30">
        <v>29323</v>
      </c>
      <c r="J16" s="30">
        <v>62870</v>
      </c>
    </row>
    <row r="17" spans="1:11" ht="13.8" x14ac:dyDescent="0.25">
      <c r="A17" s="8"/>
      <c r="B17" s="7"/>
      <c r="C17" s="2"/>
      <c r="D17" s="6"/>
      <c r="E17" s="22" t="s">
        <v>8</v>
      </c>
      <c r="F17" s="33">
        <v>500</v>
      </c>
      <c r="G17" s="40">
        <v>1396</v>
      </c>
      <c r="H17" s="50">
        <v>689</v>
      </c>
      <c r="I17" s="40">
        <v>1158</v>
      </c>
      <c r="J17" s="40">
        <v>3743</v>
      </c>
    </row>
    <row r="18" spans="1:11" ht="13.8" x14ac:dyDescent="0.25">
      <c r="A18" s="8"/>
      <c r="B18" s="7"/>
      <c r="C18" s="2"/>
      <c r="D18" s="6"/>
      <c r="E18" s="23" t="s">
        <v>2</v>
      </c>
      <c r="F18" s="34">
        <v>41068</v>
      </c>
      <c r="G18" s="30">
        <v>14348</v>
      </c>
      <c r="H18" s="51">
        <v>2805</v>
      </c>
      <c r="I18" s="30">
        <v>8970</v>
      </c>
      <c r="J18" s="30">
        <v>67191</v>
      </c>
    </row>
    <row r="19" spans="1:11" ht="13.8" x14ac:dyDescent="0.25">
      <c r="A19" s="8"/>
      <c r="B19" s="7"/>
      <c r="C19" s="2"/>
      <c r="D19" s="6"/>
      <c r="E19" s="22" t="s">
        <v>1</v>
      </c>
      <c r="F19" s="33">
        <v>32769</v>
      </c>
      <c r="G19" s="40">
        <v>27625</v>
      </c>
      <c r="H19" s="50">
        <v>8220</v>
      </c>
      <c r="I19" s="40">
        <v>4514</v>
      </c>
      <c r="J19" s="40">
        <v>73128</v>
      </c>
    </row>
    <row r="20" spans="1:11" ht="13.8" x14ac:dyDescent="0.25">
      <c r="A20" s="5"/>
      <c r="B20" s="4"/>
      <c r="C20" s="1"/>
      <c r="D20" s="3"/>
      <c r="E20" s="23" t="s">
        <v>7</v>
      </c>
      <c r="F20" s="35">
        <v>28348</v>
      </c>
      <c r="G20" s="31">
        <v>39534</v>
      </c>
      <c r="H20" s="52">
        <v>186</v>
      </c>
      <c r="I20" s="31">
        <v>7307</v>
      </c>
      <c r="J20" s="31">
        <v>75375</v>
      </c>
      <c r="K20" s="64"/>
    </row>
    <row r="21" spans="1:11" ht="13.8" x14ac:dyDescent="0.25">
      <c r="A21" s="8"/>
      <c r="B21" s="7"/>
      <c r="C21" s="2"/>
      <c r="D21" s="6"/>
      <c r="E21" s="111" t="s">
        <v>6</v>
      </c>
      <c r="F21" s="33">
        <v>125572</v>
      </c>
      <c r="G21" s="40">
        <v>94718</v>
      </c>
      <c r="H21" s="50">
        <v>13646</v>
      </c>
      <c r="I21" s="40">
        <v>12081</v>
      </c>
      <c r="J21" s="40">
        <v>246017</v>
      </c>
    </row>
    <row r="22" spans="1:11" ht="14.4" thickBot="1" x14ac:dyDescent="0.3">
      <c r="A22" s="8"/>
      <c r="B22" s="7"/>
      <c r="C22" s="2"/>
      <c r="D22" s="6"/>
      <c r="E22" s="23" t="s">
        <v>0</v>
      </c>
      <c r="F22" s="34">
        <v>149970</v>
      </c>
      <c r="G22" s="30">
        <v>19527</v>
      </c>
      <c r="H22" s="51">
        <v>48355</v>
      </c>
      <c r="I22" s="30">
        <v>18574</v>
      </c>
      <c r="J22" s="29">
        <v>236426</v>
      </c>
    </row>
    <row r="23" spans="1:11" ht="14.4" thickBot="1" x14ac:dyDescent="0.3">
      <c r="A23" s="16"/>
      <c r="B23" s="16"/>
      <c r="C23" s="16"/>
      <c r="D23" s="17"/>
      <c r="E23" s="69" t="s">
        <v>24</v>
      </c>
      <c r="F23" s="55">
        <v>1082783</v>
      </c>
      <c r="G23" s="55">
        <v>532541</v>
      </c>
      <c r="H23" s="55">
        <v>929183</v>
      </c>
      <c r="I23" s="55">
        <v>375215</v>
      </c>
      <c r="J23" s="41">
        <v>2919722</v>
      </c>
    </row>
    <row r="24" spans="1:11" x14ac:dyDescent="0.25">
      <c r="E24" s="61" t="s">
        <v>88</v>
      </c>
    </row>
    <row r="25" spans="1:11" x14ac:dyDescent="0.25">
      <c r="I25" s="15"/>
    </row>
    <row r="26" spans="1:11" ht="13.8" thickBot="1" x14ac:dyDescent="0.3">
      <c r="F26" s="64"/>
      <c r="G26" s="64"/>
      <c r="H26" s="64"/>
    </row>
    <row r="27" spans="1:11" ht="21" customHeight="1" thickBot="1" x14ac:dyDescent="0.3">
      <c r="E27" s="237" t="s">
        <v>25</v>
      </c>
      <c r="F27" s="197" t="s">
        <v>28</v>
      </c>
      <c r="G27" s="198"/>
    </row>
    <row r="28" spans="1:11" ht="26.25" customHeight="1" thickBot="1" x14ac:dyDescent="0.3">
      <c r="E28" s="238"/>
      <c r="F28" s="93" t="s">
        <v>49</v>
      </c>
      <c r="G28" s="94" t="s">
        <v>33</v>
      </c>
    </row>
    <row r="29" spans="1:11" ht="13.8" x14ac:dyDescent="0.25">
      <c r="E29" s="63" t="s">
        <v>11</v>
      </c>
      <c r="F29" s="32">
        <v>104636</v>
      </c>
      <c r="G29" s="29">
        <v>33563</v>
      </c>
    </row>
    <row r="30" spans="1:11" ht="13.8" x14ac:dyDescent="0.25">
      <c r="E30" s="22" t="s">
        <v>10</v>
      </c>
      <c r="F30" s="33">
        <v>71432</v>
      </c>
      <c r="G30" s="40">
        <v>28141</v>
      </c>
    </row>
    <row r="31" spans="1:11" ht="13.8" x14ac:dyDescent="0.25">
      <c r="E31" s="23" t="s">
        <v>13</v>
      </c>
      <c r="F31" s="34">
        <v>68</v>
      </c>
      <c r="G31" s="30">
        <v>3433</v>
      </c>
    </row>
    <row r="32" spans="1:11" ht="13.8" x14ac:dyDescent="0.25">
      <c r="E32" s="22" t="s">
        <v>16</v>
      </c>
      <c r="F32" s="33">
        <v>2971</v>
      </c>
      <c r="G32" s="40">
        <v>331</v>
      </c>
    </row>
    <row r="33" spans="5:8" ht="13.8" x14ac:dyDescent="0.25">
      <c r="E33" s="23" t="s">
        <v>15</v>
      </c>
      <c r="F33" s="34">
        <v>2731</v>
      </c>
      <c r="G33" s="30">
        <v>0</v>
      </c>
    </row>
    <row r="34" spans="5:8" ht="13.8" x14ac:dyDescent="0.25">
      <c r="E34" s="22" t="s">
        <v>14</v>
      </c>
      <c r="F34" s="33">
        <v>0</v>
      </c>
      <c r="G34" s="40">
        <v>1592</v>
      </c>
    </row>
    <row r="35" spans="5:8" ht="13.8" x14ac:dyDescent="0.25">
      <c r="E35" s="23" t="s">
        <v>5</v>
      </c>
      <c r="F35" s="34">
        <v>990338</v>
      </c>
      <c r="G35" s="30">
        <v>31254</v>
      </c>
    </row>
    <row r="36" spans="5:8" ht="13.8" x14ac:dyDescent="0.25">
      <c r="E36" s="22" t="s">
        <v>9</v>
      </c>
      <c r="F36" s="33">
        <v>204937</v>
      </c>
      <c r="G36" s="40">
        <v>1577</v>
      </c>
    </row>
    <row r="37" spans="5:8" ht="13.8" x14ac:dyDescent="0.25">
      <c r="E37" s="23" t="s">
        <v>12</v>
      </c>
      <c r="F37" s="34">
        <v>496348</v>
      </c>
      <c r="G37" s="30">
        <v>72016</v>
      </c>
    </row>
    <row r="38" spans="5:8" ht="13.8" x14ac:dyDescent="0.25">
      <c r="E38" s="22" t="s">
        <v>4</v>
      </c>
      <c r="F38" s="33">
        <v>93748</v>
      </c>
      <c r="G38" s="40">
        <v>15856</v>
      </c>
    </row>
    <row r="39" spans="5:8" ht="13.8" x14ac:dyDescent="0.25">
      <c r="E39" s="23" t="s">
        <v>3</v>
      </c>
      <c r="F39" s="34">
        <v>32041</v>
      </c>
      <c r="G39" s="30">
        <v>30829</v>
      </c>
    </row>
    <row r="40" spans="5:8" ht="13.8" x14ac:dyDescent="0.25">
      <c r="E40" s="22" t="s">
        <v>8</v>
      </c>
      <c r="F40" s="33">
        <v>3743</v>
      </c>
      <c r="G40" s="40">
        <v>0</v>
      </c>
    </row>
    <row r="41" spans="5:8" ht="13.8" x14ac:dyDescent="0.25">
      <c r="E41" s="23" t="s">
        <v>2</v>
      </c>
      <c r="F41" s="34">
        <v>61332</v>
      </c>
      <c r="G41" s="30">
        <v>5859</v>
      </c>
    </row>
    <row r="42" spans="5:8" ht="13.8" x14ac:dyDescent="0.25">
      <c r="E42" s="22" t="s">
        <v>1</v>
      </c>
      <c r="F42" s="33">
        <v>72369</v>
      </c>
      <c r="G42" s="40">
        <v>759</v>
      </c>
    </row>
    <row r="43" spans="5:8" ht="13.8" x14ac:dyDescent="0.25">
      <c r="E43" s="23" t="s">
        <v>7</v>
      </c>
      <c r="F43" s="35">
        <v>71225</v>
      </c>
      <c r="G43" s="31">
        <v>4150</v>
      </c>
    </row>
    <row r="44" spans="5:8" ht="13.8" x14ac:dyDescent="0.25">
      <c r="E44" s="111" t="s">
        <v>6</v>
      </c>
      <c r="F44" s="33">
        <v>224719</v>
      </c>
      <c r="G44" s="40">
        <v>21298</v>
      </c>
    </row>
    <row r="45" spans="5:8" ht="14.4" thickBot="1" x14ac:dyDescent="0.3">
      <c r="E45" s="23" t="s">
        <v>0</v>
      </c>
      <c r="F45" s="34">
        <v>233382</v>
      </c>
      <c r="G45" s="30">
        <v>3044</v>
      </c>
    </row>
    <row r="46" spans="5:8" ht="14.4" thickBot="1" x14ac:dyDescent="0.3">
      <c r="E46" s="69" t="s">
        <v>24</v>
      </c>
      <c r="F46" s="55">
        <v>2666020</v>
      </c>
      <c r="G46" s="41">
        <v>253702</v>
      </c>
      <c r="H46" s="64"/>
    </row>
    <row r="47" spans="5:8" x14ac:dyDescent="0.25">
      <c r="E47" s="61" t="s">
        <v>88</v>
      </c>
    </row>
  </sheetData>
  <mergeCells count="8">
    <mergeCell ref="F3:I3"/>
    <mergeCell ref="E3:E5"/>
    <mergeCell ref="E1:J1"/>
    <mergeCell ref="E27:E28"/>
    <mergeCell ref="F27:G27"/>
    <mergeCell ref="H4:I4"/>
    <mergeCell ref="F4:G4"/>
    <mergeCell ref="J3:J5"/>
  </mergeCells>
  <printOptions horizontalCentered="1"/>
  <pageMargins left="0.70866141732283472" right="0.70866141732283472" top="0.9055118110236221" bottom="0.74803149606299213" header="0.31496062992125984" footer="0.31496062992125984"/>
  <pageSetup paperSize="9" scale="70" orientation="landscape" r:id="rId1"/>
  <headerFooter>
    <oddHeader xml:space="preserve">&amp;C&amp;"Arial,Negrita"DATOS CAMPAÑA 2021/2022
ENERO 2022
FUENTE:INFOVI, EXTRACCIÓN DE 28/02/2022
</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6"/>
  <sheetViews>
    <sheetView showGridLines="0" topLeftCell="E1" zoomScale="93" zoomScaleNormal="93" workbookViewId="0">
      <pane ySplit="4" topLeftCell="A5" activePane="bottomLeft" state="frozen"/>
      <selection activeCell="E53" sqref="E53"/>
      <selection pane="bottomLeft" activeCell="H14" sqref="H14"/>
    </sheetView>
  </sheetViews>
  <sheetFormatPr baseColWidth="10" defaultRowHeight="13.2" outlineLevelCol="1" x14ac:dyDescent="0.25"/>
  <cols>
    <col min="1" max="4" width="0" hidden="1" customWidth="1" outlineLevel="1"/>
    <col min="5" max="5" width="24.33203125" customWidth="1" collapsed="1"/>
    <col min="6" max="6" width="15.5546875" customWidth="1"/>
    <col min="7" max="7" width="17.5546875" customWidth="1"/>
    <col min="8" max="8" width="15.6640625" customWidth="1"/>
    <col min="9" max="9" width="16.6640625" customWidth="1"/>
    <col min="10" max="12" width="16.5546875" customWidth="1"/>
    <col min="13" max="13" width="10.5546875" customWidth="1"/>
    <col min="14" max="14" width="14.88671875" customWidth="1"/>
  </cols>
  <sheetData>
    <row r="1" spans="1:25" ht="34.5" customHeight="1" thickBot="1" x14ac:dyDescent="0.35">
      <c r="C1" s="14"/>
      <c r="D1" s="68"/>
      <c r="E1" s="226" t="s">
        <v>82</v>
      </c>
      <c r="F1" s="227"/>
      <c r="G1" s="227"/>
      <c r="H1" s="227"/>
      <c r="I1" s="227"/>
      <c r="J1" s="227"/>
      <c r="K1" s="227"/>
      <c r="L1" s="228"/>
      <c r="M1" s="36"/>
      <c r="N1" s="36"/>
      <c r="O1" s="36"/>
      <c r="P1" s="36"/>
      <c r="Q1" s="36"/>
      <c r="R1" s="36"/>
    </row>
    <row r="2" spans="1:25" ht="15" customHeight="1" thickBot="1" x14ac:dyDescent="0.3">
      <c r="A2" t="s">
        <v>31</v>
      </c>
      <c r="C2" s="12" t="s">
        <v>72</v>
      </c>
      <c r="D2" s="12"/>
      <c r="E2" s="12"/>
    </row>
    <row r="3" spans="1:25" ht="31.5" customHeight="1" thickBot="1" x14ac:dyDescent="0.3">
      <c r="D3" s="11"/>
      <c r="E3" s="237" t="s">
        <v>25</v>
      </c>
      <c r="F3" s="256" t="s">
        <v>50</v>
      </c>
      <c r="G3" s="199"/>
      <c r="H3" s="257"/>
      <c r="I3" s="256" t="s">
        <v>41</v>
      </c>
      <c r="J3" s="199"/>
      <c r="K3" s="257"/>
      <c r="L3" s="231" t="s">
        <v>52</v>
      </c>
    </row>
    <row r="4" spans="1:25" ht="21" customHeight="1" thickBot="1" x14ac:dyDescent="0.3">
      <c r="D4" s="10"/>
      <c r="E4" s="258"/>
      <c r="F4" s="84" t="s">
        <v>34</v>
      </c>
      <c r="G4" s="84" t="s">
        <v>17</v>
      </c>
      <c r="H4" s="103" t="s">
        <v>24</v>
      </c>
      <c r="I4" s="84" t="s">
        <v>34</v>
      </c>
      <c r="J4" s="84" t="s">
        <v>17</v>
      </c>
      <c r="K4" s="103" t="s">
        <v>24</v>
      </c>
      <c r="L4" s="255"/>
    </row>
    <row r="5" spans="1:25" ht="13.8" x14ac:dyDescent="0.25">
      <c r="A5" s="9"/>
      <c r="B5" s="7"/>
      <c r="C5" s="2"/>
      <c r="D5" s="6"/>
      <c r="E5" s="63" t="s">
        <v>11</v>
      </c>
      <c r="F5" s="29">
        <v>20</v>
      </c>
      <c r="G5" s="29">
        <v>2224</v>
      </c>
      <c r="H5" s="114">
        <v>2244</v>
      </c>
      <c r="I5" s="29">
        <v>0</v>
      </c>
      <c r="J5" s="29">
        <v>7108</v>
      </c>
      <c r="K5" s="114">
        <v>7108</v>
      </c>
      <c r="L5" s="114">
        <v>9352</v>
      </c>
    </row>
    <row r="6" spans="1:25" ht="13.8" x14ac:dyDescent="0.25">
      <c r="A6" s="8"/>
      <c r="B6" s="7"/>
      <c r="C6" s="2"/>
      <c r="D6" s="6"/>
      <c r="E6" s="22" t="s">
        <v>10</v>
      </c>
      <c r="F6" s="40">
        <v>304</v>
      </c>
      <c r="G6" s="40">
        <v>135</v>
      </c>
      <c r="H6" s="115">
        <v>439</v>
      </c>
      <c r="I6" s="40">
        <v>0</v>
      </c>
      <c r="J6" s="40">
        <v>0</v>
      </c>
      <c r="K6" s="115">
        <v>0</v>
      </c>
      <c r="L6" s="115">
        <v>439</v>
      </c>
      <c r="P6" s="124"/>
      <c r="S6" s="124"/>
      <c r="V6" s="124"/>
      <c r="Y6" s="124"/>
    </row>
    <row r="7" spans="1:25" ht="13.8" x14ac:dyDescent="0.25">
      <c r="A7" s="8"/>
      <c r="B7" s="7"/>
      <c r="C7" s="2"/>
      <c r="D7" s="6"/>
      <c r="E7" s="23" t="s">
        <v>13</v>
      </c>
      <c r="F7" s="30">
        <v>0</v>
      </c>
      <c r="G7" s="30">
        <v>0</v>
      </c>
      <c r="H7" s="114">
        <v>0</v>
      </c>
      <c r="I7" s="30">
        <v>0</v>
      </c>
      <c r="J7" s="30">
        <v>0</v>
      </c>
      <c r="K7" s="114">
        <v>0</v>
      </c>
      <c r="L7" s="114">
        <v>0</v>
      </c>
      <c r="P7" s="124"/>
      <c r="S7" s="124"/>
      <c r="V7" s="124"/>
      <c r="Y7" s="124"/>
    </row>
    <row r="8" spans="1:25" ht="13.8" x14ac:dyDescent="0.25">
      <c r="A8" s="8"/>
      <c r="B8" s="7"/>
      <c r="C8" s="2"/>
      <c r="D8" s="6"/>
      <c r="E8" s="22" t="s">
        <v>16</v>
      </c>
      <c r="F8" s="40">
        <v>0</v>
      </c>
      <c r="G8" s="40">
        <v>0</v>
      </c>
      <c r="H8" s="115">
        <v>0</v>
      </c>
      <c r="I8" s="40">
        <v>0</v>
      </c>
      <c r="J8" s="40">
        <v>0</v>
      </c>
      <c r="K8" s="115">
        <v>0</v>
      </c>
      <c r="L8" s="115">
        <v>0</v>
      </c>
      <c r="P8" s="124"/>
      <c r="S8" s="124"/>
      <c r="V8" s="124"/>
      <c r="Y8" s="124"/>
    </row>
    <row r="9" spans="1:25" ht="13.8" x14ac:dyDescent="0.25">
      <c r="A9" s="8"/>
      <c r="B9" s="7"/>
      <c r="C9" s="2"/>
      <c r="D9" s="6"/>
      <c r="E9" s="23" t="s">
        <v>15</v>
      </c>
      <c r="F9" s="30">
        <v>0</v>
      </c>
      <c r="G9" s="30">
        <v>0</v>
      </c>
      <c r="H9" s="114">
        <v>0</v>
      </c>
      <c r="I9" s="30">
        <v>0</v>
      </c>
      <c r="J9" s="30">
        <v>0</v>
      </c>
      <c r="K9" s="114">
        <v>0</v>
      </c>
      <c r="L9" s="114">
        <v>0</v>
      </c>
      <c r="P9" s="124"/>
      <c r="S9" s="124"/>
      <c r="V9" s="124"/>
      <c r="Y9" s="124"/>
    </row>
    <row r="10" spans="1:25" ht="13.8" x14ac:dyDescent="0.25">
      <c r="A10" s="8"/>
      <c r="B10" s="7"/>
      <c r="C10" s="2"/>
      <c r="D10" s="6"/>
      <c r="E10" s="22" t="s">
        <v>14</v>
      </c>
      <c r="F10" s="40">
        <v>0</v>
      </c>
      <c r="G10" s="40">
        <v>0</v>
      </c>
      <c r="H10" s="115">
        <v>0</v>
      </c>
      <c r="I10" s="40">
        <v>0</v>
      </c>
      <c r="J10" s="40">
        <v>0</v>
      </c>
      <c r="K10" s="115">
        <v>0</v>
      </c>
      <c r="L10" s="115">
        <v>0</v>
      </c>
      <c r="P10" s="124"/>
      <c r="S10" s="124"/>
      <c r="V10" s="124"/>
      <c r="Y10" s="124"/>
    </row>
    <row r="11" spans="1:25" ht="13.8" x14ac:dyDescent="0.25">
      <c r="A11" s="8"/>
      <c r="B11" s="7"/>
      <c r="C11" s="2"/>
      <c r="D11" s="6"/>
      <c r="E11" s="23" t="s">
        <v>5</v>
      </c>
      <c r="F11" s="30">
        <v>60204</v>
      </c>
      <c r="G11" s="30">
        <v>88870</v>
      </c>
      <c r="H11" s="114">
        <v>149074</v>
      </c>
      <c r="I11" s="30">
        <v>7409</v>
      </c>
      <c r="J11" s="30">
        <v>10896</v>
      </c>
      <c r="K11" s="114">
        <v>18305</v>
      </c>
      <c r="L11" s="114">
        <v>167379</v>
      </c>
      <c r="P11" s="124"/>
      <c r="S11" s="124"/>
      <c r="V11" s="124"/>
      <c r="Y11" s="124"/>
    </row>
    <row r="12" spans="1:25" ht="13.8" x14ac:dyDescent="0.25">
      <c r="A12" s="8"/>
      <c r="B12" s="7"/>
      <c r="C12" s="2"/>
      <c r="D12" s="6"/>
      <c r="E12" s="22" t="s">
        <v>9</v>
      </c>
      <c r="F12" s="40">
        <v>276</v>
      </c>
      <c r="G12" s="40">
        <v>333</v>
      </c>
      <c r="H12" s="115">
        <v>609</v>
      </c>
      <c r="I12" s="40">
        <v>435</v>
      </c>
      <c r="J12" s="40">
        <v>0</v>
      </c>
      <c r="K12" s="115">
        <v>435</v>
      </c>
      <c r="L12" s="115">
        <v>1044</v>
      </c>
      <c r="P12" s="124"/>
      <c r="S12" s="124"/>
      <c r="V12" s="124"/>
      <c r="Y12" s="124"/>
    </row>
    <row r="13" spans="1:25" ht="13.8" x14ac:dyDescent="0.25">
      <c r="A13" s="8"/>
      <c r="B13" s="7"/>
      <c r="C13" s="2"/>
      <c r="D13" s="6"/>
      <c r="E13" s="23" t="s">
        <v>12</v>
      </c>
      <c r="F13" s="30">
        <v>4489</v>
      </c>
      <c r="G13" s="30">
        <v>7069</v>
      </c>
      <c r="H13" s="114">
        <v>11558</v>
      </c>
      <c r="I13" s="30">
        <v>130</v>
      </c>
      <c r="J13" s="30">
        <v>483</v>
      </c>
      <c r="K13" s="114">
        <v>613</v>
      </c>
      <c r="L13" s="114">
        <v>12171</v>
      </c>
      <c r="P13" s="124"/>
      <c r="S13" s="124"/>
      <c r="V13" s="124"/>
      <c r="Y13" s="124"/>
    </row>
    <row r="14" spans="1:25" ht="13.8" x14ac:dyDescent="0.25">
      <c r="A14" s="8"/>
      <c r="B14" s="7"/>
      <c r="C14" s="2"/>
      <c r="D14" s="6"/>
      <c r="E14" s="22" t="s">
        <v>4</v>
      </c>
      <c r="F14" s="40">
        <v>1403</v>
      </c>
      <c r="G14" s="40">
        <v>3356</v>
      </c>
      <c r="H14" s="40">
        <v>4759</v>
      </c>
      <c r="I14" s="40">
        <v>1336</v>
      </c>
      <c r="J14" s="40">
        <v>0</v>
      </c>
      <c r="K14" s="40">
        <v>1336</v>
      </c>
      <c r="L14" s="40">
        <v>6095</v>
      </c>
      <c r="P14" s="124"/>
      <c r="S14" s="124"/>
      <c r="V14" s="124"/>
      <c r="Y14" s="124"/>
    </row>
    <row r="15" spans="1:25" ht="13.8" x14ac:dyDescent="0.25">
      <c r="A15" s="8"/>
      <c r="B15" s="7"/>
      <c r="C15" s="2"/>
      <c r="D15" s="6"/>
      <c r="E15" s="23" t="s">
        <v>3</v>
      </c>
      <c r="F15" s="30">
        <v>0</v>
      </c>
      <c r="G15" s="30">
        <v>0</v>
      </c>
      <c r="H15" s="30">
        <v>0</v>
      </c>
      <c r="I15" s="30">
        <v>0</v>
      </c>
      <c r="J15" s="30">
        <v>0</v>
      </c>
      <c r="K15" s="30">
        <v>0</v>
      </c>
      <c r="L15" s="30">
        <v>0</v>
      </c>
      <c r="P15" s="124"/>
      <c r="S15" s="124"/>
      <c r="V15" s="124"/>
      <c r="Y15" s="124"/>
    </row>
    <row r="16" spans="1:25" ht="13.8" x14ac:dyDescent="0.25">
      <c r="A16" s="8"/>
      <c r="B16" s="7"/>
      <c r="C16" s="2"/>
      <c r="D16" s="6"/>
      <c r="E16" s="22" t="s">
        <v>8</v>
      </c>
      <c r="F16" s="40">
        <v>0</v>
      </c>
      <c r="G16" s="40">
        <v>0</v>
      </c>
      <c r="H16" s="40">
        <v>0</v>
      </c>
      <c r="I16" s="40">
        <v>0</v>
      </c>
      <c r="J16" s="40">
        <v>0</v>
      </c>
      <c r="K16" s="40">
        <v>0</v>
      </c>
      <c r="L16" s="40">
        <v>0</v>
      </c>
      <c r="P16" s="124"/>
      <c r="S16" s="124"/>
      <c r="V16" s="124"/>
      <c r="Y16" s="124"/>
    </row>
    <row r="17" spans="1:25" ht="13.8" x14ac:dyDescent="0.25">
      <c r="A17" s="8"/>
      <c r="B17" s="7"/>
      <c r="C17" s="2"/>
      <c r="D17" s="6"/>
      <c r="E17" s="23" t="s">
        <v>2</v>
      </c>
      <c r="F17" s="30">
        <v>431</v>
      </c>
      <c r="G17" s="30">
        <v>0</v>
      </c>
      <c r="H17" s="30">
        <v>431</v>
      </c>
      <c r="I17" s="30">
        <v>0</v>
      </c>
      <c r="J17" s="30">
        <v>0</v>
      </c>
      <c r="K17" s="30">
        <v>0</v>
      </c>
      <c r="L17" s="30">
        <v>431</v>
      </c>
      <c r="P17" s="124"/>
      <c r="S17" s="124"/>
      <c r="V17" s="124"/>
      <c r="Y17" s="124"/>
    </row>
    <row r="18" spans="1:25" ht="13.8" x14ac:dyDescent="0.25">
      <c r="A18" s="8"/>
      <c r="B18" s="7"/>
      <c r="C18" s="2"/>
      <c r="D18" s="6"/>
      <c r="E18" s="22" t="s">
        <v>1</v>
      </c>
      <c r="F18" s="40">
        <v>0</v>
      </c>
      <c r="G18" s="40">
        <v>0</v>
      </c>
      <c r="H18" s="40">
        <v>0</v>
      </c>
      <c r="I18" s="40">
        <v>523</v>
      </c>
      <c r="J18" s="40">
        <v>0</v>
      </c>
      <c r="K18" s="40">
        <v>523</v>
      </c>
      <c r="L18" s="40">
        <v>523</v>
      </c>
      <c r="P18" s="124"/>
      <c r="S18" s="124"/>
      <c r="V18" s="124"/>
      <c r="Y18" s="124"/>
    </row>
    <row r="19" spans="1:25" ht="13.8" x14ac:dyDescent="0.25">
      <c r="A19" s="5"/>
      <c r="B19" s="4"/>
      <c r="C19" s="1"/>
      <c r="D19" s="3"/>
      <c r="E19" s="23" t="s">
        <v>7</v>
      </c>
      <c r="F19" s="30">
        <v>1533</v>
      </c>
      <c r="G19" s="30">
        <v>2</v>
      </c>
      <c r="H19" s="30">
        <v>1535</v>
      </c>
      <c r="I19" s="30">
        <v>0</v>
      </c>
      <c r="J19" s="30">
        <v>0</v>
      </c>
      <c r="K19" s="30">
        <v>0</v>
      </c>
      <c r="L19" s="30">
        <v>1535</v>
      </c>
      <c r="P19" s="124"/>
      <c r="S19" s="124"/>
      <c r="V19" s="124"/>
      <c r="Y19" s="124"/>
    </row>
    <row r="20" spans="1:25" ht="13.8" x14ac:dyDescent="0.25">
      <c r="A20" s="8"/>
      <c r="B20" s="7"/>
      <c r="C20" s="2"/>
      <c r="D20" s="6"/>
      <c r="E20" s="111" t="s">
        <v>6</v>
      </c>
      <c r="F20" s="40">
        <v>749</v>
      </c>
      <c r="G20" s="40">
        <v>88</v>
      </c>
      <c r="H20" s="40">
        <v>837</v>
      </c>
      <c r="I20" s="40">
        <v>0</v>
      </c>
      <c r="J20" s="40">
        <v>3278</v>
      </c>
      <c r="K20" s="40">
        <v>3278</v>
      </c>
      <c r="L20" s="40">
        <v>4115</v>
      </c>
      <c r="P20" s="124"/>
      <c r="S20" s="124"/>
      <c r="V20" s="124"/>
      <c r="Y20" s="124"/>
    </row>
    <row r="21" spans="1:25" ht="14.4" thickBot="1" x14ac:dyDescent="0.3">
      <c r="A21" s="8"/>
      <c r="B21" s="7"/>
      <c r="C21" s="2"/>
      <c r="D21" s="6"/>
      <c r="E21" s="117" t="s">
        <v>0</v>
      </c>
      <c r="F21" s="82">
        <v>2050</v>
      </c>
      <c r="G21" s="82">
        <v>277</v>
      </c>
      <c r="H21" s="82">
        <v>2327</v>
      </c>
      <c r="I21" s="82">
        <v>0</v>
      </c>
      <c r="J21" s="82">
        <v>0</v>
      </c>
      <c r="K21" s="82">
        <v>0</v>
      </c>
      <c r="L21" s="82">
        <v>2327</v>
      </c>
      <c r="P21" s="124"/>
      <c r="S21" s="124"/>
      <c r="V21" s="124"/>
      <c r="Y21" s="124"/>
    </row>
    <row r="22" spans="1:25" ht="14.4" thickBot="1" x14ac:dyDescent="0.3">
      <c r="A22" s="16"/>
      <c r="B22" s="16"/>
      <c r="C22" s="16"/>
      <c r="D22" s="17"/>
      <c r="E22" s="69" t="s">
        <v>24</v>
      </c>
      <c r="F22" s="116">
        <v>71459</v>
      </c>
      <c r="G22" s="116">
        <v>102354</v>
      </c>
      <c r="H22" s="41">
        <v>173813</v>
      </c>
      <c r="I22" s="116">
        <v>9833</v>
      </c>
      <c r="J22" s="116">
        <v>21765</v>
      </c>
      <c r="K22" s="41">
        <v>31598</v>
      </c>
      <c r="L22" s="41">
        <v>205411</v>
      </c>
      <c r="P22" s="124"/>
      <c r="S22" s="124"/>
      <c r="V22" s="124"/>
      <c r="Y22" s="124"/>
    </row>
    <row r="23" spans="1:25" x14ac:dyDescent="0.25">
      <c r="E23" s="61" t="s">
        <v>88</v>
      </c>
      <c r="P23" s="124"/>
      <c r="S23" s="124"/>
      <c r="V23" s="124"/>
      <c r="Y23" s="124"/>
    </row>
    <row r="24" spans="1:25" x14ac:dyDescent="0.25">
      <c r="I24" s="15"/>
    </row>
    <row r="25" spans="1:25" ht="13.8" thickBot="1" x14ac:dyDescent="0.3">
      <c r="F25" s="64"/>
      <c r="G25" s="64"/>
      <c r="H25" s="64"/>
    </row>
    <row r="26" spans="1:25" ht="21" customHeight="1" thickBot="1" x14ac:dyDescent="0.3">
      <c r="E26" s="237" t="s">
        <v>25</v>
      </c>
      <c r="F26" s="197" t="s">
        <v>50</v>
      </c>
      <c r="G26" s="198"/>
      <c r="H26" s="197" t="s">
        <v>41</v>
      </c>
      <c r="I26" s="198"/>
    </row>
    <row r="27" spans="1:25" ht="26.25" customHeight="1" thickBot="1" x14ac:dyDescent="0.3">
      <c r="E27" s="238"/>
      <c r="F27" s="93" t="s">
        <v>49</v>
      </c>
      <c r="G27" s="94" t="s">
        <v>33</v>
      </c>
      <c r="H27" s="93" t="s">
        <v>49</v>
      </c>
      <c r="I27" s="94" t="s">
        <v>33</v>
      </c>
    </row>
    <row r="28" spans="1:25" ht="13.8" x14ac:dyDescent="0.25">
      <c r="E28" s="63" t="s">
        <v>11</v>
      </c>
      <c r="F28" s="32">
        <v>1727</v>
      </c>
      <c r="G28" s="29">
        <v>517</v>
      </c>
      <c r="H28" s="32">
        <v>4917</v>
      </c>
      <c r="I28" s="29">
        <v>2191</v>
      </c>
    </row>
    <row r="29" spans="1:25" ht="13.8" x14ac:dyDescent="0.25">
      <c r="E29" s="22" t="s">
        <v>10</v>
      </c>
      <c r="F29" s="33">
        <v>439</v>
      </c>
      <c r="G29" s="33">
        <v>0</v>
      </c>
      <c r="H29" s="33">
        <v>0</v>
      </c>
      <c r="I29" s="40">
        <v>0</v>
      </c>
    </row>
    <row r="30" spans="1:25" ht="13.8" x14ac:dyDescent="0.25">
      <c r="E30" s="23" t="s">
        <v>13</v>
      </c>
      <c r="F30" s="34">
        <v>0</v>
      </c>
      <c r="G30" s="34">
        <v>0</v>
      </c>
      <c r="H30" s="34">
        <v>0</v>
      </c>
      <c r="I30" s="30">
        <v>0</v>
      </c>
    </row>
    <row r="31" spans="1:25" ht="13.8" x14ac:dyDescent="0.25">
      <c r="E31" s="22" t="s">
        <v>16</v>
      </c>
      <c r="F31" s="33">
        <v>0</v>
      </c>
      <c r="G31" s="33">
        <v>0</v>
      </c>
      <c r="H31" s="33">
        <v>0</v>
      </c>
      <c r="I31" s="40">
        <v>0</v>
      </c>
    </row>
    <row r="32" spans="1:25" ht="13.8" x14ac:dyDescent="0.25">
      <c r="E32" s="23" t="s">
        <v>15</v>
      </c>
      <c r="F32" s="34">
        <v>0</v>
      </c>
      <c r="G32" s="34">
        <v>0</v>
      </c>
      <c r="H32" s="34">
        <v>0</v>
      </c>
      <c r="I32" s="30">
        <v>0</v>
      </c>
    </row>
    <row r="33" spans="5:12" ht="13.8" x14ac:dyDescent="0.25">
      <c r="E33" s="22" t="s">
        <v>14</v>
      </c>
      <c r="F33" s="33">
        <v>0</v>
      </c>
      <c r="G33" s="33">
        <v>0</v>
      </c>
      <c r="H33" s="33">
        <v>0</v>
      </c>
      <c r="I33" s="40">
        <v>0</v>
      </c>
    </row>
    <row r="34" spans="5:12" ht="13.8" x14ac:dyDescent="0.25">
      <c r="E34" s="23" t="s">
        <v>5</v>
      </c>
      <c r="F34" s="34">
        <v>149074</v>
      </c>
      <c r="G34" s="34">
        <v>0</v>
      </c>
      <c r="H34" s="34">
        <v>2806</v>
      </c>
      <c r="I34" s="30">
        <v>15499</v>
      </c>
    </row>
    <row r="35" spans="5:12" ht="13.8" x14ac:dyDescent="0.25">
      <c r="E35" s="22" t="s">
        <v>9</v>
      </c>
      <c r="F35" s="33">
        <v>609</v>
      </c>
      <c r="G35" s="33">
        <v>0</v>
      </c>
      <c r="H35" s="33">
        <v>435</v>
      </c>
      <c r="I35" s="40">
        <v>0</v>
      </c>
    </row>
    <row r="36" spans="5:12" ht="13.8" x14ac:dyDescent="0.25">
      <c r="E36" s="23" t="s">
        <v>12</v>
      </c>
      <c r="F36" s="34">
        <v>11443</v>
      </c>
      <c r="G36" s="34">
        <v>115</v>
      </c>
      <c r="H36" s="34">
        <v>613</v>
      </c>
      <c r="I36" s="30">
        <v>0</v>
      </c>
    </row>
    <row r="37" spans="5:12" ht="13.8" x14ac:dyDescent="0.25">
      <c r="E37" s="22" t="s">
        <v>4</v>
      </c>
      <c r="F37" s="33">
        <v>4759</v>
      </c>
      <c r="G37" s="33">
        <v>0</v>
      </c>
      <c r="H37" s="33">
        <v>1336</v>
      </c>
      <c r="I37" s="40">
        <v>0</v>
      </c>
    </row>
    <row r="38" spans="5:12" ht="13.8" x14ac:dyDescent="0.25">
      <c r="E38" s="23" t="s">
        <v>3</v>
      </c>
      <c r="F38" s="34">
        <v>0</v>
      </c>
      <c r="G38" s="34">
        <v>0</v>
      </c>
      <c r="H38" s="34">
        <v>0</v>
      </c>
      <c r="I38" s="30">
        <v>0</v>
      </c>
    </row>
    <row r="39" spans="5:12" ht="13.8" x14ac:dyDescent="0.25">
      <c r="E39" s="22" t="s">
        <v>8</v>
      </c>
      <c r="F39" s="33">
        <v>0</v>
      </c>
      <c r="G39" s="33">
        <v>0</v>
      </c>
      <c r="H39" s="33">
        <v>0</v>
      </c>
      <c r="I39" s="40">
        <v>0</v>
      </c>
    </row>
    <row r="40" spans="5:12" ht="13.8" x14ac:dyDescent="0.25">
      <c r="E40" s="23" t="s">
        <v>2</v>
      </c>
      <c r="F40" s="34">
        <v>431</v>
      </c>
      <c r="G40" s="34">
        <v>0</v>
      </c>
      <c r="H40" s="34">
        <v>0</v>
      </c>
      <c r="I40" s="30">
        <v>0</v>
      </c>
    </row>
    <row r="41" spans="5:12" ht="13.8" x14ac:dyDescent="0.25">
      <c r="E41" s="22" t="s">
        <v>1</v>
      </c>
      <c r="F41" s="33">
        <v>0</v>
      </c>
      <c r="G41" s="33">
        <v>0</v>
      </c>
      <c r="H41" s="33">
        <v>523</v>
      </c>
      <c r="I41" s="40">
        <v>0</v>
      </c>
    </row>
    <row r="42" spans="5:12" ht="13.8" x14ac:dyDescent="0.25">
      <c r="E42" s="23" t="s">
        <v>7</v>
      </c>
      <c r="F42" s="35">
        <v>1535</v>
      </c>
      <c r="G42" s="35">
        <v>0</v>
      </c>
      <c r="H42" s="35">
        <v>0</v>
      </c>
      <c r="I42" s="31">
        <v>0</v>
      </c>
    </row>
    <row r="43" spans="5:12" ht="13.8" x14ac:dyDescent="0.25">
      <c r="E43" s="111" t="s">
        <v>6</v>
      </c>
      <c r="F43" s="33">
        <v>837</v>
      </c>
      <c r="G43" s="33">
        <v>0</v>
      </c>
      <c r="H43" s="33">
        <v>9</v>
      </c>
      <c r="I43" s="40">
        <v>3269</v>
      </c>
    </row>
    <row r="44" spans="5:12" ht="14.4" thickBot="1" x14ac:dyDescent="0.3">
      <c r="E44" s="23" t="s">
        <v>0</v>
      </c>
      <c r="F44" s="34">
        <v>2327</v>
      </c>
      <c r="G44" s="34">
        <v>0</v>
      </c>
      <c r="H44" s="34">
        <v>0</v>
      </c>
      <c r="I44" s="30">
        <v>0</v>
      </c>
    </row>
    <row r="45" spans="5:12" ht="14.4" thickBot="1" x14ac:dyDescent="0.3">
      <c r="E45" s="69" t="s">
        <v>24</v>
      </c>
      <c r="F45" s="55">
        <v>173181</v>
      </c>
      <c r="G45" s="55">
        <v>632</v>
      </c>
      <c r="H45" s="55">
        <v>10639</v>
      </c>
      <c r="I45" s="41">
        <v>20959</v>
      </c>
      <c r="J45" s="64"/>
      <c r="K45" s="64"/>
      <c r="L45" s="64"/>
    </row>
    <row r="46" spans="5:12" x14ac:dyDescent="0.25">
      <c r="E46" s="61" t="s">
        <v>88</v>
      </c>
    </row>
  </sheetData>
  <mergeCells count="8">
    <mergeCell ref="L3:L4"/>
    <mergeCell ref="I3:K3"/>
    <mergeCell ref="F3:H3"/>
    <mergeCell ref="E1:L1"/>
    <mergeCell ref="E26:E27"/>
    <mergeCell ref="F26:G26"/>
    <mergeCell ref="H26:I26"/>
    <mergeCell ref="E3:E4"/>
  </mergeCells>
  <printOptions horizontalCentered="1"/>
  <pageMargins left="0.70866141732283472" right="0.70866141732283472" top="0.9055118110236221" bottom="0.74803149606299213" header="0.31496062992125984" footer="0.31496062992125984"/>
  <pageSetup paperSize="9" scale="72" orientation="landscape" r:id="rId1"/>
  <headerFooter>
    <oddHeader xml:space="preserve">&amp;C&amp;"Arial,Negrita"DATOS CAMPAÑA 2021/2022
ENERO 2022
FUENTE:INFOVI, EXTRACCIÓN DE 28/02/2022
</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8"/>
  <sheetViews>
    <sheetView showGridLines="0" topLeftCell="E1" zoomScale="93" zoomScaleNormal="93" workbookViewId="0">
      <pane ySplit="5" topLeftCell="A8" activePane="bottomLeft" state="frozen"/>
      <selection activeCell="L19" sqref="L19"/>
      <selection pane="bottomLeft" activeCell="J25" sqref="J25"/>
    </sheetView>
  </sheetViews>
  <sheetFormatPr baseColWidth="10" defaultRowHeight="13.2" outlineLevelCol="1" x14ac:dyDescent="0.25"/>
  <cols>
    <col min="1" max="4" width="0" hidden="1" customWidth="1" outlineLevel="1"/>
    <col min="5" max="5" width="24.33203125" customWidth="1" collapsed="1"/>
    <col min="6" max="6" width="15.5546875" customWidth="1"/>
    <col min="7" max="7" width="16.33203125" customWidth="1"/>
    <col min="8" max="8" width="17.5546875" customWidth="1"/>
    <col min="9" max="9" width="17.109375" customWidth="1"/>
    <col min="10" max="10" width="18" customWidth="1"/>
    <col min="11" max="11" width="14.21875" customWidth="1"/>
    <col min="12" max="12" width="12.109375" customWidth="1"/>
    <col min="13" max="13" width="16.5546875" customWidth="1"/>
    <col min="14" max="14" width="9.5546875" customWidth="1"/>
    <col min="15" max="15" width="9.88671875" customWidth="1"/>
    <col min="16" max="17" width="9" customWidth="1"/>
    <col min="18" max="18" width="10.5546875" customWidth="1"/>
    <col min="19" max="19" width="14.88671875" customWidth="1"/>
  </cols>
  <sheetData>
    <row r="1" spans="1:23" ht="32.25" customHeight="1" thickBot="1" x14ac:dyDescent="0.35">
      <c r="C1" s="14"/>
      <c r="D1" s="68"/>
      <c r="E1" s="226" t="s">
        <v>83</v>
      </c>
      <c r="F1" s="227"/>
      <c r="G1" s="227"/>
      <c r="H1" s="227"/>
      <c r="I1" s="227"/>
      <c r="J1" s="228"/>
      <c r="K1" s="36"/>
      <c r="L1" s="36"/>
      <c r="M1" s="36"/>
      <c r="N1" s="36"/>
      <c r="O1" s="36"/>
      <c r="P1" s="36"/>
      <c r="Q1" s="36"/>
      <c r="R1" s="36"/>
      <c r="S1" s="36"/>
      <c r="T1" s="36"/>
      <c r="U1" s="36"/>
      <c r="V1" s="36"/>
      <c r="W1" s="36"/>
    </row>
    <row r="2" spans="1:23" ht="18.75" customHeight="1" thickBot="1" x14ac:dyDescent="0.35">
      <c r="C2" s="68" t="s">
        <v>72</v>
      </c>
      <c r="D2" s="68"/>
      <c r="E2" s="70"/>
      <c r="F2" s="70"/>
      <c r="G2" s="70"/>
      <c r="H2" s="70"/>
      <c r="I2" s="70"/>
      <c r="J2" s="70"/>
      <c r="K2" s="36"/>
      <c r="L2" s="156"/>
      <c r="M2" s="36"/>
      <c r="N2" s="36"/>
      <c r="O2" s="36"/>
      <c r="P2" s="36"/>
      <c r="Q2" s="36"/>
      <c r="R2" s="36"/>
      <c r="S2" s="36"/>
      <c r="T2" s="36"/>
      <c r="U2" s="36"/>
      <c r="V2" s="36"/>
      <c r="W2" s="36"/>
    </row>
    <row r="3" spans="1:23" ht="21" customHeight="1" thickBot="1" x14ac:dyDescent="0.3">
      <c r="D3" s="11"/>
      <c r="E3" s="191" t="s">
        <v>25</v>
      </c>
      <c r="F3" s="194" t="s">
        <v>28</v>
      </c>
      <c r="G3" s="195"/>
      <c r="H3" s="195"/>
      <c r="I3" s="196"/>
      <c r="J3" s="231" t="s">
        <v>29</v>
      </c>
      <c r="L3" s="64"/>
    </row>
    <row r="4" spans="1:23" ht="21" customHeight="1" thickBot="1" x14ac:dyDescent="0.3">
      <c r="D4" s="10"/>
      <c r="E4" s="192"/>
      <c r="F4" s="197" t="s">
        <v>34</v>
      </c>
      <c r="G4" s="198"/>
      <c r="H4" s="197" t="s">
        <v>17</v>
      </c>
      <c r="I4" s="198"/>
      <c r="J4" s="239"/>
    </row>
    <row r="5" spans="1:23" ht="24.75" customHeight="1" thickBot="1" x14ac:dyDescent="0.3">
      <c r="D5" s="10"/>
      <c r="E5" s="193"/>
      <c r="F5" s="84" t="s">
        <v>19</v>
      </c>
      <c r="G5" s="85" t="s">
        <v>18</v>
      </c>
      <c r="H5" s="84" t="s">
        <v>19</v>
      </c>
      <c r="I5" s="89" t="s">
        <v>18</v>
      </c>
      <c r="J5" s="232"/>
    </row>
    <row r="6" spans="1:23" ht="13.8" x14ac:dyDescent="0.25">
      <c r="A6" s="9"/>
      <c r="B6" s="7"/>
      <c r="C6" s="2"/>
      <c r="D6" s="6"/>
      <c r="E6" s="63" t="s">
        <v>11</v>
      </c>
      <c r="F6" s="32">
        <v>516</v>
      </c>
      <c r="G6" s="32">
        <v>1110</v>
      </c>
      <c r="H6" s="32">
        <v>841</v>
      </c>
      <c r="I6" s="32">
        <v>6593</v>
      </c>
      <c r="J6" s="29">
        <v>9060</v>
      </c>
    </row>
    <row r="7" spans="1:23" ht="13.8" x14ac:dyDescent="0.25">
      <c r="A7" s="8"/>
      <c r="B7" s="7"/>
      <c r="C7" s="2"/>
      <c r="D7" s="6"/>
      <c r="E7" s="22" t="s">
        <v>10</v>
      </c>
      <c r="F7" s="33">
        <v>8445</v>
      </c>
      <c r="G7" s="40">
        <v>9206</v>
      </c>
      <c r="H7" s="50">
        <v>1527</v>
      </c>
      <c r="I7" s="40">
        <v>1952</v>
      </c>
      <c r="J7" s="90">
        <v>21130</v>
      </c>
    </row>
    <row r="8" spans="1:23" ht="13.8" x14ac:dyDescent="0.25">
      <c r="A8" s="8"/>
      <c r="B8" s="7"/>
      <c r="C8" s="2"/>
      <c r="D8" s="6"/>
      <c r="E8" s="23" t="s">
        <v>13</v>
      </c>
      <c r="F8" s="34">
        <v>0</v>
      </c>
      <c r="G8" s="30">
        <v>0</v>
      </c>
      <c r="H8" s="51">
        <v>0</v>
      </c>
      <c r="I8" s="30">
        <v>125</v>
      </c>
      <c r="J8" s="29">
        <v>125</v>
      </c>
    </row>
    <row r="9" spans="1:23" ht="13.8" x14ac:dyDescent="0.25">
      <c r="A9" s="8"/>
      <c r="B9" s="7"/>
      <c r="C9" s="2"/>
      <c r="D9" s="6"/>
      <c r="E9" s="22" t="s">
        <v>16</v>
      </c>
      <c r="F9" s="33">
        <v>0</v>
      </c>
      <c r="G9" s="40">
        <v>246</v>
      </c>
      <c r="H9" s="50">
        <v>0</v>
      </c>
      <c r="I9" s="40">
        <v>53</v>
      </c>
      <c r="J9" s="90">
        <v>299</v>
      </c>
    </row>
    <row r="10" spans="1:23" ht="13.8" x14ac:dyDescent="0.25">
      <c r="A10" s="8"/>
      <c r="B10" s="7"/>
      <c r="C10" s="2"/>
      <c r="D10" s="6"/>
      <c r="E10" s="23" t="s">
        <v>15</v>
      </c>
      <c r="F10" s="34">
        <v>0</v>
      </c>
      <c r="G10" s="30">
        <v>10</v>
      </c>
      <c r="H10" s="51">
        <v>0</v>
      </c>
      <c r="I10" s="30">
        <v>3</v>
      </c>
      <c r="J10" s="29">
        <v>13</v>
      </c>
    </row>
    <row r="11" spans="1:23" ht="13.8" x14ac:dyDescent="0.25">
      <c r="A11" s="8"/>
      <c r="B11" s="7"/>
      <c r="C11" s="2"/>
      <c r="D11" s="6"/>
      <c r="E11" s="22" t="s">
        <v>14</v>
      </c>
      <c r="F11" s="33">
        <v>0</v>
      </c>
      <c r="G11" s="40">
        <v>0</v>
      </c>
      <c r="H11" s="50">
        <v>0</v>
      </c>
      <c r="I11" s="40">
        <v>0</v>
      </c>
      <c r="J11" s="90">
        <v>0</v>
      </c>
    </row>
    <row r="12" spans="1:23" ht="13.8" x14ac:dyDescent="0.25">
      <c r="A12" s="8"/>
      <c r="B12" s="7"/>
      <c r="C12" s="2"/>
      <c r="D12" s="6"/>
      <c r="E12" s="23" t="s">
        <v>5</v>
      </c>
      <c r="F12" s="34">
        <v>300587</v>
      </c>
      <c r="G12" s="30">
        <v>64083</v>
      </c>
      <c r="H12" s="51">
        <v>401992</v>
      </c>
      <c r="I12" s="30">
        <v>51748</v>
      </c>
      <c r="J12" s="29">
        <v>818410</v>
      </c>
    </row>
    <row r="13" spans="1:23" ht="13.8" x14ac:dyDescent="0.25">
      <c r="A13" s="8"/>
      <c r="B13" s="7"/>
      <c r="C13" s="2"/>
      <c r="D13" s="6"/>
      <c r="E13" s="22" t="s">
        <v>9</v>
      </c>
      <c r="F13" s="33">
        <v>0</v>
      </c>
      <c r="G13" s="40">
        <v>5772</v>
      </c>
      <c r="H13" s="50">
        <v>0</v>
      </c>
      <c r="I13" s="40">
        <v>5480</v>
      </c>
      <c r="J13" s="90">
        <v>11252</v>
      </c>
    </row>
    <row r="14" spans="1:23" ht="13.8" x14ac:dyDescent="0.25">
      <c r="A14" s="8"/>
      <c r="B14" s="7"/>
      <c r="C14" s="2"/>
      <c r="D14" s="6"/>
      <c r="E14" s="23" t="s">
        <v>12</v>
      </c>
      <c r="F14" s="34">
        <v>8079</v>
      </c>
      <c r="G14" s="30">
        <v>13275</v>
      </c>
      <c r="H14" s="51">
        <v>5872</v>
      </c>
      <c r="I14" s="30">
        <v>35430</v>
      </c>
      <c r="J14" s="29">
        <v>62656</v>
      </c>
    </row>
    <row r="15" spans="1:23" ht="13.8" x14ac:dyDescent="0.25">
      <c r="A15" s="8"/>
      <c r="B15" s="7"/>
      <c r="C15" s="2"/>
      <c r="D15" s="6"/>
      <c r="E15" s="22" t="s">
        <v>4</v>
      </c>
      <c r="F15" s="33">
        <v>63668</v>
      </c>
      <c r="G15" s="40">
        <v>3906</v>
      </c>
      <c r="H15" s="50">
        <v>65258</v>
      </c>
      <c r="I15" s="40">
        <v>6053</v>
      </c>
      <c r="J15" s="90">
        <v>138885</v>
      </c>
    </row>
    <row r="16" spans="1:23" ht="13.8" x14ac:dyDescent="0.25">
      <c r="A16" s="8"/>
      <c r="B16" s="7"/>
      <c r="C16" s="2"/>
      <c r="D16" s="6"/>
      <c r="E16" s="23" t="s">
        <v>3</v>
      </c>
      <c r="F16" s="34">
        <v>0</v>
      </c>
      <c r="G16" s="30">
        <v>640</v>
      </c>
      <c r="H16" s="51">
        <v>16</v>
      </c>
      <c r="I16" s="30">
        <v>2399</v>
      </c>
      <c r="J16" s="29">
        <v>3055</v>
      </c>
    </row>
    <row r="17" spans="1:11" ht="13.8" x14ac:dyDescent="0.25">
      <c r="A17" s="8"/>
      <c r="B17" s="7"/>
      <c r="C17" s="2"/>
      <c r="D17" s="6"/>
      <c r="E17" s="22" t="s">
        <v>8</v>
      </c>
      <c r="F17" s="33">
        <v>0</v>
      </c>
      <c r="G17" s="40">
        <v>19</v>
      </c>
      <c r="H17" s="50">
        <v>0</v>
      </c>
      <c r="I17" s="40">
        <v>4</v>
      </c>
      <c r="J17" s="90">
        <v>23</v>
      </c>
    </row>
    <row r="18" spans="1:11" ht="13.8" x14ac:dyDescent="0.25">
      <c r="A18" s="8"/>
      <c r="B18" s="7"/>
      <c r="C18" s="2"/>
      <c r="D18" s="6"/>
      <c r="E18" s="23" t="s">
        <v>2</v>
      </c>
      <c r="F18" s="34">
        <v>5851</v>
      </c>
      <c r="G18" s="30">
        <v>11647</v>
      </c>
      <c r="H18" s="51">
        <v>21</v>
      </c>
      <c r="I18" s="30">
        <v>10168</v>
      </c>
      <c r="J18" s="29">
        <v>27687</v>
      </c>
    </row>
    <row r="19" spans="1:11" ht="13.8" x14ac:dyDescent="0.25">
      <c r="A19" s="8"/>
      <c r="B19" s="7"/>
      <c r="C19" s="2"/>
      <c r="D19" s="6"/>
      <c r="E19" s="22" t="s">
        <v>1</v>
      </c>
      <c r="F19" s="33">
        <v>901</v>
      </c>
      <c r="G19" s="40">
        <v>5777</v>
      </c>
      <c r="H19" s="50">
        <v>63</v>
      </c>
      <c r="I19" s="40">
        <v>1410</v>
      </c>
      <c r="J19" s="90">
        <v>8151</v>
      </c>
    </row>
    <row r="20" spans="1:11" ht="13.8" x14ac:dyDescent="0.25">
      <c r="A20" s="5"/>
      <c r="B20" s="4"/>
      <c r="C20" s="1"/>
      <c r="D20" s="3"/>
      <c r="E20" s="23" t="s">
        <v>7</v>
      </c>
      <c r="F20" s="35">
        <v>71</v>
      </c>
      <c r="G20" s="31">
        <v>12152</v>
      </c>
      <c r="H20" s="52">
        <v>52</v>
      </c>
      <c r="I20" s="31">
        <v>2741</v>
      </c>
      <c r="J20" s="29">
        <v>15016</v>
      </c>
      <c r="K20" s="64"/>
    </row>
    <row r="21" spans="1:11" ht="13.8" x14ac:dyDescent="0.25">
      <c r="A21" s="8"/>
      <c r="B21" s="7"/>
      <c r="C21" s="2"/>
      <c r="D21" s="6"/>
      <c r="E21" s="111" t="s">
        <v>6</v>
      </c>
      <c r="F21" s="33">
        <v>6488</v>
      </c>
      <c r="G21" s="40">
        <v>9533</v>
      </c>
      <c r="H21" s="50">
        <v>7</v>
      </c>
      <c r="I21" s="40">
        <v>1543</v>
      </c>
      <c r="J21" s="90">
        <v>17571</v>
      </c>
    </row>
    <row r="22" spans="1:11" ht="14.4" thickBot="1" x14ac:dyDescent="0.3">
      <c r="A22" s="8"/>
      <c r="B22" s="7"/>
      <c r="C22" s="2"/>
      <c r="D22" s="6"/>
      <c r="E22" s="23" t="s">
        <v>0</v>
      </c>
      <c r="F22" s="34">
        <v>30447</v>
      </c>
      <c r="G22" s="30">
        <v>15029</v>
      </c>
      <c r="H22" s="51">
        <v>8741</v>
      </c>
      <c r="I22" s="30">
        <v>8221</v>
      </c>
      <c r="J22" s="29">
        <v>62438</v>
      </c>
    </row>
    <row r="23" spans="1:11" ht="14.4" thickBot="1" x14ac:dyDescent="0.3">
      <c r="A23" s="16"/>
      <c r="B23" s="16"/>
      <c r="C23" s="16"/>
      <c r="D23" s="17"/>
      <c r="E23" s="69" t="s">
        <v>24</v>
      </c>
      <c r="F23" s="55">
        <v>425053</v>
      </c>
      <c r="G23" s="55">
        <v>152405</v>
      </c>
      <c r="H23" s="55">
        <v>484390</v>
      </c>
      <c r="I23" s="55">
        <v>133923</v>
      </c>
      <c r="J23" s="41">
        <v>1195771</v>
      </c>
      <c r="K23" s="294"/>
    </row>
    <row r="24" spans="1:11" x14ac:dyDescent="0.25">
      <c r="E24" s="61" t="s">
        <v>88</v>
      </c>
    </row>
    <row r="25" spans="1:11" x14ac:dyDescent="0.25">
      <c r="I25" s="15"/>
    </row>
    <row r="26" spans="1:11" ht="13.8" thickBot="1" x14ac:dyDescent="0.3">
      <c r="F26" s="64"/>
      <c r="G26" s="64"/>
      <c r="H26" s="64"/>
    </row>
    <row r="27" spans="1:11" ht="21" customHeight="1" thickBot="1" x14ac:dyDescent="0.3">
      <c r="E27" s="237" t="s">
        <v>25</v>
      </c>
      <c r="F27" s="197" t="s">
        <v>28</v>
      </c>
      <c r="G27" s="198"/>
    </row>
    <row r="28" spans="1:11" ht="26.25" customHeight="1" thickBot="1" x14ac:dyDescent="0.3">
      <c r="E28" s="238"/>
      <c r="F28" s="93" t="s">
        <v>49</v>
      </c>
      <c r="G28" s="94" t="s">
        <v>33</v>
      </c>
    </row>
    <row r="29" spans="1:11" ht="13.8" x14ac:dyDescent="0.25">
      <c r="E29" s="63" t="s">
        <v>11</v>
      </c>
      <c r="F29" s="32">
        <v>5704</v>
      </c>
      <c r="G29" s="29">
        <v>3356</v>
      </c>
    </row>
    <row r="30" spans="1:11" ht="13.8" x14ac:dyDescent="0.25">
      <c r="E30" s="22" t="s">
        <v>10</v>
      </c>
      <c r="F30" s="33">
        <v>18984</v>
      </c>
      <c r="G30" s="40">
        <v>2146</v>
      </c>
    </row>
    <row r="31" spans="1:11" ht="13.8" x14ac:dyDescent="0.25">
      <c r="E31" s="23" t="s">
        <v>13</v>
      </c>
      <c r="F31" s="34">
        <v>0</v>
      </c>
      <c r="G31" s="30">
        <v>125</v>
      </c>
    </row>
    <row r="32" spans="1:11" ht="13.8" x14ac:dyDescent="0.25">
      <c r="E32" s="22" t="s">
        <v>16</v>
      </c>
      <c r="F32" s="33">
        <v>299</v>
      </c>
      <c r="G32" s="40">
        <v>0</v>
      </c>
    </row>
    <row r="33" spans="5:13" ht="13.8" x14ac:dyDescent="0.25">
      <c r="E33" s="23" t="s">
        <v>15</v>
      </c>
      <c r="F33" s="34">
        <v>13</v>
      </c>
      <c r="G33" s="30">
        <v>0</v>
      </c>
    </row>
    <row r="34" spans="5:13" ht="13.8" x14ac:dyDescent="0.25">
      <c r="E34" s="22" t="s">
        <v>14</v>
      </c>
      <c r="F34" s="33">
        <v>0</v>
      </c>
      <c r="G34" s="40">
        <v>0</v>
      </c>
    </row>
    <row r="35" spans="5:13" ht="13.8" x14ac:dyDescent="0.25">
      <c r="E35" s="23" t="s">
        <v>5</v>
      </c>
      <c r="F35" s="34">
        <v>817912</v>
      </c>
      <c r="G35" s="30">
        <v>498</v>
      </c>
    </row>
    <row r="36" spans="5:13" ht="13.8" x14ac:dyDescent="0.25">
      <c r="E36" s="22" t="s">
        <v>9</v>
      </c>
      <c r="F36" s="33">
        <v>11230</v>
      </c>
      <c r="G36" s="40">
        <v>22</v>
      </c>
    </row>
    <row r="37" spans="5:13" ht="13.8" x14ac:dyDescent="0.25">
      <c r="E37" s="23" t="s">
        <v>12</v>
      </c>
      <c r="F37" s="34">
        <v>52431</v>
      </c>
      <c r="G37" s="30">
        <v>10225</v>
      </c>
    </row>
    <row r="38" spans="5:13" ht="13.8" x14ac:dyDescent="0.25">
      <c r="E38" s="22" t="s">
        <v>4</v>
      </c>
      <c r="F38" s="33">
        <v>130166</v>
      </c>
      <c r="G38" s="40">
        <v>8719</v>
      </c>
    </row>
    <row r="39" spans="5:13" ht="13.8" x14ac:dyDescent="0.25">
      <c r="E39" s="23" t="s">
        <v>3</v>
      </c>
      <c r="F39" s="34">
        <v>2755</v>
      </c>
      <c r="G39" s="30">
        <v>300</v>
      </c>
    </row>
    <row r="40" spans="5:13" ht="13.8" x14ac:dyDescent="0.25">
      <c r="E40" s="22" t="s">
        <v>8</v>
      </c>
      <c r="F40" s="33">
        <v>23</v>
      </c>
      <c r="G40" s="40">
        <v>0</v>
      </c>
    </row>
    <row r="41" spans="5:13" ht="13.8" x14ac:dyDescent="0.25">
      <c r="E41" s="23" t="s">
        <v>2</v>
      </c>
      <c r="F41" s="34">
        <v>26818</v>
      </c>
      <c r="G41" s="30">
        <v>869</v>
      </c>
    </row>
    <row r="42" spans="5:13" ht="13.8" x14ac:dyDescent="0.25">
      <c r="E42" s="22" t="s">
        <v>1</v>
      </c>
      <c r="F42" s="33">
        <v>7837</v>
      </c>
      <c r="G42" s="40">
        <v>314</v>
      </c>
    </row>
    <row r="43" spans="5:13" ht="13.8" x14ac:dyDescent="0.25">
      <c r="E43" s="23" t="s">
        <v>7</v>
      </c>
      <c r="F43" s="35">
        <v>8691</v>
      </c>
      <c r="G43" s="31">
        <v>6325</v>
      </c>
    </row>
    <row r="44" spans="5:13" ht="13.8" x14ac:dyDescent="0.25">
      <c r="E44" s="22" t="s">
        <v>6</v>
      </c>
      <c r="F44" s="33">
        <v>9985</v>
      </c>
      <c r="G44" s="40">
        <v>7586</v>
      </c>
    </row>
    <row r="45" spans="5:13" ht="14.4" thickBot="1" x14ac:dyDescent="0.3">
      <c r="E45" s="23" t="s">
        <v>0</v>
      </c>
      <c r="F45" s="34">
        <v>62016</v>
      </c>
      <c r="G45" s="30">
        <v>422</v>
      </c>
    </row>
    <row r="46" spans="5:13" ht="14.4" thickBot="1" x14ac:dyDescent="0.3">
      <c r="E46" s="69" t="s">
        <v>24</v>
      </c>
      <c r="F46" s="55">
        <v>1154864</v>
      </c>
      <c r="G46" s="41">
        <v>40907</v>
      </c>
      <c r="H46" s="64"/>
    </row>
    <row r="47" spans="5:13" x14ac:dyDescent="0.25">
      <c r="E47" s="61" t="s">
        <v>88</v>
      </c>
    </row>
    <row r="48" spans="5:13" ht="54.75" customHeight="1" x14ac:dyDescent="0.25">
      <c r="E48" s="247" t="s">
        <v>67</v>
      </c>
      <c r="F48" s="259"/>
      <c r="G48" s="259"/>
      <c r="H48" s="259"/>
      <c r="I48" s="259"/>
      <c r="J48" s="259"/>
      <c r="K48" s="150"/>
      <c r="L48" s="150"/>
      <c r="M48" s="151"/>
    </row>
  </sheetData>
  <mergeCells count="9">
    <mergeCell ref="E48:J48"/>
    <mergeCell ref="E27:E28"/>
    <mergeCell ref="F27:G27"/>
    <mergeCell ref="E1:J1"/>
    <mergeCell ref="E3:E5"/>
    <mergeCell ref="F3:I3"/>
    <mergeCell ref="J3:J5"/>
    <mergeCell ref="F4:G4"/>
    <mergeCell ref="H4:I4"/>
  </mergeCells>
  <printOptions horizontalCentered="1"/>
  <pageMargins left="0.70866141732283472" right="0.70866141732283472" top="0.9055118110236221" bottom="0.74803149606299213" header="0.31496062992125984" footer="0.31496062992125984"/>
  <pageSetup paperSize="9" scale="64" orientation="landscape" r:id="rId1"/>
  <headerFooter>
    <oddHeader xml:space="preserve">&amp;C&amp;"Arial,Negrita"DATOS CAMPAÑA 2021/2022
ENERO 2022
FUENTE:INFOVI, EXTRACCIÓN DE 28/02/2022
</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12</vt:i4>
      </vt:variant>
    </vt:vector>
  </HeadingPairs>
  <TitlesOfParts>
    <vt:vector size="25" baseType="lpstr">
      <vt:lpstr>1. EXISTENCIAS INICIALES</vt:lpstr>
      <vt:lpstr>2.1 UVA+PROD vino color</vt:lpstr>
      <vt:lpstr>2.2.UVA+PROD vino acum </vt:lpstr>
      <vt:lpstr>3.1. ENTRADAS España</vt:lpstr>
      <vt:lpstr>3.2. ENTRADAS otros países</vt:lpstr>
      <vt:lpstr>4. RESUMEN SALIDAS VINO</vt:lpstr>
      <vt:lpstr>4.1. SAL INT VINO</vt:lpstr>
      <vt:lpstr>4.2. SAL DESTIL-VINAGR</vt:lpstr>
      <vt:lpstr>4.3. SALIDAS exteriores UE</vt:lpstr>
      <vt:lpstr>4.4 SALIDAS ext TERCEROS</vt:lpstr>
      <vt:lpstr>4.5 SALIDAS ext  MOSTO</vt:lpstr>
      <vt:lpstr>4.6 SALIDAS OP</vt:lpstr>
      <vt:lpstr>5. EXISTENCIAS FINALES</vt:lpstr>
      <vt:lpstr>'1. EXISTENCIAS INICIALES'!Área_de_impresión</vt:lpstr>
      <vt:lpstr>'2.1 UVA+PROD vino color'!Área_de_impresión</vt:lpstr>
      <vt:lpstr>'2.2.UVA+PROD vino acum '!Área_de_impresión</vt:lpstr>
      <vt:lpstr>'3.1. ENTRADAS España'!Área_de_impresión</vt:lpstr>
      <vt:lpstr>'3.2. ENTRADAS otros países'!Área_de_impresión</vt:lpstr>
      <vt:lpstr>'4. RESUMEN SALIDAS VINO'!Área_de_impresión</vt:lpstr>
      <vt:lpstr>'4.1. SAL INT VINO'!Área_de_impresión</vt:lpstr>
      <vt:lpstr>'4.2. SAL DESTIL-VINAGR'!Área_de_impresión</vt:lpstr>
      <vt:lpstr>'4.3. SALIDAS exteriores UE'!Área_de_impresión</vt:lpstr>
      <vt:lpstr>'4.4 SALIDAS ext TERCEROS'!Área_de_impresión</vt:lpstr>
      <vt:lpstr>'4.5 SALIDAS ext  MOSTO'!Área_de_impresión</vt:lpstr>
      <vt:lpstr>'5. EXISTENCIAS FINALES'!Área_de_impresión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 Miguel Tabernero, María Pilar</dc:creator>
  <cp:lastModifiedBy>De Castro Dolado, Leonor</cp:lastModifiedBy>
  <cp:lastPrinted>2022-01-07T07:20:36Z</cp:lastPrinted>
  <dcterms:created xsi:type="dcterms:W3CDTF">2016-08-29T10:28:39Z</dcterms:created>
  <dcterms:modified xsi:type="dcterms:W3CDTF">2022-04-07T15:50:45Z</dcterms:modified>
</cp:coreProperties>
</file>