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ARCHIVOS\sgchiao\AO-AM\AICA\3. INFORMES MENSUALES\2024\Diciembre 2024\"/>
    </mc:Choice>
  </mc:AlternateContent>
  <xr:revisionPtr revIDLastSave="0" documentId="13_ncr:1_{558E40F3-E457-417C-ABAE-4481A83A5CF3}" xr6:coauthVersionLast="47" xr6:coauthVersionMax="47" xr10:uidLastSave="{00000000-0000-0000-0000-000000000000}"/>
  <bookViews>
    <workbookView xWindow="-120" yWindow="-120" windowWidth="29040" windowHeight="15840" tabRatio="797" firstSheet="1" activeTab="1" xr2:uid="{00000000-000D-0000-FFFF-FFFF00000000}"/>
  </bookViews>
  <sheets>
    <sheet name="Informe Mensual Diciembre 2024" sheetId="51" r:id="rId1"/>
    <sheet name="01_BALANCE EXISTENCIAS FÍSICAS" sheetId="52" r:id="rId2"/>
    <sheet name="02_CUADRYGRÁF.COMP.ÚLT.5 CAMP." sheetId="53" r:id="rId3"/>
    <sheet name="03_CUADRYGRÁF.COMP.5 ÚLT.CAMP." sheetId="54" r:id="rId4"/>
    <sheet name="04_CUADROS ACUMULADOS" sheetId="55" r:id="rId5"/>
    <sheet name="05_GRÁF.COMP.MEDIA 4 ÚLT.CAMPAÑ" sheetId="56" r:id="rId6"/>
    <sheet name="06_ALMAZARAS.BALANCE DE CAMPAÑA" sheetId="21" r:id="rId7"/>
    <sheet name="07_ALMAZARAS.ACEITE PRODUCIDO" sheetId="42" r:id="rId8"/>
    <sheet name="08_ALMAZ POR TIPO.PRODUCCIÓN" sheetId="23" r:id="rId9"/>
    <sheet name="09_ALMAZ.PROD. POR CAMYTIPO " sheetId="24" r:id="rId10"/>
    <sheet name="10_ALMAZ.RES.ANUAL SAL.NET.ACEI" sheetId="33" r:id="rId11"/>
    <sheet name="11_ALMAZARAS.ACEITUNA MOLTURADA" sheetId="31" r:id="rId12"/>
    <sheet name="12_ENV,REF Y OPE.EXIST.TOTAL" sheetId="30" r:id="rId13"/>
    <sheet name="13_ENV,REF Y OPE-TOTAL AC.OLIVA" sheetId="29" r:id="rId14"/>
    <sheet name="14_ENV.REF Y OPE-TOTAL AC.ORUJO" sheetId="28" r:id="rId15"/>
    <sheet name="15_ENV,REF Y OPE. NºEMP.ENV.DAT" sheetId="27" r:id="rId16"/>
    <sheet name="16_EXTRAC.EXIST.AC.ORU.CRU.GRÁF" sheetId="26" r:id="rId17"/>
    <sheet name="17_EXTRAC.EXIST.ORUJ.GRASO.GRÁF" sheetId="25" r:id="rId18"/>
    <sheet name="18_ORI.YDEST.REC.MER.ACEITUMES " sheetId="43" r:id="rId19"/>
    <sheet name="19_BALANCE CAMP.DET.VARIEDADES" sheetId="44" r:id="rId20"/>
    <sheet name="20_ENTAMAD.BALANCE DET.CAMPAÑA" sheetId="45" r:id="rId21"/>
    <sheet name="21_ENTR.MENS.ACEITUN.NET.CR.MES" sheetId="46" r:id="rId22"/>
    <sheet name="22_ENTR.ACEITUN.CR.NET.TIP.EMPR" sheetId="47" r:id="rId23"/>
    <sheet name="23_DET.PROD.ACEITUNA POR PROCED" sheetId="48" r:id="rId24"/>
    <sheet name="24_COMP.ENT.ACEITUN.CR.ENT.CAMP" sheetId="49" r:id="rId25"/>
    <sheet name="25_ENV.ACEITUN.MESA BALANCE " sheetId="50" r:id="rId26"/>
  </sheets>
  <externalReferences>
    <externalReference r:id="rId27"/>
    <externalReference r:id="rId28"/>
    <externalReference r:id="rId29"/>
  </externalReferences>
  <definedNames>
    <definedName name="_xlnm.Print_Area" localSheetId="1">'01_BALANCE EXISTENCIAS FÍSICAS'!$A$1:$I$77</definedName>
    <definedName name="_xlnm.Print_Area" localSheetId="2">'02_CUADRYGRÁF.COMP.ÚLT.5 CAMP.'!$A$1:$O$91</definedName>
    <definedName name="_xlnm.Print_Area" localSheetId="3">'03_CUADRYGRÁF.COMP.5 ÚLT.CAMP.'!$B$1:$S$56</definedName>
    <definedName name="_xlnm.Print_Area" localSheetId="4">'04_CUADROS ACUMULADOS'!$A$1:$L$84</definedName>
    <definedName name="_xlnm.Print_Area" localSheetId="5">'05_GRÁF.COMP.MEDIA 4 ÚLT.CAMPAÑ'!$A$1:$O$79</definedName>
    <definedName name="_xlnm.Print_Area" localSheetId="6">'06_ALMAZARAS.BALANCE DE CAMPAÑA'!$A$1:$N$61</definedName>
    <definedName name="_xlnm.Print_Area" localSheetId="7">'07_ALMAZARAS.ACEITE PRODUCIDO'!$B$1:$Q$61</definedName>
    <definedName name="_xlnm.Print_Area" localSheetId="8">'08_ALMAZ POR TIPO.PRODUCCIÓN'!$A$1:$Q$64</definedName>
    <definedName name="_xlnm.Print_Area" localSheetId="9">'09_ALMAZ.PROD. POR CAMYTIPO '!$A$1:$G$44</definedName>
    <definedName name="_xlnm.Print_Area" localSheetId="10">'10_ALMAZ.RES.ANUAL SAL.NET.ACEI'!$A$2:$R$64</definedName>
    <definedName name="_xlnm.Print_Area" localSheetId="11">'11_ALMAZARAS.ACEITUNA MOLTURADA'!$A$1:$M$64</definedName>
    <definedName name="_xlnm.Print_Area" localSheetId="12">'12_ENV,REF Y OPE.EXIST.TOTAL'!$A$1:$K$66</definedName>
    <definedName name="_xlnm.Print_Area" localSheetId="13">'13_ENV,REF Y OPE-TOTAL AC.OLIVA'!$A$1:$S$67</definedName>
    <definedName name="_xlnm.Print_Area" localSheetId="14">'14_ENV.REF Y OPE-TOTAL AC.ORUJO'!$A$1:$S$67</definedName>
    <definedName name="_xlnm.Print_Area" localSheetId="15">'15_ENV,REF Y OPE. NºEMP.ENV.DAT'!$A$1:$I$64</definedName>
    <definedName name="_xlnm.Print_Area" localSheetId="16">'16_EXTRAC.EXIST.AC.ORU.CRU.GRÁF'!$A$1:$O$42</definedName>
    <definedName name="_xlnm.Print_Area" localSheetId="17">'17_EXTRAC.EXIST.ORUJ.GRASO.GRÁF'!$A$1:$O$42</definedName>
    <definedName name="_xlnm.Print_Area" localSheetId="18">'18_ORI.YDEST.REC.MER.ACEITUMES '!$A$1:$N$38</definedName>
    <definedName name="_xlnm.Print_Area" localSheetId="19">'19_BALANCE CAMP.DET.VARIEDADES'!$A$1:$N$38</definedName>
    <definedName name="_xlnm.Print_Area" localSheetId="20">'20_ENTAMAD.BALANCE DET.CAMPAÑA'!$A$4:$V$65</definedName>
    <definedName name="_xlnm.Print_Area" localSheetId="21">'21_ENTR.MENS.ACEITUN.NET.CR.MES'!$A$1:$P$51</definedName>
    <definedName name="_xlnm.Print_Area" localSheetId="22">'22_ENTR.ACEITUN.CR.NET.TIP.EMPR'!$A$1:$N$61</definedName>
    <definedName name="_xlnm.Print_Area" localSheetId="23">'23_DET.PROD.ACEITUNA POR PROCED'!$A$1:$F$32</definedName>
    <definedName name="_xlnm.Print_Area" localSheetId="24">'24_COMP.ENT.ACEITUN.CR.ENT.CAMP'!$A$1:$J$53</definedName>
    <definedName name="_xlnm.Print_Area" localSheetId="0">'Informe Mensual Diciembre 2024'!$A$1:$Q$110</definedName>
    <definedName name="Z_7773ACE5_7C99_481D_862C_A1FEEBC42989_.wvu.PrintArea" localSheetId="6" hidden="1">'06_ALMAZARAS.BALANCE DE CAMPAÑA'!$A$1:$N$61</definedName>
    <definedName name="Z_7773ACE5_7C99_481D_862C_A1FEEBC42989_.wvu.PrintArea" localSheetId="7" hidden="1">'07_ALMAZARAS.ACEITE PRODUCIDO'!$B$1:$Q$61</definedName>
    <definedName name="Z_7773ACE5_7C99_481D_862C_A1FEEBC42989_.wvu.PrintArea" localSheetId="8" hidden="1">'08_ALMAZ POR TIPO.PRODUCCIÓN'!$A$1:$Q$64</definedName>
    <definedName name="Z_7773ACE5_7C99_481D_862C_A1FEEBC42989_.wvu.PrintArea" localSheetId="9" hidden="1">'09_ALMAZ.PROD. POR CAMYTIPO '!$A$1:$G$44</definedName>
    <definedName name="Z_7773ACE5_7C99_481D_862C_A1FEEBC42989_.wvu.PrintArea" localSheetId="10" hidden="1">'10_ALMAZ.RES.ANUAL SAL.NET.ACEI'!$A$1:$S$65</definedName>
    <definedName name="Z_7773ACE5_7C99_481D_862C_A1FEEBC42989_.wvu.PrintArea" localSheetId="11" hidden="1">'11_ALMAZARAS.ACEITUNA MOLTURADA'!$A$1:$M$64</definedName>
    <definedName name="Z_7773ACE5_7C99_481D_862C_A1FEEBC42989_.wvu.PrintArea" localSheetId="12" hidden="1">'12_ENV,REF Y OPE.EXIST.TOTAL'!$A$1:$K$66</definedName>
    <definedName name="Z_7773ACE5_7C99_481D_862C_A1FEEBC42989_.wvu.PrintArea" localSheetId="13" hidden="1">'13_ENV,REF Y OPE-TOTAL AC.OLIVA'!$A$1:$S$67</definedName>
    <definedName name="Z_7773ACE5_7C99_481D_862C_A1FEEBC42989_.wvu.PrintArea" localSheetId="14" hidden="1">'14_ENV.REF Y OPE-TOTAL AC.ORUJO'!$A$1:$S$67</definedName>
    <definedName name="Z_7773ACE5_7C99_481D_862C_A1FEEBC42989_.wvu.PrintArea" localSheetId="15" hidden="1">'15_ENV,REF Y OPE. NºEMP.ENV.DAT'!$A$1:$I$64</definedName>
    <definedName name="Z_7773ACE5_7C99_481D_862C_A1FEEBC42989_.wvu.PrintArea" localSheetId="16" hidden="1">'16_EXTRAC.EXIST.AC.ORU.CRU.GRÁF'!$A$1:$O$42</definedName>
    <definedName name="Z_7773ACE5_7C99_481D_862C_A1FEEBC42989_.wvu.PrintArea" localSheetId="17" hidden="1">'17_EXTRAC.EXIST.ORUJ.GRASO.GRÁF'!$A$1:$O$42</definedName>
    <definedName name="Z_7773ACE5_7C99_481D_862C_A1FEEBC42989_.wvu.PrintArea" localSheetId="18" hidden="1">'18_ORI.YDEST.REC.MER.ACEITUMES '!$A$1:$N$38</definedName>
    <definedName name="Z_7773ACE5_7C99_481D_862C_A1FEEBC42989_.wvu.PrintArea" localSheetId="19" hidden="1">'19_BALANCE CAMP.DET.VARIEDADES'!$A$1:$N$38</definedName>
    <definedName name="Z_7773ACE5_7C99_481D_862C_A1FEEBC42989_.wvu.PrintArea" localSheetId="20" hidden="1">'20_ENTAMAD.BALANCE DET.CAMPAÑA'!$A$4:$V$65</definedName>
    <definedName name="Z_7773ACE5_7C99_481D_862C_A1FEEBC42989_.wvu.PrintArea" localSheetId="21" hidden="1">'21_ENTR.MENS.ACEITUN.NET.CR.MES'!$A$1:$P$51</definedName>
    <definedName name="Z_7773ACE5_7C99_481D_862C_A1FEEBC42989_.wvu.PrintArea" localSheetId="22" hidden="1">'22_ENTR.ACEITUN.CR.NET.TIP.EMPR'!$A$1:$N$61</definedName>
    <definedName name="Z_7773ACE5_7C99_481D_862C_A1FEEBC42989_.wvu.PrintArea" localSheetId="23" hidden="1">'23_DET.PROD.ACEITUNA POR PROCED'!$A$1:$F$32</definedName>
    <definedName name="Z_7773ACE5_7C99_481D_862C_A1FEEBC42989_.wvu.PrintArea" localSheetId="24" hidden="1">'24_COMP.ENT.ACEITUN.CR.ENT.CAMP'!$A$1:$J$53</definedName>
    <definedName name="Z_CC5263C7_D4B7_4963_B44A_F9A79F041C17_.wvu.PrintArea" localSheetId="6" hidden="1">'06_ALMAZARAS.BALANCE DE CAMPAÑA'!$A$1:$N$61</definedName>
    <definedName name="Z_CC5263C7_D4B7_4963_B44A_F9A79F041C17_.wvu.PrintArea" localSheetId="7" hidden="1">'07_ALMAZARAS.ACEITE PRODUCIDO'!$B$1:$Q$61</definedName>
    <definedName name="Z_CC5263C7_D4B7_4963_B44A_F9A79F041C17_.wvu.PrintArea" localSheetId="8" hidden="1">'08_ALMAZ POR TIPO.PRODUCCIÓN'!$A$1:$Q$64</definedName>
    <definedName name="Z_CC5263C7_D4B7_4963_B44A_F9A79F041C17_.wvu.PrintArea" localSheetId="9" hidden="1">'09_ALMAZ.PROD. POR CAMYTIPO '!$A$1:$G$44</definedName>
    <definedName name="Z_CC5263C7_D4B7_4963_B44A_F9A79F041C17_.wvu.PrintArea" localSheetId="10" hidden="1">'10_ALMAZ.RES.ANUAL SAL.NET.ACEI'!$A$1:$S$65</definedName>
    <definedName name="Z_CC5263C7_D4B7_4963_B44A_F9A79F041C17_.wvu.PrintArea" localSheetId="11" hidden="1">'11_ALMAZARAS.ACEITUNA MOLTURADA'!$A$1:$M$64</definedName>
    <definedName name="Z_CC5263C7_D4B7_4963_B44A_F9A79F041C17_.wvu.PrintArea" localSheetId="12" hidden="1">'12_ENV,REF Y OPE.EXIST.TOTAL'!$A$1:$K$66</definedName>
    <definedName name="Z_CC5263C7_D4B7_4963_B44A_F9A79F041C17_.wvu.PrintArea" localSheetId="13" hidden="1">'13_ENV,REF Y OPE-TOTAL AC.OLIVA'!$A$1:$S$67</definedName>
    <definedName name="Z_CC5263C7_D4B7_4963_B44A_F9A79F041C17_.wvu.PrintArea" localSheetId="14" hidden="1">'14_ENV.REF Y OPE-TOTAL AC.ORUJO'!$A$1:$S$67</definedName>
    <definedName name="Z_CC5263C7_D4B7_4963_B44A_F9A79F041C17_.wvu.PrintArea" localSheetId="15" hidden="1">'15_ENV,REF Y OPE. NºEMP.ENV.DAT'!$A$1:$I$64</definedName>
    <definedName name="Z_CC5263C7_D4B7_4963_B44A_F9A79F041C17_.wvu.PrintArea" localSheetId="16" hidden="1">'16_EXTRAC.EXIST.AC.ORU.CRU.GRÁF'!$A$1:$O$42</definedName>
    <definedName name="Z_CC5263C7_D4B7_4963_B44A_F9A79F041C17_.wvu.PrintArea" localSheetId="17" hidden="1">'17_EXTRAC.EXIST.ORUJ.GRASO.GRÁF'!$A$1:$O$42</definedName>
    <definedName name="Z_CC5263C7_D4B7_4963_B44A_F9A79F041C17_.wvu.PrintArea" localSheetId="18" hidden="1">'18_ORI.YDEST.REC.MER.ACEITUMES '!$A$1:$N$38</definedName>
    <definedName name="Z_CC5263C7_D4B7_4963_B44A_F9A79F041C17_.wvu.PrintArea" localSheetId="19" hidden="1">'19_BALANCE CAMP.DET.VARIEDADES'!$A$1:$N$38</definedName>
    <definedName name="Z_CC5263C7_D4B7_4963_B44A_F9A79F041C17_.wvu.PrintArea" localSheetId="20" hidden="1">'20_ENTAMAD.BALANCE DET.CAMPAÑA'!$A$4:$V$65</definedName>
    <definedName name="Z_CC5263C7_D4B7_4963_B44A_F9A79F041C17_.wvu.PrintArea" localSheetId="21" hidden="1">'21_ENTR.MENS.ACEITUN.NET.CR.MES'!$A$1:$P$51</definedName>
    <definedName name="Z_CC5263C7_D4B7_4963_B44A_F9A79F041C17_.wvu.PrintArea" localSheetId="22" hidden="1">'22_ENTR.ACEITUN.CR.NET.TIP.EMPR'!$A$1:$N$61</definedName>
    <definedName name="Z_CC5263C7_D4B7_4963_B44A_F9A79F041C17_.wvu.PrintArea" localSheetId="23" hidden="1">'23_DET.PROD.ACEITUNA POR PROCED'!$A$1:$F$32</definedName>
    <definedName name="Z_CC5263C7_D4B7_4963_B44A_F9A79F041C17_.wvu.PrintArea" localSheetId="24" hidden="1">'24_COMP.ENT.ACEITUN.CR.ENT.CAMP'!$A$1:$J$53</definedName>
    <definedName name="Z_FE8850AE_213B_4828_9032_1B74110E49FE_.wvu.PrintArea" localSheetId="6" hidden="1">'06_ALMAZARAS.BALANCE DE CAMPAÑA'!$A$1:$N$61</definedName>
    <definedName name="Z_FE8850AE_213B_4828_9032_1B74110E49FE_.wvu.PrintArea" localSheetId="7" hidden="1">'07_ALMAZARAS.ACEITE PRODUCIDO'!$B$1:$Q$61</definedName>
    <definedName name="Z_FE8850AE_213B_4828_9032_1B74110E49FE_.wvu.PrintArea" localSheetId="8" hidden="1">'08_ALMAZ POR TIPO.PRODUCCIÓN'!$A$1:$Q$64</definedName>
    <definedName name="Z_FE8850AE_213B_4828_9032_1B74110E49FE_.wvu.PrintArea" localSheetId="9" hidden="1">'09_ALMAZ.PROD. POR CAMYTIPO '!$A$1:$G$44</definedName>
    <definedName name="Z_FE8850AE_213B_4828_9032_1B74110E49FE_.wvu.PrintArea" localSheetId="10" hidden="1">'10_ALMAZ.RES.ANUAL SAL.NET.ACEI'!$A$1:$S$65</definedName>
    <definedName name="Z_FE8850AE_213B_4828_9032_1B74110E49FE_.wvu.PrintArea" localSheetId="11" hidden="1">'11_ALMAZARAS.ACEITUNA MOLTURADA'!$A$1:$M$64</definedName>
    <definedName name="Z_FE8850AE_213B_4828_9032_1B74110E49FE_.wvu.PrintArea" localSheetId="12" hidden="1">'12_ENV,REF Y OPE.EXIST.TOTAL'!$A$1:$K$66</definedName>
    <definedName name="Z_FE8850AE_213B_4828_9032_1B74110E49FE_.wvu.PrintArea" localSheetId="13" hidden="1">'13_ENV,REF Y OPE-TOTAL AC.OLIVA'!$A$1:$S$67</definedName>
    <definedName name="Z_FE8850AE_213B_4828_9032_1B74110E49FE_.wvu.PrintArea" localSheetId="14" hidden="1">'14_ENV.REF Y OPE-TOTAL AC.ORUJO'!$A$1:$S$67</definedName>
    <definedName name="Z_FE8850AE_213B_4828_9032_1B74110E49FE_.wvu.PrintArea" localSheetId="15" hidden="1">'15_ENV,REF Y OPE. NºEMP.ENV.DAT'!$A$1:$I$64</definedName>
    <definedName name="Z_FE8850AE_213B_4828_9032_1B74110E49FE_.wvu.PrintArea" localSheetId="16" hidden="1">'16_EXTRAC.EXIST.AC.ORU.CRU.GRÁF'!$A$1:$O$42</definedName>
    <definedName name="Z_FE8850AE_213B_4828_9032_1B74110E49FE_.wvu.PrintArea" localSheetId="17" hidden="1">'17_EXTRAC.EXIST.ORUJ.GRASO.GRÁF'!$A$1:$O$42</definedName>
    <definedName name="Z_FE8850AE_213B_4828_9032_1B74110E49FE_.wvu.PrintArea" localSheetId="18" hidden="1">'18_ORI.YDEST.REC.MER.ACEITUMES '!$A$1:$N$38</definedName>
    <definedName name="Z_FE8850AE_213B_4828_9032_1B74110E49FE_.wvu.PrintArea" localSheetId="19" hidden="1">'19_BALANCE CAMP.DET.VARIEDADES'!$A$1:$N$38</definedName>
    <definedName name="Z_FE8850AE_213B_4828_9032_1B74110E49FE_.wvu.PrintArea" localSheetId="20" hidden="1">'20_ENTAMAD.BALANCE DET.CAMPAÑA'!$A$4:$V$65</definedName>
    <definedName name="Z_FE8850AE_213B_4828_9032_1B74110E49FE_.wvu.PrintArea" localSheetId="21" hidden="1">'21_ENTR.MENS.ACEITUN.NET.CR.MES'!$A$1:$P$51</definedName>
    <definedName name="Z_FE8850AE_213B_4828_9032_1B74110E49FE_.wvu.PrintArea" localSheetId="22" hidden="1">'22_ENTR.ACEITUN.CR.NET.TIP.EMPR'!$A$1:$N$61</definedName>
    <definedName name="Z_FE8850AE_213B_4828_9032_1B74110E49FE_.wvu.PrintArea" localSheetId="23" hidden="1">'23_DET.PROD.ACEITUNA POR PROCED'!$A$1:$F$32</definedName>
    <definedName name="Z_FE8850AE_213B_4828_9032_1B74110E49FE_.wvu.PrintArea" localSheetId="24" hidden="1">'24_COMP.ENT.ACEITUN.CR.ENT.CAMP'!$A$1:$J$53</definedName>
    <definedName name="Z_FE8850AE_213B_4828_9032_1B74110E49FE_.wvu.PrintArea" localSheetId="25" hidden="1">'25_ENV.ACEITUN.MESA BALANCE '!$A$1:$S$60</definedName>
  </definedNames>
  <calcPr calcId="191029"/>
  <customWorkbookViews>
    <customWorkbookView name="Palacios Jimenez, Maria Olga - Vista personalizada" guid="{7773ACE5-7C99-481D-862C-A1FEEBC42989}" mergeInterval="0" personalView="1" maximized="1" xWindow="-8" yWindow="-8" windowWidth="1936" windowHeight="1056" tabRatio="797" activeSheetId="19" showComments="commIndAndComment"/>
    <customWorkbookView name="Caruncho Cieza, Maria - Vista personalizada" guid="{FE8850AE-213B-4828-9032-1B74110E49FE}" mergeInterval="0" personalView="1" maximized="1" xWindow="-8" yWindow="-8" windowWidth="1936" windowHeight="1056" tabRatio="797" activeSheetId="16"/>
    <customWorkbookView name="Lopez Calderon, Sara Adela - Vista personalizada" guid="{CC5263C7-D4B7-4963-B44A-F9A79F041C17}" mergeInterval="0" personalView="1" maximized="1" xWindow="-8" yWindow="-8" windowWidth="1936" windowHeight="1056" tabRatio="797" activeSheetId="1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2" l="1"/>
  <c r="K22" i="56"/>
  <c r="D22" i="56"/>
  <c r="E59" i="52"/>
  <c r="E40" i="52"/>
</calcChain>
</file>

<file path=xl/sharedStrings.xml><?xml version="1.0" encoding="utf-8"?>
<sst xmlns="http://schemas.openxmlformats.org/spreadsheetml/2006/main" count="1720" uniqueCount="325">
  <si>
    <t>ALMAZARAS</t>
  </si>
  <si>
    <t>ENTRADAS</t>
  </si>
  <si>
    <t>SALIDAS TOTALES</t>
  </si>
  <si>
    <t>EXISTENCIAS FINALES</t>
  </si>
  <si>
    <t>PROVINCIA</t>
  </si>
  <si>
    <t>OTRAS E.</t>
  </si>
  <si>
    <t>GRANADA</t>
  </si>
  <si>
    <t>HUELVA</t>
  </si>
  <si>
    <t>SEVILLA</t>
  </si>
  <si>
    <t>TOTAL:</t>
  </si>
  <si>
    <t>HUESCA</t>
  </si>
  <si>
    <t>TERUEL</t>
  </si>
  <si>
    <t>ZARAGOZA</t>
  </si>
  <si>
    <t>BALEARES</t>
  </si>
  <si>
    <t>ALICANTE</t>
  </si>
  <si>
    <t>VALENCIA</t>
  </si>
  <si>
    <t>ALBACETE</t>
  </si>
  <si>
    <t>CIUDAD REAL</t>
  </si>
  <si>
    <t>CUENCA</t>
  </si>
  <si>
    <t>TOLEDO</t>
  </si>
  <si>
    <t>SALAMANCA</t>
  </si>
  <si>
    <t>OTRAS</t>
  </si>
  <si>
    <t>CATALUÑA</t>
  </si>
  <si>
    <t>BARCELONA</t>
  </si>
  <si>
    <t>GIRONA</t>
  </si>
  <si>
    <t>LLEIDA</t>
  </si>
  <si>
    <t>TARRAGONA</t>
  </si>
  <si>
    <t>EXTREMADURA</t>
  </si>
  <si>
    <t>BADAJOZ</t>
  </si>
  <si>
    <t>GALICIA</t>
  </si>
  <si>
    <t>TODAS</t>
  </si>
  <si>
    <t>LA RIOJA</t>
  </si>
  <si>
    <t>MADRID</t>
  </si>
  <si>
    <t>MURCIA</t>
  </si>
  <si>
    <t>NAVARRA</t>
  </si>
  <si>
    <t>TOTAL NACIONAL</t>
  </si>
  <si>
    <t>* Número de Almazaras Existentes en la Campaña</t>
  </si>
  <si>
    <t>** Número de Almazaras que han Declarado en la Campaña para el Mes Indicado</t>
  </si>
  <si>
    <t>Datos Expresados en Toneladas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</si>
  <si>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</si>
  <si>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</si>
  <si>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</si>
  <si>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</si>
  <si>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</si>
  <si>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</si>
  <si>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</si>
  <si>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</si>
  <si>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AJUSTES</t>
  </si>
  <si>
    <t>TOTAL</t>
  </si>
  <si>
    <t>TOTAL :</t>
  </si>
  <si>
    <t>GUADALAJARA</t>
  </si>
  <si>
    <t>*  Almazaras que han Notificado su Producción al Menos una Vez en la Campaña.</t>
  </si>
  <si>
    <t>** Almazaras que han notificado su producción en la Campaña para el mes Indicado.</t>
  </si>
  <si>
    <t>Salidas Netas de Aceite = Salidas Totales de Aceite - Salidas de Aceite a otras Almazaras</t>
  </si>
  <si>
    <t>COMUNIDAD AUTÓNOMA</t>
  </si>
  <si>
    <t>JUNIO</t>
  </si>
  <si>
    <t>JULIO</t>
  </si>
  <si>
    <t>AGOSTO</t>
  </si>
  <si>
    <t>SEPTIEMBRE</t>
  </si>
  <si>
    <t>EXISTENCIAS INICIALES</t>
  </si>
  <si>
    <t>TOTALES</t>
  </si>
  <si>
    <t>ENVASADORAS</t>
  </si>
  <si>
    <t>CON ALMAZARA</t>
  </si>
  <si>
    <t>SIN ALMAZARA</t>
  </si>
  <si>
    <t>AOVE</t>
  </si>
  <si>
    <t>AOV</t>
  </si>
  <si>
    <t>AO</t>
  </si>
  <si>
    <t>AOR</t>
  </si>
  <si>
    <t>OPERADORES</t>
  </si>
  <si>
    <t>*Nº TOTAL</t>
  </si>
  <si>
    <t>EXISTENCIAS A 1 DE OCTUBRE</t>
  </si>
  <si>
    <t>PRODUCCIÓN</t>
  </si>
  <si>
    <t xml:space="preserve">TOTAL: </t>
  </si>
  <si>
    <t>CASTILLA-LA MANCHA</t>
  </si>
  <si>
    <t>ANDALUCÍA</t>
  </si>
  <si>
    <t>ARAGÓN</t>
  </si>
  <si>
    <t>CASTILLA Y LEÓN</t>
  </si>
  <si>
    <t>PAÍS VASCO</t>
  </si>
  <si>
    <t>ÁVILA</t>
  </si>
  <si>
    <t>CÁCERES</t>
  </si>
  <si>
    <t>ALMERÍA</t>
  </si>
  <si>
    <t>CÁDIZ</t>
  </si>
  <si>
    <t>CÓRDOBA</t>
  </si>
  <si>
    <t>JAÉN</t>
  </si>
  <si>
    <t>MÁLAGA</t>
  </si>
  <si>
    <t>CASTELLÓN</t>
  </si>
  <si>
    <t>Datos expresados en Toneladas</t>
  </si>
  <si>
    <t>COMUNIDAD VALENCIANA</t>
  </si>
  <si>
    <t>GRANDES ENVASADORAS*</t>
  </si>
  <si>
    <t>*Las existencias finales corresponden a las existencias fisicas situadas en las envasadoras junto con las de sus refinerías correspondientes.</t>
  </si>
  <si>
    <t>ACEITES DE OLIVA</t>
  </si>
  <si>
    <t>NÚMERO DE EMPRESAS QUE ENVÍAN DATOS**</t>
  </si>
  <si>
    <t xml:space="preserve">* Las existencias finales corresponden a las existencias fisicas situadas en las envasadoras junto con las de sus refinerías correspondientes. </t>
  </si>
  <si>
    <t>** El número de empresas consideradas como grandes envasadoras corresponde al número de instalaciones de estas más sus refinerías correspondientes</t>
  </si>
  <si>
    <t>Descripción: ACEITES DE OLIVA</t>
  </si>
  <si>
    <t>Descripción: ACEITES DE ORUJO</t>
  </si>
  <si>
    <t>El número de empresas consideradas como grandes envasadoras corresponde al número de instalaciones de estas más sus refinerías correspondientes.</t>
  </si>
  <si>
    <t>%</t>
  </si>
  <si>
    <t>INDUSTRIALES</t>
  </si>
  <si>
    <t xml:space="preserve">TOTAL CCAA: </t>
  </si>
  <si>
    <t>DATOS</t>
  </si>
  <si>
    <t>COOPERATIVAS</t>
  </si>
  <si>
    <t>ALMAZARAS Nº</t>
  </si>
  <si>
    <t>* Almazaras que han notificado su producción al menos una vez en la campaña.</t>
  </si>
  <si>
    <t>Campaña</t>
  </si>
  <si>
    <t>20/21</t>
  </si>
  <si>
    <t>EXTRACTORAS</t>
  </si>
  <si>
    <t>FÍSICO</t>
  </si>
  <si>
    <t>QUÍMICO</t>
  </si>
  <si>
    <t>RESTO DE AUTONOMÍAS</t>
  </si>
  <si>
    <t>AOOC PRODUCIDO</t>
  </si>
  <si>
    <t>SALIDA DE AOOC</t>
  </si>
  <si>
    <t>AJUSTES (*)</t>
  </si>
  <si>
    <t>GRÁFICO ACEITE DE ORUJO DE OLIVA PRODUCIDO MES A MES</t>
  </si>
  <si>
    <t>Datos expresados en Toneladas.</t>
  </si>
  <si>
    <t xml:space="preserve">AJUSTES (*): Producidos por movimientos no declarados entre extractoras o entre instalaciones de una misma extractora (traspasos). </t>
  </si>
  <si>
    <t>GRÁFICO ORUJO GRASO ENTRADO MES A MES</t>
  </si>
  <si>
    <t>ENTRADA ORUJO</t>
  </si>
  <si>
    <t>SALIDA ORUJO</t>
  </si>
  <si>
    <t>HÚMEDO</t>
  </si>
  <si>
    <t>SECO</t>
  </si>
  <si>
    <t>Fuente: SIMO</t>
  </si>
  <si>
    <t xml:space="preserve"> 06_ALMAZARAS_BALANCE DE CAMPAÑA</t>
  </si>
  <si>
    <t>09_ALMAZARAS_PRODUCCIÓN POR CAMPAÑAS Y TIPO</t>
  </si>
  <si>
    <t>10_ALMAZARAS_RESUMEN ANUAL DE SALIDAS NETAS DE ACEITE</t>
  </si>
  <si>
    <t>16_EXTRACTORAS_EXISTENCIAS DE ACEITE DE ORUJO CRUDO_GRÁFICO</t>
  </si>
  <si>
    <t>17_EXTRACTORAS_EXISTENCIAS DE ORUJO GRASO_GRÁFICO</t>
  </si>
  <si>
    <t xml:space="preserve"> 08_ALMAZARAS_ALMAZARAS POR TIPO_PRODUCCIÓN</t>
  </si>
  <si>
    <t>11_ALMAZARAS_ACEITUNA MOLTURADA</t>
  </si>
  <si>
    <t xml:space="preserve"> 07_ALMAZARAS_ACEITE PRODUCIDO</t>
  </si>
  <si>
    <t xml:space="preserve"> 12_ENVASADORAS, REFINERÍAS Y OPERADORES_EXISTENCIAS TOTAL</t>
  </si>
  <si>
    <t>Nº</t>
  </si>
  <si>
    <t>**DATOS (-%)</t>
  </si>
  <si>
    <t>**Nº DATOS</t>
  </si>
  <si>
    <t>ALMAZARAS INDUSTRIALES</t>
  </si>
  <si>
    <t>ALMAZARAS COOPERATIVAS</t>
  </si>
  <si>
    <t>% Producción</t>
  </si>
  <si>
    <t>% Nº Empresas</t>
  </si>
  <si>
    <t>Toneladas</t>
  </si>
  <si>
    <t>** Nº de empresas que envían datos</t>
  </si>
  <si>
    <t>15_ENVASADORAS, REFINERÍAS Y OPERADORES</t>
  </si>
  <si>
    <t>Nº DE EMPRESAS QUE ENVÍAN DATOS</t>
  </si>
  <si>
    <t>14_ENVASADORAS, REFINERÍAS Y OPERADORES</t>
  </si>
  <si>
    <t>RESUMEN ANUAL DE EXISTENCIAS_TOTAL_ACEITES DE ORUJO</t>
  </si>
  <si>
    <t>13_ENVASADORAS, REFINERÍAS Y OPERADORES</t>
  </si>
  <si>
    <t>RESUMEN ANUAL DE EXISTENCIAS_TOTAL_ACEITES DE OLIVA</t>
  </si>
  <si>
    <t>21/22</t>
  </si>
  <si>
    <t>** El número de empresas consideradas como grandes envasadoras corresponde al número de instalaciones de estas más sus refinerías correspondientes.</t>
  </si>
  <si>
    <t xml:space="preserve"> </t>
  </si>
  <si>
    <t>22/23</t>
  </si>
  <si>
    <t>23/24</t>
  </si>
  <si>
    <t>SORIA</t>
  </si>
  <si>
    <t>24/25</t>
  </si>
  <si>
    <t>1.796*</t>
  </si>
  <si>
    <t>0</t>
  </si>
  <si>
    <t>18_ORIGEN Y DESTINO DE LOS RECURSOS DEL MERCADO DE ACEITUNA DE MESA</t>
  </si>
  <si>
    <t>a 31 de diciembre de 2024</t>
  </si>
  <si>
    <t>VARIEDAD: TODAS</t>
  </si>
  <si>
    <t>2024/2025</t>
  </si>
  <si>
    <t>2023/2024</t>
  </si>
  <si>
    <t>Diferencia (%)</t>
  </si>
  <si>
    <t>ORIGEN</t>
  </si>
  <si>
    <t>Verde</t>
  </si>
  <si>
    <t>Negra</t>
  </si>
  <si>
    <t>Existencias Inicio Campaña</t>
  </si>
  <si>
    <t>Entamadoras</t>
  </si>
  <si>
    <t>Envasadoras</t>
  </si>
  <si>
    <t>Producción (*)</t>
  </si>
  <si>
    <t>Importaciones</t>
  </si>
  <si>
    <t>TOTAL RECURSOS DEL MERCADO</t>
  </si>
  <si>
    <t>DESTINO</t>
  </si>
  <si>
    <t>Aceituna transf. comercializada</t>
  </si>
  <si>
    <t>Exportación</t>
  </si>
  <si>
    <t>Mercado Interior</t>
  </si>
  <si>
    <t>Mermas y destríos</t>
  </si>
  <si>
    <t>Ajustes</t>
  </si>
  <si>
    <t>-</t>
  </si>
  <si>
    <t>EXISTENCIAS</t>
  </si>
  <si>
    <t>Datos expresados en miles de Toneladas. Datos expresados en peso de entamado sin más transformación.</t>
  </si>
  <si>
    <t>(*) Entrada de aceituna cruda neta (Importada + No importada).</t>
  </si>
  <si>
    <t>"-" El divisor presenta valores negativos, al calcular Diferencia (%).</t>
  </si>
  <si>
    <t>19_BALANCE DE CAMPAÑA DETALLADO POR VARIEDADES Y TIPO</t>
  </si>
  <si>
    <t>IMPORTACIONES</t>
  </si>
  <si>
    <t>ACEITUNA COMERCIALIZADA</t>
  </si>
  <si>
    <t>MERMAS Y DESTRÍOS</t>
  </si>
  <si>
    <t>ENTAMADORA</t>
  </si>
  <si>
    <t>ENVASADORA</t>
  </si>
  <si>
    <t>A EXPORTACIÓN</t>
  </si>
  <si>
    <t>MERCADO INTERIOR</t>
  </si>
  <si>
    <t>MANZANILLA</t>
  </si>
  <si>
    <t>Cocida (para verde)</t>
  </si>
  <si>
    <t>Salmuera y/o Acético(negra para negra)</t>
  </si>
  <si>
    <t>GORDAL</t>
  </si>
  <si>
    <t>HOJIBLANCA</t>
  </si>
  <si>
    <t>CACEREÑA</t>
  </si>
  <si>
    <t>CARRASQUEÑA</t>
  </si>
  <si>
    <t>GORDAL: Las existencias iniciales y finales incluyen cantidades procedentes de la campaña pasada y anteriores.</t>
  </si>
  <si>
    <t>Datos expresados en miles de toneladas. Datos expresados en peso de entamado sin más transformación.</t>
  </si>
  <si>
    <t>20_ENTAMADORAS_BALANCE DETALLADO DE CAMPAÑA</t>
  </si>
  <si>
    <t>INDUSTRIAS</t>
  </si>
  <si>
    <t>EXISTENCIAS  INICIALES CAMPAÑA</t>
  </si>
  <si>
    <t>SALIDAS</t>
  </si>
  <si>
    <t>EXISTENCIAS FIN DE MES</t>
  </si>
  <si>
    <t>TOTAL*</t>
  </si>
  <si>
    <t>DATOS**</t>
  </si>
  <si>
    <t>Aceituna cruda</t>
  </si>
  <si>
    <t>TRANSFORMADAS</t>
  </si>
  <si>
    <t>TOTAL ENTRADAS</t>
  </si>
  <si>
    <t>TOTAL SALIDAS</t>
  </si>
  <si>
    <t>Otras industrias</t>
  </si>
  <si>
    <t>Importación</t>
  </si>
  <si>
    <t>Transf.env.prop.</t>
  </si>
  <si>
    <t>Transf.otras.env.</t>
  </si>
  <si>
    <t>Trans. Ind/Ope.</t>
  </si>
  <si>
    <t>Transf. Obt. Acte.</t>
  </si>
  <si>
    <t>M. Interior</t>
  </si>
  <si>
    <t>Mermas</t>
  </si>
  <si>
    <t>ALMERIA</t>
  </si>
  <si>
    <t>CASTILLA-LA  MANCHA</t>
  </si>
  <si>
    <t>BURGOS</t>
  </si>
  <si>
    <t>SEGOVIA</t>
  </si>
  <si>
    <t>PAIS VASCO</t>
  </si>
  <si>
    <t>ÁLAVA</t>
  </si>
  <si>
    <t>Aceituna Cruda = Importada + No importada.</t>
  </si>
  <si>
    <t>*Número de Entamadoras Existentes en la Campaña.</t>
  </si>
  <si>
    <t xml:space="preserve">**Número de Entamadoras que han Declarado para la Campaña en el Mes Indicado. </t>
  </si>
  <si>
    <t xml:space="preserve">Datos expresados en Toneladas. Datos expresados en peso de entamado sin más transformación. </t>
  </si>
  <si>
    <t>21_ENTRADA MENSUAL DE ACEITUNA NETA CRUDA (POR MESES)</t>
  </si>
  <si>
    <t>VARIEDAD TOTALIZADAS</t>
  </si>
  <si>
    <t>CADIZ</t>
  </si>
  <si>
    <t>TOTAL NACIONAL:</t>
  </si>
  <si>
    <t>* Aceituna Cruda Neta = Aceituna Cruda Entrada - Aceituna Cruda Salida</t>
  </si>
  <si>
    <t>Datos expresados en Toneladas. Datos expresados en peso de entamado sin más transformación.</t>
  </si>
  <si>
    <t>El cálculo de Aceituna Cruda Neta contempla datos de Aceituna Importada + No Importada.</t>
  </si>
  <si>
    <t>22_ENTRADA DE ACEITUNA CRUDA NETA POR TIPO DE EMPRESA</t>
  </si>
  <si>
    <t>ENTRADA DE ACEITUNA CRUDA NETA</t>
  </si>
  <si>
    <t>COOPERATIVA</t>
  </si>
  <si>
    <t>TOTAL CCAA:</t>
  </si>
  <si>
    <t>* Número de Entamadoras que han declarado al menos una vez en la campaña.</t>
  </si>
  <si>
    <t>** Aceituna Cruda Neta = Aceituna Cruda Entrada - Aceituna Cruda Salida.</t>
  </si>
  <si>
    <t>El cálculo de Aceituna Cruda Neta contempla datos de Aceituna Cruda Importada + No Importada</t>
  </si>
  <si>
    <t>23_DETALLE PRODUCCIÓN ACEITUNA POR PROCEDENCIA</t>
  </si>
  <si>
    <t>VARIEDAD / TIPO</t>
  </si>
  <si>
    <t>PRODUCCIÓN IMPORTADA</t>
  </si>
  <si>
    <t>PRODUCCIÓN NO IMPORTADA</t>
  </si>
  <si>
    <t>Salmuera y/o Acético (negra y para negra)</t>
  </si>
  <si>
    <t>TOTAL GENERAL</t>
  </si>
  <si>
    <t>Datos expresados en millones de Kg. Datos expresados en peso de entamado sin más transformación.</t>
  </si>
  <si>
    <t>24_COMPARACIÓN DE ENTRADAS DE ACEITUNA CRUDA ENTRE CAMPAÑAS</t>
  </si>
  <si>
    <t>TODAS LAS VARIEDADES</t>
  </si>
  <si>
    <t>*Nº DE ENTAMADORAS</t>
  </si>
  <si>
    <t>**ACEITUNA CRUDA NETA ENTRADA</t>
  </si>
  <si>
    <t>** Aceituna Cruda Neta = Aceituna Cruda Entrada - Aceituna Cruda Salida</t>
  </si>
  <si>
    <t>25_ENVASADORAS DE ACEITUNA DE MESA_BALANCE DETALLADO DE CAMPAÑA</t>
  </si>
  <si>
    <t>De entrada propia</t>
  </si>
  <si>
    <t>De otras envasadoras</t>
  </si>
  <si>
    <t>A Otras industrias</t>
  </si>
  <si>
    <t>A Mercado Interior</t>
  </si>
  <si>
    <t>A Exportación</t>
  </si>
  <si>
    <t>Pérdidas</t>
  </si>
  <si>
    <t>LEÓN</t>
  </si>
  <si>
    <t>INFORME MENSUAL DE LA SITUACIÓN DE MERCADO DEL SECTOR DEL ACEITE DE OLIVA Y LA ACEITUNA DE MESA</t>
  </si>
  <si>
    <t>CAMPAÑA 2024/25</t>
  </si>
  <si>
    <r>
      <t xml:space="preserve">El </t>
    </r>
    <r>
      <rPr>
        <b/>
        <sz val="12"/>
        <color theme="1"/>
        <rFont val="Calibri"/>
        <family val="2"/>
        <scheme val="minor"/>
      </rPr>
      <t xml:space="preserve">Sistema de Información de los Mercados Oleícolas (SIMO) </t>
    </r>
    <r>
      <rPr>
        <sz val="12"/>
        <color theme="1"/>
        <rFont val="Calibri"/>
        <family val="2"/>
        <scheme val="minor"/>
      </rPr>
      <t>es un sistema de información en base informática, gestionado por el MAPA a través de la Agencia de Información y Control Alimentarios (AICA), que contiene el censo nacional de instalaciones y operadores oleícolas y la información de mercados resultante de las declaraciones obligatorias establecidas en el Real Decreto 861/2018, de 13 de julio. El presente INFORME MENSUAL pone a disposición de la totalidad del sector olivarero los datos consolidados de mercado de aceite de oliva, aceite de orujo de oliva y aceituna de mesa relativos al mes anterior al que se realiza esta publicación.</t>
    </r>
  </si>
  <si>
    <r>
      <t>Aviso legal</t>
    </r>
    <r>
      <rPr>
        <sz val="11"/>
        <color theme="1"/>
        <rFont val="Calibri"/>
        <family val="2"/>
        <scheme val="minor"/>
      </rPr>
      <t xml:space="preserve">: Esta información puede ser utilizada en parte o en su integridad, sin necesidad de autorización expresa, siempre que se cite la fuente de los documentos objeto de la reutilización. </t>
    </r>
  </si>
  <si>
    <r>
      <t>Elaboración</t>
    </r>
    <r>
      <rPr>
        <sz val="11"/>
        <color theme="1"/>
        <rFont val="Calibri"/>
        <family val="2"/>
        <scheme val="minor"/>
      </rPr>
      <t>: Subdirección General de Cultivos Herbáceos, Industriales y Aceite de Oliva. Dirección General de Producciones y Mercados Agrarios. Ministerio de Agricultura, Pesca y Alimentación.</t>
    </r>
  </si>
  <si>
    <t xml:space="preserve"> 01_BALANCE DE EXISTENCIAS FÍSICAS</t>
  </si>
  <si>
    <t>MES</t>
  </si>
  <si>
    <t>EXIST. INICIALES</t>
  </si>
  <si>
    <t>PRODUCCION</t>
  </si>
  <si>
    <t>CONSUMO INTERIOR</t>
  </si>
  <si>
    <t>EXPORTACIONES</t>
  </si>
  <si>
    <t>EXIST. FINALES</t>
  </si>
  <si>
    <t xml:space="preserve">MARZO </t>
  </si>
  <si>
    <t xml:space="preserve">JUNIO </t>
  </si>
  <si>
    <t>DATOS PROVISIONALES</t>
  </si>
  <si>
    <t>TOTAL MERCADO:</t>
  </si>
  <si>
    <t>PAÍSES TERCEROS</t>
  </si>
  <si>
    <t>UE</t>
  </si>
  <si>
    <t>ITALIA</t>
  </si>
  <si>
    <t>OTROS</t>
  </si>
  <si>
    <t>TOTAL MERCADO INTERIOR APARENTE</t>
  </si>
  <si>
    <t>PATRIMONIO</t>
  </si>
  <si>
    <t>ENVASADORAS / OPERADORES</t>
  </si>
  <si>
    <t>Datos en miles de Toneladas</t>
  </si>
  <si>
    <t xml:space="preserve"> 02_CUADROS Y GRÁFICOS COMPARATIVOS</t>
  </si>
  <si>
    <t>2020/21</t>
  </si>
  <si>
    <t>2021/22</t>
  </si>
  <si>
    <t>2022/23</t>
  </si>
  <si>
    <t>2023/24</t>
  </si>
  <si>
    <t>2024/25</t>
  </si>
  <si>
    <t>MERCADO INTERIOR APARENTE</t>
  </si>
  <si>
    <t>MERCADO TOTAL</t>
  </si>
  <si>
    <t xml:space="preserve"> 03_CUADROS Y GRÁFICOS COMPARATIVOS </t>
  </si>
  <si>
    <t>EXISTENCIAS EN ALMAZARAS Y PATRIMONIO</t>
  </si>
  <si>
    <t>EXISTENCIAS EN ENVASADORAS Y PATRIMONIO</t>
  </si>
  <si>
    <t>EXISTENCIAS TOTALES</t>
  </si>
  <si>
    <t xml:space="preserve"> 04_CUADROS ACUMULADOS</t>
  </si>
  <si>
    <t>PRODUCCIÓN ACUMULADA</t>
  </si>
  <si>
    <r>
      <t xml:space="preserve">% 
</t>
    </r>
    <r>
      <rPr>
        <b/>
        <sz val="8"/>
        <color theme="1"/>
        <rFont val="Arial"/>
        <family val="2"/>
      </rPr>
      <t>2024 s. 2023</t>
    </r>
  </si>
  <si>
    <r>
      <t xml:space="preserve">% 
</t>
    </r>
    <r>
      <rPr>
        <b/>
        <sz val="8"/>
        <color theme="1"/>
        <rFont val="Arial"/>
        <family val="2"/>
      </rPr>
      <t>2024 s. Media tres</t>
    </r>
  </si>
  <si>
    <r>
      <t xml:space="preserve">% 
</t>
    </r>
    <r>
      <rPr>
        <b/>
        <sz val="8"/>
        <color theme="1"/>
        <rFont val="Arial"/>
        <family val="2"/>
      </rPr>
      <t>2024 s. Media cuatro</t>
    </r>
  </si>
  <si>
    <t>IMPORTACIÓN ACUMULADA</t>
  </si>
  <si>
    <t>EXPORTACIÓN ACUMULADA</t>
  </si>
  <si>
    <t>MERCADO INTERIOR APARENTE ACUMULADO</t>
  </si>
  <si>
    <t>MERCADO TOTAL ACUMULADO</t>
  </si>
  <si>
    <t>Datos a 31 de diciembre de 2024</t>
  </si>
  <si>
    <t>Catálogo de Publicaciones de la Administración General del Estado: https://cpage.mpr.gob.es/</t>
  </si>
  <si>
    <r>
      <t xml:space="preserve">NIPO: </t>
    </r>
    <r>
      <rPr>
        <sz val="11"/>
        <color rgb="FF000000"/>
        <rFont val="Calibri"/>
        <family val="2"/>
        <scheme val="minor"/>
      </rPr>
      <t>003-25-020-0</t>
    </r>
  </si>
  <si>
    <r>
      <rPr>
        <b/>
        <sz val="11"/>
        <color theme="1"/>
        <rFont val="Calibri"/>
        <family val="2"/>
        <scheme val="minor"/>
      </rPr>
      <t>Título</t>
    </r>
    <r>
      <rPr>
        <sz val="11"/>
        <color theme="1"/>
        <rFont val="Calibri"/>
        <family val="2"/>
        <scheme val="minor"/>
      </rPr>
      <t>: Informe Mensual de Situación de Mercado del Aceite de Oliva y la Aceituna de Mesa.</t>
    </r>
  </si>
  <si>
    <t xml:space="preserve"> 05_GRÁFICOS COMPARATIVOS CON LA MEDIA DE LAS ÚLTIMAS CAMPAÑAS</t>
  </si>
  <si>
    <t>GRÁFICO PRODUCCIÓN</t>
  </si>
  <si>
    <t>GRÁFICO IMPORTACIONES</t>
  </si>
  <si>
    <t>% VARIACIÓN:</t>
  </si>
  <si>
    <t xml:space="preserve">% VARIACIÓN: </t>
  </si>
  <si>
    <t>GRÁFICO MERCADO INTERIOR APARENTE</t>
  </si>
  <si>
    <t>GRÁFICO EXPORTACIONES</t>
  </si>
  <si>
    <t>% VARIACION :</t>
  </si>
  <si>
    <t>M.M.:</t>
  </si>
  <si>
    <t>EXISTENCIAS ALMAZARAS (INCLUIDO FPCO)</t>
  </si>
  <si>
    <t>GRÁFICO EXISTENCIAS ALMAZARAS (INCLUIDO FPCO)</t>
  </si>
  <si>
    <t>GRÁFICO EXISTENCIAS TOTALES</t>
  </si>
  <si>
    <t>MERCADO TOTAL MENSUAL</t>
  </si>
  <si>
    <t xml:space="preserve">GRÁFICO MERCADO TOTAL MENSUAL </t>
  </si>
  <si>
    <t xml:space="preserve">MEDIA MENSUAL 24/25: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</si>
</sst>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0.0"/>
    <numFmt numFmtId="166" formatCode="#0"/>
    <numFmt numFmtId="167" formatCode="#0.00"/>
    <numFmt numFmtId="168" formatCode="0.0%"/>
    <numFmt numFmtId="169" formatCode="#,##0.000"/>
    <numFmt numFmtId="170" formatCode="0.00_ ;[Red]\-0.00\ "/>
    <numFmt numFmtId="171" formatCode="0.0_ ;[Red]\-0.0\ 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2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sz val="11"/>
      <color theme="9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6"/>
      <color rgb="FF385623"/>
      <name val="Calibri"/>
      <family val="2"/>
      <scheme val="minor"/>
    </font>
    <font>
      <b/>
      <sz val="16"/>
      <color rgb="FF385623"/>
      <name val="Calibri"/>
      <family val="2"/>
      <scheme val="minor"/>
    </font>
    <font>
      <b/>
      <sz val="20"/>
      <color rgb="FF385623"/>
      <name val="Calibri"/>
      <family val="2"/>
      <scheme val="minor"/>
    </font>
    <font>
      <b/>
      <sz val="22"/>
      <color rgb="FF385623"/>
      <name val="Calibri"/>
      <family val="2"/>
      <scheme val="minor"/>
    </font>
    <font>
      <b/>
      <sz val="12"/>
      <color rgb="FF00B050"/>
      <name val="Arial"/>
      <family val="2"/>
    </font>
    <font>
      <sz val="12"/>
      <name val="Arial"/>
      <family val="2"/>
    </font>
    <font>
      <b/>
      <sz val="8"/>
      <color rgb="FF00800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0"/>
      <color rgb="FFC00000"/>
      <name val="Arial"/>
      <family val="2"/>
    </font>
    <font>
      <b/>
      <sz val="10"/>
      <color theme="4" tint="-0.499984740745262"/>
      <name val="Arial"/>
      <family val="2"/>
    </font>
    <font>
      <b/>
      <sz val="12"/>
      <color rgb="FFC00000"/>
      <name val="Arial"/>
      <family val="2"/>
    </font>
    <font>
      <b/>
      <sz val="12"/>
      <color theme="4" tint="-0.499984740745262"/>
      <name val="Arial"/>
      <family val="2"/>
    </font>
    <font>
      <b/>
      <sz val="8"/>
      <color theme="1"/>
      <name val="Arial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rgb="FF000000"/>
      <name val="Aptos Display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3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17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0" fontId="1" fillId="0" borderId="0"/>
    <xf numFmtId="0" fontId="58" fillId="0" borderId="0" applyNumberFormat="0" applyFill="0" applyBorder="0" applyAlignment="0" applyProtection="0"/>
  </cellStyleXfs>
  <cellXfs count="96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36" xfId="0" applyBorder="1"/>
    <xf numFmtId="0" fontId="5" fillId="0" borderId="0" xfId="0" applyFont="1"/>
    <xf numFmtId="0" fontId="0" fillId="0" borderId="21" xfId="0" applyBorder="1"/>
    <xf numFmtId="0" fontId="10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12" fillId="0" borderId="11" xfId="0" applyFont="1" applyBorder="1" applyAlignment="1">
      <alignment vertical="center" wrapText="1"/>
    </xf>
    <xf numFmtId="0" fontId="7" fillId="0" borderId="21" xfId="0" applyFont="1" applyBorder="1"/>
    <xf numFmtId="0" fontId="7" fillId="0" borderId="36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1" fillId="0" borderId="21" xfId="0" applyFont="1" applyBorder="1"/>
    <xf numFmtId="0" fontId="21" fillId="0" borderId="0" xfId="0" applyFont="1"/>
    <xf numFmtId="0" fontId="19" fillId="0" borderId="1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28" xfId="0" applyNumberFormat="1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164" fontId="22" fillId="0" borderId="42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22" fillId="0" borderId="22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64" fontId="10" fillId="0" borderId="35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164" fontId="10" fillId="0" borderId="38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/>
    </xf>
    <xf numFmtId="164" fontId="10" fillId="0" borderId="39" xfId="0" applyNumberFormat="1" applyFont="1" applyBorder="1" applyAlignment="1">
      <alignment horizontal="center" vertical="center"/>
    </xf>
    <xf numFmtId="164" fontId="10" fillId="0" borderId="37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5" fillId="0" borderId="0" xfId="0" applyFont="1"/>
    <xf numFmtId="0" fontId="26" fillId="0" borderId="11" xfId="0" applyFont="1" applyBorder="1" applyAlignment="1">
      <alignment vertical="center" wrapText="1"/>
    </xf>
    <xf numFmtId="0" fontId="27" fillId="0" borderId="0" xfId="0" applyFont="1"/>
    <xf numFmtId="0" fontId="22" fillId="4" borderId="19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8" fillId="0" borderId="21" xfId="0" applyNumberFormat="1" applyFont="1" applyBorder="1" applyAlignment="1">
      <alignment horizontal="center" vertical="center"/>
    </xf>
    <xf numFmtId="164" fontId="9" fillId="0" borderId="42" xfId="0" applyNumberFormat="1" applyFont="1" applyBorder="1" applyAlignment="1">
      <alignment horizontal="center" vertical="center"/>
    </xf>
    <xf numFmtId="164" fontId="18" fillId="0" borderId="52" xfId="0" applyNumberFormat="1" applyFont="1" applyBorder="1" applyAlignment="1">
      <alignment horizontal="center" vertical="center"/>
    </xf>
    <xf numFmtId="164" fontId="18" fillId="0" borderId="24" xfId="0" applyNumberFormat="1" applyFont="1" applyBorder="1" applyAlignment="1">
      <alignment horizontal="center" vertical="center"/>
    </xf>
    <xf numFmtId="164" fontId="18" fillId="0" borderId="26" xfId="0" applyNumberFormat="1" applyFont="1" applyBorder="1" applyAlignment="1">
      <alignment horizontal="center" vertical="center"/>
    </xf>
    <xf numFmtId="164" fontId="18" fillId="0" borderId="37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64" fontId="9" fillId="4" borderId="16" xfId="0" applyNumberFormat="1" applyFont="1" applyFill="1" applyBorder="1" applyAlignment="1">
      <alignment horizontal="center" vertical="center"/>
    </xf>
    <xf numFmtId="0" fontId="10" fillId="0" borderId="0" xfId="0" applyFont="1"/>
    <xf numFmtId="0" fontId="18" fillId="0" borderId="0" xfId="0" applyFont="1"/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39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64" fontId="18" fillId="0" borderId="9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3" fontId="9" fillId="0" borderId="46" xfId="0" applyNumberFormat="1" applyFont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9" fontId="9" fillId="0" borderId="22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64" fontId="18" fillId="0" borderId="27" xfId="0" applyNumberFormat="1" applyFont="1" applyBorder="1" applyAlignment="1">
      <alignment horizontal="center" vertical="center"/>
    </xf>
    <xf numFmtId="165" fontId="18" fillId="0" borderId="27" xfId="0" applyNumberFormat="1" applyFont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9" fontId="9" fillId="4" borderId="19" xfId="0" applyNumberFormat="1" applyFont="1" applyFill="1" applyBorder="1" applyAlignment="1">
      <alignment horizontal="center" vertical="center"/>
    </xf>
    <xf numFmtId="164" fontId="9" fillId="4" borderId="19" xfId="0" applyNumberFormat="1" applyFont="1" applyFill="1" applyBorder="1" applyAlignment="1">
      <alignment horizontal="center" vertical="center"/>
    </xf>
    <xf numFmtId="9" fontId="9" fillId="4" borderId="16" xfId="0" applyNumberFormat="1" applyFont="1" applyFill="1" applyBorder="1" applyAlignment="1">
      <alignment horizontal="center" vertical="center"/>
    </xf>
    <xf numFmtId="9" fontId="25" fillId="0" borderId="0" xfId="4" applyFont="1" applyFill="1"/>
    <xf numFmtId="0" fontId="1" fillId="0" borderId="4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0" fillId="6" borderId="0" xfId="0" applyFill="1"/>
    <xf numFmtId="0" fontId="29" fillId="4" borderId="16" xfId="0" applyFont="1" applyFill="1" applyBorder="1" applyAlignment="1">
      <alignment horizontal="center"/>
    </xf>
    <xf numFmtId="167" fontId="11" fillId="0" borderId="16" xfId="0" applyNumberFormat="1" applyFont="1" applyBorder="1" applyAlignment="1">
      <alignment horizontal="center"/>
    </xf>
    <xf numFmtId="0" fontId="29" fillId="0" borderId="0" xfId="0" applyFont="1"/>
    <xf numFmtId="0" fontId="11" fillId="0" borderId="0" xfId="0" applyFont="1"/>
    <xf numFmtId="0" fontId="31" fillId="0" borderId="0" xfId="0" applyFont="1"/>
    <xf numFmtId="164" fontId="22" fillId="0" borderId="21" xfId="0" applyNumberFormat="1" applyFont="1" applyBorder="1" applyAlignment="1">
      <alignment horizontal="center"/>
    </xf>
    <xf numFmtId="164" fontId="22" fillId="0" borderId="15" xfId="0" applyNumberFormat="1" applyFont="1" applyBorder="1" applyAlignment="1">
      <alignment horizontal="center" vertical="center"/>
    </xf>
    <xf numFmtId="164" fontId="22" fillId="0" borderId="42" xfId="0" applyNumberFormat="1" applyFont="1" applyBorder="1" applyAlignment="1">
      <alignment horizontal="center"/>
    </xf>
    <xf numFmtId="164" fontId="22" fillId="0" borderId="10" xfId="0" applyNumberFormat="1" applyFont="1" applyBorder="1" applyAlignment="1">
      <alignment horizontal="center" vertical="center"/>
    </xf>
    <xf numFmtId="164" fontId="22" fillId="0" borderId="55" xfId="0" applyNumberFormat="1" applyFont="1" applyBorder="1" applyAlignment="1">
      <alignment horizontal="center" vertical="center"/>
    </xf>
    <xf numFmtId="164" fontId="22" fillId="0" borderId="38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164" fontId="22" fillId="0" borderId="37" xfId="0" applyNumberFormat="1" applyFont="1" applyBorder="1" applyAlignment="1">
      <alignment horizontal="center"/>
    </xf>
    <xf numFmtId="164" fontId="22" fillId="0" borderId="26" xfId="0" applyNumberFormat="1" applyFont="1" applyBorder="1" applyAlignment="1">
      <alignment horizontal="center"/>
    </xf>
    <xf numFmtId="164" fontId="22" fillId="4" borderId="16" xfId="0" applyNumberFormat="1" applyFont="1" applyFill="1" applyBorder="1" applyAlignment="1">
      <alignment horizontal="center"/>
    </xf>
    <xf numFmtId="0" fontId="26" fillId="0" borderId="0" xfId="0" applyFont="1"/>
    <xf numFmtId="0" fontId="9" fillId="0" borderId="53" xfId="0" applyFont="1" applyBorder="1" applyAlignment="1">
      <alignment horizontal="center" vertical="center"/>
    </xf>
    <xf numFmtId="164" fontId="22" fillId="0" borderId="23" xfId="0" applyNumberFormat="1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164" fontId="22" fillId="4" borderId="20" xfId="0" applyNumberFormat="1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 vertical="center"/>
    </xf>
    <xf numFmtId="164" fontId="22" fillId="2" borderId="20" xfId="0" applyNumberFormat="1" applyFont="1" applyFill="1" applyBorder="1" applyAlignment="1">
      <alignment horizontal="center" vertical="center"/>
    </xf>
    <xf numFmtId="164" fontId="22" fillId="2" borderId="48" xfId="0" applyNumberFormat="1" applyFont="1" applyFill="1" applyBorder="1" applyAlignment="1">
      <alignment horizontal="center" vertical="center"/>
    </xf>
    <xf numFmtId="164" fontId="22" fillId="4" borderId="16" xfId="0" applyNumberFormat="1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164" fontId="10" fillId="0" borderId="5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22" fillId="0" borderId="41" xfId="0" applyNumberFormat="1" applyFont="1" applyBorder="1" applyAlignment="1">
      <alignment horizontal="center" vertical="center"/>
    </xf>
    <xf numFmtId="164" fontId="10" fillId="0" borderId="49" xfId="0" applyNumberFormat="1" applyFont="1" applyBorder="1" applyAlignment="1">
      <alignment horizontal="center" vertical="center"/>
    </xf>
    <xf numFmtId="164" fontId="22" fillId="0" borderId="57" xfId="0" applyNumberFormat="1" applyFont="1" applyBorder="1" applyAlignment="1">
      <alignment horizontal="center" vertical="center"/>
    </xf>
    <xf numFmtId="164" fontId="10" fillId="0" borderId="50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4" borderId="19" xfId="0" applyNumberFormat="1" applyFont="1" applyFill="1" applyBorder="1" applyAlignment="1">
      <alignment horizontal="center" vertical="center"/>
    </xf>
    <xf numFmtId="3" fontId="22" fillId="2" borderId="16" xfId="0" applyNumberFormat="1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164" fontId="10" fillId="0" borderId="56" xfId="0" applyNumberFormat="1" applyFont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34" fillId="0" borderId="39" xfId="0" applyNumberFormat="1" applyFont="1" applyBorder="1" applyAlignment="1">
      <alignment horizontal="center" vertical="center"/>
    </xf>
    <xf numFmtId="3" fontId="34" fillId="0" borderId="28" xfId="0" applyNumberFormat="1" applyFont="1" applyBorder="1" applyAlignment="1">
      <alignment horizontal="center" vertical="center"/>
    </xf>
    <xf numFmtId="3" fontId="34" fillId="0" borderId="4" xfId="0" applyNumberFormat="1" applyFont="1" applyBorder="1" applyAlignment="1">
      <alignment horizontal="center" vertical="center"/>
    </xf>
    <xf numFmtId="3" fontId="34" fillId="0" borderId="6" xfId="0" applyNumberFormat="1" applyFont="1" applyBorder="1" applyAlignment="1">
      <alignment horizontal="center" vertical="center"/>
    </xf>
    <xf numFmtId="3" fontId="34" fillId="0" borderId="21" xfId="0" applyNumberFormat="1" applyFont="1" applyBorder="1" applyAlignment="1">
      <alignment horizontal="center" vertical="center"/>
    </xf>
    <xf numFmtId="3" fontId="34" fillId="0" borderId="9" xfId="0" applyNumberFormat="1" applyFont="1" applyBorder="1" applyAlignment="1">
      <alignment horizontal="center" vertical="center"/>
    </xf>
    <xf numFmtId="3" fontId="34" fillId="0" borderId="8" xfId="0" applyNumberFormat="1" applyFont="1" applyBorder="1" applyAlignment="1">
      <alignment horizontal="center" vertical="center"/>
    </xf>
    <xf numFmtId="3" fontId="34" fillId="0" borderId="32" xfId="0" applyNumberFormat="1" applyFont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3" fontId="30" fillId="0" borderId="22" xfId="0" applyNumberFormat="1" applyFont="1" applyBorder="1" applyAlignment="1">
      <alignment horizontal="center" vertical="center"/>
    </xf>
    <xf numFmtId="3" fontId="34" fillId="0" borderId="56" xfId="0" applyNumberFormat="1" applyFont="1" applyBorder="1" applyAlignment="1">
      <alignment horizontal="center" vertical="center"/>
    </xf>
    <xf numFmtId="3" fontId="34" fillId="0" borderId="27" xfId="0" applyNumberFormat="1" applyFont="1" applyBorder="1" applyAlignment="1">
      <alignment horizontal="center" vertical="center"/>
    </xf>
    <xf numFmtId="3" fontId="30" fillId="0" borderId="42" xfId="0" applyNumberFormat="1" applyFont="1" applyBorder="1" applyAlignment="1">
      <alignment horizontal="center" vertical="center"/>
    </xf>
    <xf numFmtId="3" fontId="30" fillId="0" borderId="55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34" fillId="0" borderId="54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4" fillId="0" borderId="35" xfId="0" applyNumberFormat="1" applyFont="1" applyBorder="1" applyAlignment="1">
      <alignment horizontal="center" vertical="center"/>
    </xf>
    <xf numFmtId="3" fontId="34" fillId="0" borderId="38" xfId="0" applyNumberFormat="1" applyFont="1" applyBorder="1" applyAlignment="1">
      <alignment horizontal="center" vertical="center"/>
    </xf>
    <xf numFmtId="3" fontId="30" fillId="0" borderId="11" xfId="0" applyNumberFormat="1" applyFont="1" applyBorder="1" applyAlignment="1">
      <alignment horizontal="center" vertical="center"/>
    </xf>
    <xf numFmtId="3" fontId="30" fillId="4" borderId="16" xfId="0" applyNumberFormat="1" applyFont="1" applyFill="1" applyBorder="1" applyAlignment="1">
      <alignment horizontal="center" vertical="center"/>
    </xf>
    <xf numFmtId="3" fontId="30" fillId="4" borderId="22" xfId="0" applyNumberFormat="1" applyFont="1" applyFill="1" applyBorder="1" applyAlignment="1">
      <alignment horizontal="center" vertical="center"/>
    </xf>
    <xf numFmtId="3" fontId="30" fillId="2" borderId="22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4" fontId="22" fillId="4" borderId="16" xfId="0" applyNumberFormat="1" applyFont="1" applyFill="1" applyBorder="1" applyAlignment="1">
      <alignment horizontal="center" vertical="center"/>
    </xf>
    <xf numFmtId="0" fontId="16" fillId="0" borderId="0" xfId="0" applyFont="1"/>
    <xf numFmtId="0" fontId="22" fillId="3" borderId="30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164" fontId="10" fillId="0" borderId="5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22" fillId="0" borderId="61" xfId="0" applyNumberFormat="1" applyFont="1" applyBorder="1" applyAlignment="1">
      <alignment horizontal="center" vertical="center"/>
    </xf>
    <xf numFmtId="164" fontId="22" fillId="0" borderId="21" xfId="0" applyNumberFormat="1" applyFont="1" applyBorder="1" applyAlignment="1">
      <alignment horizontal="center" vertical="center"/>
    </xf>
    <xf numFmtId="3" fontId="22" fillId="2" borderId="20" xfId="0" applyNumberFormat="1" applyFont="1" applyFill="1" applyBorder="1" applyAlignment="1">
      <alignment horizontal="center" vertical="center"/>
    </xf>
    <xf numFmtId="164" fontId="9" fillId="4" borderId="43" xfId="0" applyNumberFormat="1" applyFont="1" applyFill="1" applyBorder="1" applyAlignment="1">
      <alignment horizontal="center"/>
    </xf>
    <xf numFmtId="164" fontId="0" fillId="0" borderId="0" xfId="0" applyNumberFormat="1"/>
    <xf numFmtId="164" fontId="9" fillId="0" borderId="12" xfId="0" applyNumberFormat="1" applyFont="1" applyBorder="1" applyAlignment="1">
      <alignment horizontal="center" vertical="center"/>
    </xf>
    <xf numFmtId="164" fontId="18" fillId="0" borderId="35" xfId="0" applyNumberFormat="1" applyFont="1" applyBorder="1" applyAlignment="1">
      <alignment horizontal="center" vertical="center"/>
    </xf>
    <xf numFmtId="3" fontId="18" fillId="0" borderId="44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9" fontId="18" fillId="0" borderId="6" xfId="0" applyNumberFormat="1" applyFont="1" applyBorder="1" applyAlignment="1">
      <alignment horizontal="center" vertical="center"/>
    </xf>
    <xf numFmtId="9" fontId="18" fillId="0" borderId="52" xfId="0" applyNumberFormat="1" applyFont="1" applyBorder="1" applyAlignment="1">
      <alignment horizontal="center" vertical="center"/>
    </xf>
    <xf numFmtId="3" fontId="18" fillId="0" borderId="45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9" fontId="18" fillId="0" borderId="24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9" fontId="18" fillId="0" borderId="26" xfId="0" applyNumberFormat="1" applyFont="1" applyBorder="1" applyAlignment="1">
      <alignment horizontal="center" vertical="center"/>
    </xf>
    <xf numFmtId="9" fontId="18" fillId="0" borderId="21" xfId="0" applyNumberFormat="1" applyFont="1" applyBorder="1" applyAlignment="1">
      <alignment horizontal="center" vertical="center"/>
    </xf>
    <xf numFmtId="9" fontId="18" fillId="0" borderId="32" xfId="0" applyNumberFormat="1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9" fontId="18" fillId="0" borderId="4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9" fontId="9" fillId="0" borderId="42" xfId="0" applyNumberFormat="1" applyFont="1" applyBorder="1" applyAlignment="1">
      <alignment horizontal="center" vertical="center"/>
    </xf>
    <xf numFmtId="9" fontId="18" fillId="0" borderId="8" xfId="0" applyNumberFormat="1" applyFont="1" applyBorder="1" applyAlignment="1">
      <alignment horizontal="center" vertical="center"/>
    </xf>
    <xf numFmtId="9" fontId="9" fillId="0" borderId="12" xfId="0" applyNumberFormat="1" applyFont="1" applyBorder="1" applyAlignment="1">
      <alignment horizontal="center" vertical="center"/>
    </xf>
    <xf numFmtId="3" fontId="9" fillId="0" borderId="57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3" fontId="18" fillId="0" borderId="35" xfId="0" applyNumberFormat="1" applyFont="1" applyBorder="1" applyAlignment="1">
      <alignment horizontal="center" vertical="center"/>
    </xf>
    <xf numFmtId="9" fontId="18" fillId="0" borderId="38" xfId="0" applyNumberFormat="1" applyFont="1" applyBorder="1" applyAlignment="1">
      <alignment horizontal="center" vertical="center"/>
    </xf>
    <xf numFmtId="3" fontId="18" fillId="0" borderId="27" xfId="0" applyNumberFormat="1" applyFont="1" applyBorder="1" applyAlignment="1">
      <alignment horizontal="center" vertical="center"/>
    </xf>
    <xf numFmtId="9" fontId="18" fillId="0" borderId="27" xfId="0" applyNumberFormat="1" applyFont="1" applyBorder="1" applyAlignment="1">
      <alignment horizontal="center" vertical="center"/>
    </xf>
    <xf numFmtId="9" fontId="9" fillId="0" borderId="25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164" fontId="18" fillId="0" borderId="32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164" fontId="18" fillId="0" borderId="38" xfId="0" applyNumberFormat="1" applyFont="1" applyBorder="1" applyAlignment="1">
      <alignment horizontal="center" vertical="center"/>
    </xf>
    <xf numFmtId="164" fontId="9" fillId="4" borderId="16" xfId="0" applyNumberFormat="1" applyFont="1" applyFill="1" applyBorder="1" applyAlignment="1">
      <alignment horizontal="center"/>
    </xf>
    <xf numFmtId="164" fontId="9" fillId="4" borderId="20" xfId="0" applyNumberFormat="1" applyFont="1" applyFill="1" applyBorder="1" applyAlignment="1">
      <alignment horizontal="center" vertical="center"/>
    </xf>
    <xf numFmtId="164" fontId="18" fillId="0" borderId="28" xfId="0" applyNumberFormat="1" applyFont="1" applyBorder="1" applyAlignment="1">
      <alignment horizontal="center" vertical="center"/>
    </xf>
    <xf numFmtId="164" fontId="9" fillId="4" borderId="28" xfId="0" applyNumberFormat="1" applyFont="1" applyFill="1" applyBorder="1" applyAlignment="1">
      <alignment horizontal="center" vertical="center"/>
    </xf>
    <xf numFmtId="164" fontId="9" fillId="4" borderId="43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164" fontId="9" fillId="2" borderId="48" xfId="0" applyNumberFormat="1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9" fontId="18" fillId="0" borderId="3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7" fillId="0" borderId="0" xfId="0" applyNumberFormat="1" applyFont="1"/>
    <xf numFmtId="4" fontId="0" fillId="0" borderId="0" xfId="0" applyNumberFormat="1"/>
    <xf numFmtId="164" fontId="18" fillId="0" borderId="4" xfId="3" applyNumberFormat="1" applyFont="1" applyBorder="1" applyAlignment="1">
      <alignment horizontal="center" vertical="center"/>
    </xf>
    <xf numFmtId="164" fontId="18" fillId="0" borderId="9" xfId="3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9" fontId="18" fillId="0" borderId="27" xfId="4" applyFont="1" applyBorder="1" applyAlignment="1">
      <alignment horizontal="center" vertical="center"/>
    </xf>
    <xf numFmtId="9" fontId="9" fillId="0" borderId="12" xfId="4" applyFont="1" applyBorder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166" fontId="18" fillId="0" borderId="9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66" fontId="18" fillId="0" borderId="59" xfId="0" applyNumberFormat="1" applyFont="1" applyBorder="1" applyAlignment="1">
      <alignment horizontal="center" vertical="center"/>
    </xf>
    <xf numFmtId="164" fontId="18" fillId="0" borderId="27" xfId="3" applyNumberFormat="1" applyFont="1" applyBorder="1" applyAlignment="1">
      <alignment horizontal="center" vertical="center"/>
    </xf>
    <xf numFmtId="164" fontId="9" fillId="7" borderId="16" xfId="0" applyNumberFormat="1" applyFont="1" applyFill="1" applyBorder="1" applyAlignment="1">
      <alignment horizontal="center" vertical="center"/>
    </xf>
    <xf numFmtId="4" fontId="25" fillId="0" borderId="0" xfId="0" applyNumberFormat="1" applyFont="1"/>
    <xf numFmtId="0" fontId="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64" fontId="9" fillId="0" borderId="37" xfId="0" applyNumberFormat="1" applyFont="1" applyBorder="1" applyAlignment="1">
      <alignment horizontal="center"/>
    </xf>
    <xf numFmtId="164" fontId="22" fillId="2" borderId="21" xfId="0" applyNumberFormat="1" applyFont="1" applyFill="1" applyBorder="1" applyAlignment="1">
      <alignment horizontal="center" vertical="center"/>
    </xf>
    <xf numFmtId="9" fontId="18" fillId="0" borderId="6" xfId="4" applyFont="1" applyBorder="1" applyAlignment="1" applyProtection="1">
      <alignment horizontal="center" vertical="center"/>
    </xf>
    <xf numFmtId="9" fontId="9" fillId="0" borderId="10" xfId="4" applyFont="1" applyBorder="1" applyAlignment="1" applyProtection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0" fillId="2" borderId="5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3" fontId="22" fillId="5" borderId="19" xfId="3" applyNumberFormat="1" applyFont="1" applyFill="1" applyBorder="1" applyAlignment="1">
      <alignment horizontal="center"/>
    </xf>
    <xf numFmtId="3" fontId="22" fillId="5" borderId="16" xfId="3" applyNumberFormat="1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64" fontId="32" fillId="0" borderId="0" xfId="0" applyNumberFormat="1" applyFont="1" applyAlignment="1">
      <alignment vertical="center"/>
    </xf>
    <xf numFmtId="0" fontId="30" fillId="0" borderId="0" xfId="0" applyFont="1" applyAlignment="1">
      <alignment horizontal="right" vertical="center"/>
    </xf>
    <xf numFmtId="0" fontId="18" fillId="0" borderId="27" xfId="0" applyFont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30" fillId="4" borderId="53" xfId="0" applyFont="1" applyFill="1" applyBorder="1" applyAlignment="1">
      <alignment horizontal="center" vertical="center"/>
    </xf>
    <xf numFmtId="49" fontId="22" fillId="5" borderId="16" xfId="3" applyNumberFormat="1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6" fillId="0" borderId="11" xfId="0" applyFont="1" applyBorder="1"/>
    <xf numFmtId="0" fontId="6" fillId="0" borderId="21" xfId="0" applyFont="1" applyBorder="1"/>
    <xf numFmtId="0" fontId="37" fillId="0" borderId="0" xfId="0" applyFont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38" fillId="9" borderId="16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8" fillId="0" borderId="21" xfId="0" applyFont="1" applyBorder="1"/>
    <xf numFmtId="0" fontId="29" fillId="0" borderId="4" xfId="0" applyFont="1" applyBorder="1" applyAlignment="1">
      <alignment horizontal="center" vertical="center"/>
    </xf>
    <xf numFmtId="4" fontId="38" fillId="0" borderId="4" xfId="0" applyNumberFormat="1" applyFont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38" fillId="0" borderId="24" xfId="0" applyNumberFormat="1" applyFont="1" applyBorder="1" applyAlignment="1">
      <alignment horizontal="center" vertical="center"/>
    </xf>
    <xf numFmtId="0" fontId="38" fillId="0" borderId="48" xfId="0" applyFont="1" applyBorder="1"/>
    <xf numFmtId="168" fontId="29" fillId="0" borderId="4" xfId="0" applyNumberFormat="1" applyFont="1" applyBorder="1" applyAlignment="1">
      <alignment horizontal="center" vertical="center"/>
    </xf>
    <xf numFmtId="168" fontId="29" fillId="0" borderId="6" xfId="0" applyNumberFormat="1" applyFont="1" applyBorder="1" applyAlignment="1">
      <alignment horizontal="center" vertical="center"/>
    </xf>
    <xf numFmtId="168" fontId="29" fillId="0" borderId="24" xfId="0" applyNumberFormat="1" applyFont="1" applyBorder="1" applyAlignment="1">
      <alignment horizontal="center" vertical="center"/>
    </xf>
    <xf numFmtId="0" fontId="8" fillId="0" borderId="0" xfId="0" applyFont="1"/>
    <xf numFmtId="0" fontId="11" fillId="0" borderId="4" xfId="0" applyFont="1" applyBorder="1" applyAlignment="1">
      <alignment horizontal="center" vertical="center"/>
    </xf>
    <xf numFmtId="4" fontId="39" fillId="0" borderId="4" xfId="0" applyNumberFormat="1" applyFont="1" applyBorder="1" applyAlignment="1">
      <alignment horizontal="center" vertical="center"/>
    </xf>
    <xf numFmtId="4" fontId="39" fillId="0" borderId="6" xfId="0" applyNumberFormat="1" applyFont="1" applyBorder="1" applyAlignment="1">
      <alignment horizontal="center" vertical="center"/>
    </xf>
    <xf numFmtId="4" fontId="39" fillId="0" borderId="24" xfId="0" applyNumberFormat="1" applyFont="1" applyBorder="1" applyAlignment="1">
      <alignment horizontal="center" vertical="center"/>
    </xf>
    <xf numFmtId="0" fontId="39" fillId="0" borderId="48" xfId="0" applyFont="1" applyBorder="1"/>
    <xf numFmtId="168" fontId="11" fillId="0" borderId="4" xfId="0" applyNumberFormat="1" applyFont="1" applyBorder="1" applyAlignment="1">
      <alignment horizontal="center" vertical="center"/>
    </xf>
    <xf numFmtId="168" fontId="11" fillId="0" borderId="6" xfId="0" applyNumberFormat="1" applyFont="1" applyBorder="1" applyAlignment="1">
      <alignment horizontal="center" vertical="center"/>
    </xf>
    <xf numFmtId="168" fontId="11" fillId="0" borderId="24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" fontId="39" fillId="0" borderId="9" xfId="0" applyNumberFormat="1" applyFont="1" applyBorder="1" applyAlignment="1">
      <alignment horizontal="center" vertical="center"/>
    </xf>
    <xf numFmtId="4" fontId="39" fillId="0" borderId="8" xfId="0" applyNumberFormat="1" applyFont="1" applyBorder="1" applyAlignment="1">
      <alignment horizontal="center" vertical="center"/>
    </xf>
    <xf numFmtId="4" fontId="39" fillId="0" borderId="26" xfId="0" applyNumberFormat="1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 vertical="center"/>
    </xf>
    <xf numFmtId="168" fontId="11" fillId="0" borderId="26" xfId="0" applyNumberFormat="1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4" fontId="38" fillId="0" borderId="54" xfId="0" applyNumberFormat="1" applyFont="1" applyBorder="1" applyAlignment="1">
      <alignment horizontal="center" vertical="center"/>
    </xf>
    <xf numFmtId="4" fontId="38" fillId="0" borderId="2" xfId="0" applyNumberFormat="1" applyFont="1" applyBorder="1" applyAlignment="1">
      <alignment horizontal="center" vertical="center"/>
    </xf>
    <xf numFmtId="4" fontId="38" fillId="0" borderId="62" xfId="0" applyNumberFormat="1" applyFont="1" applyBorder="1" applyAlignment="1">
      <alignment horizontal="center" vertical="center"/>
    </xf>
    <xf numFmtId="168" fontId="29" fillId="0" borderId="63" xfId="0" applyNumberFormat="1" applyFont="1" applyBorder="1" applyAlignment="1">
      <alignment horizontal="center" vertical="center"/>
    </xf>
    <xf numFmtId="168" fontId="29" fillId="0" borderId="2" xfId="0" applyNumberFormat="1" applyFont="1" applyBorder="1" applyAlignment="1">
      <alignment horizontal="center" vertical="center"/>
    </xf>
    <xf numFmtId="168" fontId="29" fillId="0" borderId="62" xfId="0" applyNumberFormat="1" applyFont="1" applyBorder="1" applyAlignment="1">
      <alignment horizontal="center" vertical="center"/>
    </xf>
    <xf numFmtId="0" fontId="38" fillId="0" borderId="36" xfId="0" applyFont="1" applyBorder="1"/>
    <xf numFmtId="168" fontId="38" fillId="0" borderId="45" xfId="0" applyNumberFormat="1" applyFont="1" applyBorder="1" applyAlignment="1">
      <alignment horizontal="center" vertical="center"/>
    </xf>
    <xf numFmtId="168" fontId="38" fillId="0" borderId="6" xfId="0" applyNumberFormat="1" applyFont="1" applyBorder="1" applyAlignment="1">
      <alignment horizontal="center" vertical="center"/>
    </xf>
    <xf numFmtId="168" fontId="38" fillId="0" borderId="24" xfId="0" applyNumberFormat="1" applyFont="1" applyBorder="1" applyAlignment="1">
      <alignment horizontal="center" vertical="center"/>
    </xf>
    <xf numFmtId="0" fontId="39" fillId="0" borderId="36" xfId="0" applyFont="1" applyBorder="1"/>
    <xf numFmtId="168" fontId="39" fillId="0" borderId="45" xfId="0" applyNumberFormat="1" applyFont="1" applyBorder="1" applyAlignment="1">
      <alignment horizontal="center" vertical="center"/>
    </xf>
    <xf numFmtId="168" fontId="39" fillId="0" borderId="6" xfId="0" applyNumberFormat="1" applyFont="1" applyBorder="1" applyAlignment="1">
      <alignment horizontal="center" vertical="center"/>
    </xf>
    <xf numFmtId="168" fontId="39" fillId="0" borderId="24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" fontId="39" fillId="0" borderId="12" xfId="0" applyNumberFormat="1" applyFont="1" applyBorder="1" applyAlignment="1">
      <alignment horizontal="center" vertical="center"/>
    </xf>
    <xf numFmtId="4" fontId="39" fillId="0" borderId="15" xfId="0" applyNumberFormat="1" applyFont="1" applyBorder="1" applyAlignment="1">
      <alignment horizontal="center" vertical="center"/>
    </xf>
    <xf numFmtId="4" fontId="39" fillId="0" borderId="23" xfId="0" applyNumberFormat="1" applyFont="1" applyBorder="1" applyAlignment="1">
      <alignment horizontal="center" vertical="center"/>
    </xf>
    <xf numFmtId="168" fontId="39" fillId="0" borderId="46" xfId="0" applyNumberFormat="1" applyFont="1" applyBorder="1" applyAlignment="1">
      <alignment horizontal="center" vertical="center"/>
    </xf>
    <xf numFmtId="168" fontId="39" fillId="0" borderId="15" xfId="0" applyNumberFormat="1" applyFont="1" applyBorder="1" applyAlignment="1">
      <alignment horizontal="center" vertical="center"/>
    </xf>
    <xf numFmtId="168" fontId="39" fillId="0" borderId="23" xfId="0" applyNumberFormat="1" applyFont="1" applyBorder="1" applyAlignment="1">
      <alignment horizontal="center" vertical="center"/>
    </xf>
    <xf numFmtId="0" fontId="29" fillId="9" borderId="11" xfId="0" applyFont="1" applyFill="1" applyBorder="1" applyAlignment="1">
      <alignment horizontal="center" vertical="center"/>
    </xf>
    <xf numFmtId="4" fontId="38" fillId="9" borderId="16" xfId="0" applyNumberFormat="1" applyFont="1" applyFill="1" applyBorder="1" applyAlignment="1">
      <alignment horizontal="center" vertical="center"/>
    </xf>
    <xf numFmtId="0" fontId="38" fillId="0" borderId="0" xfId="0" applyFont="1"/>
    <xf numFmtId="168" fontId="29" fillId="9" borderId="22" xfId="0" applyNumberFormat="1" applyFont="1" applyFill="1" applyBorder="1" applyAlignment="1">
      <alignment horizontal="center" vertical="center"/>
    </xf>
    <xf numFmtId="168" fontId="29" fillId="9" borderId="53" xfId="0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29" fillId="0" borderId="9" xfId="0" applyFont="1" applyBorder="1" applyAlignment="1">
      <alignment horizontal="center" vertical="center"/>
    </xf>
    <xf numFmtId="4" fontId="38" fillId="0" borderId="9" xfId="0" applyNumberFormat="1" applyFont="1" applyBorder="1" applyAlignment="1">
      <alignment horizontal="center" vertical="center"/>
    </xf>
    <xf numFmtId="4" fontId="38" fillId="0" borderId="8" xfId="0" applyNumberFormat="1" applyFont="1" applyBorder="1" applyAlignment="1">
      <alignment horizontal="center" vertical="center"/>
    </xf>
    <xf numFmtId="4" fontId="38" fillId="0" borderId="26" xfId="0" applyNumberFormat="1" applyFont="1" applyBorder="1" applyAlignment="1">
      <alignment horizontal="center" vertical="center"/>
    </xf>
    <xf numFmtId="168" fontId="29" fillId="0" borderId="9" xfId="0" applyNumberFormat="1" applyFont="1" applyBorder="1" applyAlignment="1">
      <alignment horizontal="center" vertical="center"/>
    </xf>
    <xf numFmtId="168" fontId="29" fillId="0" borderId="8" xfId="0" applyNumberFormat="1" applyFont="1" applyBorder="1" applyAlignment="1">
      <alignment horizontal="center" vertical="center"/>
    </xf>
    <xf numFmtId="168" fontId="29" fillId="0" borderId="26" xfId="0" applyNumberFormat="1" applyFont="1" applyBorder="1" applyAlignment="1">
      <alignment horizontal="center" vertical="center"/>
    </xf>
    <xf numFmtId="165" fontId="29" fillId="0" borderId="54" xfId="0" applyNumberFormat="1" applyFont="1" applyBorder="1" applyAlignment="1">
      <alignment horizontal="center" vertical="center"/>
    </xf>
    <xf numFmtId="165" fontId="29" fillId="0" borderId="2" xfId="0" applyNumberFormat="1" applyFont="1" applyBorder="1" applyAlignment="1">
      <alignment horizontal="center" vertical="center"/>
    </xf>
    <xf numFmtId="165" fontId="29" fillId="0" borderId="62" xfId="0" applyNumberFormat="1" applyFont="1" applyBorder="1" applyAlignment="1">
      <alignment horizontal="center" vertical="center"/>
    </xf>
    <xf numFmtId="168" fontId="11" fillId="0" borderId="12" xfId="0" applyNumberFormat="1" applyFont="1" applyBorder="1" applyAlignment="1">
      <alignment horizontal="center" vertical="center"/>
    </xf>
    <xf numFmtId="168" fontId="11" fillId="0" borderId="15" xfId="0" applyNumberFormat="1" applyFont="1" applyBorder="1" applyAlignment="1">
      <alignment horizontal="center" vertical="center"/>
    </xf>
    <xf numFmtId="168" fontId="11" fillId="0" borderId="2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4" fontId="29" fillId="0" borderId="56" xfId="0" applyNumberFormat="1" applyFont="1" applyBorder="1" applyAlignment="1">
      <alignment horizontal="center" vertical="center"/>
    </xf>
    <xf numFmtId="4" fontId="29" fillId="0" borderId="27" xfId="0" applyNumberFormat="1" applyFont="1" applyBorder="1" applyAlignment="1">
      <alignment horizontal="center" vertical="center"/>
    </xf>
    <xf numFmtId="4" fontId="29" fillId="0" borderId="37" xfId="0" applyNumberFormat="1" applyFont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4" fontId="11" fillId="0" borderId="56" xfId="0" applyNumberFormat="1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4" fontId="11" fillId="0" borderId="37" xfId="0" applyNumberFormat="1" applyFont="1" applyBorder="1" applyAlignment="1">
      <alignment horizontal="center" vertical="center"/>
    </xf>
    <xf numFmtId="0" fontId="22" fillId="9" borderId="48" xfId="0" applyFont="1" applyFill="1" applyBorder="1" applyAlignment="1">
      <alignment horizontal="center" vertical="center"/>
    </xf>
    <xf numFmtId="0" fontId="22" fillId="9" borderId="64" xfId="0" applyFont="1" applyFill="1" applyBorder="1" applyAlignment="1">
      <alignment horizontal="center" vertical="center"/>
    </xf>
    <xf numFmtId="0" fontId="22" fillId="9" borderId="65" xfId="0" applyFont="1" applyFill="1" applyBorder="1" applyAlignment="1">
      <alignment horizontal="center" vertical="center"/>
    </xf>
    <xf numFmtId="0" fontId="22" fillId="9" borderId="53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4" fontId="38" fillId="0" borderId="56" xfId="0" applyNumberFormat="1" applyFont="1" applyBorder="1" applyAlignment="1">
      <alignment horizontal="center" vertical="center"/>
    </xf>
    <xf numFmtId="4" fontId="38" fillId="0" borderId="27" xfId="0" applyNumberFormat="1" applyFont="1" applyBorder="1" applyAlignment="1">
      <alignment horizontal="center" vertical="center"/>
    </xf>
    <xf numFmtId="4" fontId="38" fillId="0" borderId="37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66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4" fontId="29" fillId="0" borderId="0" xfId="0" applyNumberFormat="1" applyFont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3" fontId="39" fillId="0" borderId="44" xfId="0" applyNumberFormat="1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9" fontId="39" fillId="0" borderId="39" xfId="0" applyNumberFormat="1" applyFont="1" applyBorder="1" applyAlignment="1">
      <alignment horizontal="center" vertical="center"/>
    </xf>
    <xf numFmtId="164" fontId="39" fillId="0" borderId="39" xfId="0" applyNumberFormat="1" applyFont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39" fillId="0" borderId="13" xfId="0" applyNumberFormat="1" applyFont="1" applyBorder="1" applyAlignment="1">
      <alignment horizontal="center" vertical="center"/>
    </xf>
    <xf numFmtId="164" fontId="39" fillId="0" borderId="51" xfId="0" applyNumberFormat="1" applyFont="1" applyBorder="1" applyAlignment="1">
      <alignment horizontal="center" vertical="center"/>
    </xf>
    <xf numFmtId="164" fontId="39" fillId="0" borderId="28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39" fillId="0" borderId="45" xfId="0" applyNumberFormat="1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9" fontId="39" fillId="0" borderId="6" xfId="0" applyNumberFormat="1" applyFont="1" applyBorder="1" applyAlignment="1">
      <alignment horizontal="center" vertical="center"/>
    </xf>
    <xf numFmtId="164" fontId="39" fillId="0" borderId="6" xfId="0" applyNumberFormat="1" applyFont="1" applyBorder="1" applyAlignment="1">
      <alignment horizontal="center" vertical="center"/>
    </xf>
    <xf numFmtId="164" fontId="39" fillId="0" borderId="4" xfId="0" applyNumberFormat="1" applyFont="1" applyBorder="1" applyAlignment="1">
      <alignment horizontal="center" vertical="center"/>
    </xf>
    <xf numFmtId="164" fontId="39" fillId="0" borderId="21" xfId="0" applyNumberFormat="1" applyFont="1" applyBorder="1" applyAlignment="1">
      <alignment horizontal="center" vertical="center"/>
    </xf>
    <xf numFmtId="3" fontId="39" fillId="0" borderId="59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9" fontId="39" fillId="0" borderId="8" xfId="0" applyNumberFormat="1" applyFont="1" applyBorder="1" applyAlignment="1">
      <alignment horizontal="center" vertical="center"/>
    </xf>
    <xf numFmtId="164" fontId="39" fillId="0" borderId="8" xfId="0" applyNumberFormat="1" applyFont="1" applyBorder="1" applyAlignment="1">
      <alignment horizontal="center" vertical="center"/>
    </xf>
    <xf numFmtId="164" fontId="39" fillId="0" borderId="9" xfId="0" applyNumberFormat="1" applyFont="1" applyBorder="1" applyAlignment="1">
      <alignment horizontal="center" vertical="center"/>
    </xf>
    <xf numFmtId="164" fontId="39" fillId="0" borderId="32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3" fontId="38" fillId="0" borderId="46" xfId="0" applyNumberFormat="1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9" fontId="38" fillId="0" borderId="15" xfId="0" applyNumberFormat="1" applyFont="1" applyBorder="1" applyAlignment="1">
      <alignment horizontal="center" vertical="center"/>
    </xf>
    <xf numFmtId="164" fontId="38" fillId="0" borderId="15" xfId="0" applyNumberFormat="1" applyFont="1" applyBorder="1" applyAlignment="1">
      <alignment horizontal="center" vertical="center"/>
    </xf>
    <xf numFmtId="164" fontId="38" fillId="0" borderId="12" xfId="0" applyNumberFormat="1" applyFont="1" applyBorder="1" applyAlignment="1">
      <alignment horizontal="center" vertical="center"/>
    </xf>
    <xf numFmtId="164" fontId="38" fillId="0" borderId="22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3" fontId="38" fillId="0" borderId="57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9" fontId="38" fillId="0" borderId="10" xfId="0" applyNumberFormat="1" applyFont="1" applyBorder="1" applyAlignment="1">
      <alignment horizontal="center" vertical="center"/>
    </xf>
    <xf numFmtId="164" fontId="38" fillId="0" borderId="10" xfId="0" applyNumberFormat="1" applyFont="1" applyBorder="1" applyAlignment="1">
      <alignment horizontal="center" vertical="center"/>
    </xf>
    <xf numFmtId="164" fontId="38" fillId="0" borderId="55" xfId="0" applyNumberFormat="1" applyFont="1" applyBorder="1" applyAlignment="1">
      <alignment horizontal="center" vertical="center"/>
    </xf>
    <xf numFmtId="164" fontId="38" fillId="0" borderId="25" xfId="0" applyNumberFormat="1" applyFont="1" applyBorder="1" applyAlignment="1">
      <alignment horizontal="center" vertical="center"/>
    </xf>
    <xf numFmtId="164" fontId="38" fillId="0" borderId="67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3" fontId="39" fillId="0" borderId="56" xfId="0" applyNumberFormat="1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9" fontId="39" fillId="0" borderId="27" xfId="0" applyNumberFormat="1" applyFont="1" applyBorder="1" applyAlignment="1">
      <alignment horizontal="center" vertical="center"/>
    </xf>
    <xf numFmtId="164" fontId="39" fillId="0" borderId="27" xfId="0" applyNumberFormat="1" applyFont="1" applyBorder="1" applyAlignment="1">
      <alignment horizontal="center" vertical="center"/>
    </xf>
    <xf numFmtId="164" fontId="39" fillId="0" borderId="35" xfId="0" applyNumberFormat="1" applyFont="1" applyBorder="1" applyAlignment="1">
      <alignment horizontal="center" vertical="center"/>
    </xf>
    <xf numFmtId="164" fontId="39" fillId="0" borderId="38" xfId="0" applyNumberFormat="1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3" fontId="38" fillId="9" borderId="19" xfId="0" applyNumberFormat="1" applyFont="1" applyFill="1" applyBorder="1" applyAlignment="1">
      <alignment horizontal="center" vertical="center"/>
    </xf>
    <xf numFmtId="9" fontId="38" fillId="9" borderId="19" xfId="0" applyNumberFormat="1" applyFont="1" applyFill="1" applyBorder="1" applyAlignment="1">
      <alignment horizontal="center" vertical="center"/>
    </xf>
    <xf numFmtId="164" fontId="38" fillId="9" borderId="19" xfId="0" applyNumberFormat="1" applyFont="1" applyFill="1" applyBorder="1" applyAlignment="1">
      <alignment horizontal="center" vertical="center"/>
    </xf>
    <xf numFmtId="164" fontId="38" fillId="9" borderId="16" xfId="0" applyNumberFormat="1" applyFont="1" applyFill="1" applyBorder="1" applyAlignment="1">
      <alignment horizontal="center" vertical="center"/>
    </xf>
    <xf numFmtId="164" fontId="38" fillId="9" borderId="40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64" fontId="39" fillId="0" borderId="44" xfId="0" applyNumberFormat="1" applyFont="1" applyBorder="1" applyAlignment="1">
      <alignment horizontal="center" vertical="center"/>
    </xf>
    <xf numFmtId="164" fontId="39" fillId="0" borderId="43" xfId="0" applyNumberFormat="1" applyFont="1" applyBorder="1" applyAlignment="1">
      <alignment horizontal="center" vertical="center"/>
    </xf>
    <xf numFmtId="164" fontId="39" fillId="0" borderId="45" xfId="0" applyNumberFormat="1" applyFont="1" applyBorder="1" applyAlignment="1">
      <alignment horizontal="center" vertical="center"/>
    </xf>
    <xf numFmtId="164" fontId="39" fillId="0" borderId="48" xfId="0" applyNumberFormat="1" applyFont="1" applyBorder="1" applyAlignment="1">
      <alignment horizontal="center" vertical="center"/>
    </xf>
    <xf numFmtId="164" fontId="39" fillId="0" borderId="59" xfId="0" applyNumberFormat="1" applyFont="1" applyBorder="1" applyAlignment="1">
      <alignment horizontal="center" vertical="center"/>
    </xf>
    <xf numFmtId="164" fontId="39" fillId="0" borderId="5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64" fontId="38" fillId="0" borderId="46" xfId="0" applyNumberFormat="1" applyFont="1" applyBorder="1" applyAlignment="1">
      <alignment horizontal="center" vertical="center"/>
    </xf>
    <xf numFmtId="164" fontId="38" fillId="0" borderId="53" xfId="0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39" fillId="0" borderId="56" xfId="0" applyNumberFormat="1" applyFont="1" applyBorder="1" applyAlignment="1">
      <alignment horizontal="center" vertical="center"/>
    </xf>
    <xf numFmtId="164" fontId="39" fillId="0" borderId="33" xfId="0" applyNumberFormat="1" applyFont="1" applyBorder="1" applyAlignment="1">
      <alignment horizontal="center" vertical="center"/>
    </xf>
    <xf numFmtId="164" fontId="38" fillId="0" borderId="57" xfId="0" applyNumberFormat="1" applyFont="1" applyBorder="1" applyAlignment="1">
      <alignment horizontal="center" vertical="center"/>
    </xf>
    <xf numFmtId="164" fontId="38" fillId="0" borderId="34" xfId="0" applyNumberFormat="1" applyFont="1" applyBorder="1" applyAlignment="1">
      <alignment horizontal="center" vertical="center"/>
    </xf>
    <xf numFmtId="164" fontId="38" fillId="9" borderId="46" xfId="0" applyNumberFormat="1" applyFont="1" applyFill="1" applyBorder="1" applyAlignment="1">
      <alignment horizontal="center" vertical="center"/>
    </xf>
    <xf numFmtId="164" fontId="38" fillId="9" borderId="53" xfId="0" applyNumberFormat="1" applyFont="1" applyFill="1" applyBorder="1" applyAlignment="1">
      <alignment horizontal="center" vertical="center"/>
    </xf>
    <xf numFmtId="164" fontId="38" fillId="9" borderId="22" xfId="0" applyNumberFormat="1" applyFont="1" applyFill="1" applyBorder="1" applyAlignment="1">
      <alignment horizontal="center" vertical="center"/>
    </xf>
    <xf numFmtId="0" fontId="0" fillId="0" borderId="11" xfId="0" applyBorder="1"/>
    <xf numFmtId="0" fontId="10" fillId="8" borderId="19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37" fillId="8" borderId="40" xfId="0" applyFont="1" applyFill="1" applyBorder="1" applyAlignment="1">
      <alignment horizontal="center" vertical="center"/>
    </xf>
    <xf numFmtId="0" fontId="0" fillId="8" borderId="20" xfId="0" applyFill="1" applyBorder="1"/>
    <xf numFmtId="0" fontId="22" fillId="9" borderId="19" xfId="0" applyFont="1" applyFill="1" applyBorder="1" applyAlignment="1">
      <alignment horizontal="center" vertical="center"/>
    </xf>
    <xf numFmtId="0" fontId="22" fillId="10" borderId="19" xfId="0" applyFont="1" applyFill="1" applyBorder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2" fillId="9" borderId="47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9" fontId="18" fillId="0" borderId="13" xfId="0" applyNumberFormat="1" applyFont="1" applyBorder="1" applyAlignment="1">
      <alignment horizontal="center" vertical="center"/>
    </xf>
    <xf numFmtId="9" fontId="18" fillId="0" borderId="28" xfId="0" applyNumberFormat="1" applyFont="1" applyBorder="1" applyAlignment="1">
      <alignment horizontal="center" vertical="center"/>
    </xf>
    <xf numFmtId="164" fontId="6" fillId="0" borderId="0" xfId="0" applyNumberFormat="1" applyFont="1"/>
    <xf numFmtId="0" fontId="18" fillId="0" borderId="59" xfId="0" applyFont="1" applyBorder="1" applyAlignment="1">
      <alignment horizontal="center" vertical="center"/>
    </xf>
    <xf numFmtId="9" fontId="18" fillId="0" borderId="9" xfId="0" applyNumberFormat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164" fontId="8" fillId="0" borderId="0" xfId="0" applyNumberFormat="1" applyFont="1"/>
    <xf numFmtId="9" fontId="9" fillId="0" borderId="55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166" fontId="9" fillId="9" borderId="16" xfId="0" applyNumberFormat="1" applyFont="1" applyFill="1" applyBorder="1" applyAlignment="1">
      <alignment horizontal="center" vertical="center"/>
    </xf>
    <xf numFmtId="9" fontId="9" fillId="9" borderId="16" xfId="0" applyNumberFormat="1" applyFont="1" applyFill="1" applyBorder="1" applyAlignment="1">
      <alignment horizontal="center" vertical="center"/>
    </xf>
    <xf numFmtId="164" fontId="9" fillId="9" borderId="10" xfId="0" applyNumberFormat="1" applyFont="1" applyFill="1" applyBorder="1" applyAlignment="1">
      <alignment horizontal="center" vertical="center"/>
    </xf>
    <xf numFmtId="0" fontId="8" fillId="0" borderId="36" xfId="0" applyFont="1" applyBorder="1"/>
    <xf numFmtId="0" fontId="8" fillId="0" borderId="1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2" fillId="9" borderId="30" xfId="0" applyFont="1" applyFill="1" applyBorder="1" applyAlignment="1">
      <alignment horizontal="center"/>
    </xf>
    <xf numFmtId="0" fontId="22" fillId="9" borderId="53" xfId="0" applyFont="1" applyFill="1" applyBorder="1" applyAlignment="1">
      <alignment horizontal="center"/>
    </xf>
    <xf numFmtId="3" fontId="29" fillId="0" borderId="56" xfId="0" applyNumberFormat="1" applyFont="1" applyBorder="1" applyAlignment="1">
      <alignment horizontal="center" vertical="center"/>
    </xf>
    <xf numFmtId="3" fontId="29" fillId="0" borderId="38" xfId="0" applyNumberFormat="1" applyFont="1" applyBorder="1" applyAlignment="1">
      <alignment horizontal="center" vertical="center"/>
    </xf>
    <xf numFmtId="3" fontId="11" fillId="0" borderId="45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3" fontId="11" fillId="0" borderId="46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29" fillId="0" borderId="44" xfId="0" applyNumberFormat="1" applyFont="1" applyBorder="1" applyAlignment="1">
      <alignment horizontal="center" vertical="center"/>
    </xf>
    <xf numFmtId="3" fontId="11" fillId="0" borderId="68" xfId="0" applyNumberFormat="1" applyFont="1" applyBorder="1" applyAlignment="1">
      <alignment horizontal="center" vertical="center"/>
    </xf>
    <xf numFmtId="3" fontId="29" fillId="0" borderId="21" xfId="0" applyNumberFormat="1" applyFont="1" applyBorder="1" applyAlignment="1">
      <alignment horizontal="center" vertical="center"/>
    </xf>
    <xf numFmtId="3" fontId="11" fillId="0" borderId="69" xfId="0" applyNumberFormat="1" applyFont="1" applyBorder="1" applyAlignment="1">
      <alignment horizontal="center" vertical="center"/>
    </xf>
    <xf numFmtId="3" fontId="29" fillId="9" borderId="16" xfId="0" applyNumberFormat="1" applyFont="1" applyFill="1" applyBorder="1" applyAlignment="1">
      <alignment horizontal="center" vertical="center"/>
    </xf>
    <xf numFmtId="3" fontId="29" fillId="9" borderId="22" xfId="0" applyNumberFormat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9" borderId="20" xfId="0" applyFont="1" applyFill="1" applyBorder="1" applyAlignment="1">
      <alignment horizontal="center" vertical="center"/>
    </xf>
    <xf numFmtId="0" fontId="30" fillId="10" borderId="16" xfId="0" applyFont="1" applyFill="1" applyBorder="1" applyAlignment="1">
      <alignment horizontal="center" vertical="center"/>
    </xf>
    <xf numFmtId="0" fontId="30" fillId="10" borderId="40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3" fontId="39" fillId="0" borderId="39" xfId="0" applyNumberFormat="1" applyFont="1" applyBorder="1" applyAlignment="1">
      <alignment horizontal="center" vertical="center"/>
    </xf>
    <xf numFmtId="9" fontId="39" fillId="0" borderId="21" xfId="0" applyNumberFormat="1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3" fontId="39" fillId="0" borderId="6" xfId="0" applyNumberFormat="1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3" fontId="39" fillId="0" borderId="8" xfId="0" applyNumberFormat="1" applyFont="1" applyBorder="1" applyAlignment="1">
      <alignment horizontal="center" vertical="center"/>
    </xf>
    <xf numFmtId="9" fontId="39" fillId="0" borderId="32" xfId="0" applyNumberFormat="1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3" fontId="38" fillId="0" borderId="15" xfId="0" applyNumberFormat="1" applyFont="1" applyBorder="1" applyAlignment="1">
      <alignment horizontal="center" vertical="center"/>
    </xf>
    <xf numFmtId="9" fontId="38" fillId="0" borderId="22" xfId="0" applyNumberFormat="1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3" fontId="39" fillId="0" borderId="27" xfId="0" applyNumberFormat="1" applyFont="1" applyBorder="1" applyAlignment="1">
      <alignment horizontal="center" vertical="center"/>
    </xf>
    <xf numFmtId="9" fontId="39" fillId="0" borderId="38" xfId="0" applyNumberFormat="1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3" fontId="38" fillId="0" borderId="45" xfId="0" applyNumberFormat="1" applyFont="1" applyBorder="1" applyAlignment="1">
      <alignment horizontal="center" vertical="center"/>
    </xf>
    <xf numFmtId="3" fontId="38" fillId="0" borderId="6" xfId="0" applyNumberFormat="1" applyFont="1" applyBorder="1" applyAlignment="1">
      <alignment horizontal="center" vertical="center"/>
    </xf>
    <xf numFmtId="9" fontId="38" fillId="0" borderId="6" xfId="0" applyNumberFormat="1" applyFont="1" applyBorder="1" applyAlignment="1">
      <alignment horizontal="center" vertical="center"/>
    </xf>
    <xf numFmtId="164" fontId="38" fillId="0" borderId="6" xfId="0" applyNumberFormat="1" applyFont="1" applyBorder="1" applyAlignment="1">
      <alignment horizontal="center" vertical="center"/>
    </xf>
    <xf numFmtId="9" fontId="38" fillId="0" borderId="21" xfId="0" applyNumberFormat="1" applyFont="1" applyBorder="1" applyAlignment="1">
      <alignment horizontal="center" vertical="center"/>
    </xf>
    <xf numFmtId="9" fontId="38" fillId="9" borderId="16" xfId="0" applyNumberFormat="1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 wrapText="1"/>
    </xf>
    <xf numFmtId="3" fontId="11" fillId="0" borderId="4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9" fontId="11" fillId="0" borderId="39" xfId="0" applyNumberFormat="1" applyFont="1" applyBorder="1" applyAlignment="1">
      <alignment horizontal="center" vertical="center"/>
    </xf>
    <xf numFmtId="164" fontId="11" fillId="0" borderId="39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51" xfId="0" applyNumberFormat="1" applyFont="1" applyBorder="1" applyAlignment="1">
      <alignment horizontal="center" vertical="center"/>
    </xf>
    <xf numFmtId="164" fontId="11" fillId="0" borderId="28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3" fontId="11" fillId="0" borderId="59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9" fontId="11" fillId="0" borderId="8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3" fontId="29" fillId="0" borderId="46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9" fontId="29" fillId="0" borderId="15" xfId="0" applyNumberFormat="1" applyFont="1" applyBorder="1" applyAlignment="1">
      <alignment horizontal="center" vertical="center"/>
    </xf>
    <xf numFmtId="164" fontId="29" fillId="0" borderId="15" xfId="0" applyNumberFormat="1" applyFont="1" applyBorder="1" applyAlignment="1">
      <alignment horizontal="center" vertical="center"/>
    </xf>
    <xf numFmtId="164" fontId="29" fillId="0" borderId="12" xfId="0" applyNumberFormat="1" applyFont="1" applyBorder="1" applyAlignment="1">
      <alignment horizontal="center" vertical="center"/>
    </xf>
    <xf numFmtId="164" fontId="29" fillId="0" borderId="10" xfId="0" applyNumberFormat="1" applyFont="1" applyBorder="1" applyAlignment="1">
      <alignment horizontal="center" vertical="center"/>
    </xf>
    <xf numFmtId="164" fontId="29" fillId="0" borderId="55" xfId="0" applyNumberFormat="1" applyFont="1" applyBorder="1" applyAlignment="1">
      <alignment horizontal="center" vertical="center"/>
    </xf>
    <xf numFmtId="164" fontId="29" fillId="0" borderId="42" xfId="0" applyNumberFormat="1" applyFont="1" applyBorder="1" applyAlignment="1">
      <alignment horizontal="center" vertical="center"/>
    </xf>
    <xf numFmtId="164" fontId="11" fillId="0" borderId="32" xfId="0" applyNumberFormat="1" applyFont="1" applyBorder="1" applyAlignment="1">
      <alignment horizontal="center" vertical="center"/>
    </xf>
    <xf numFmtId="164" fontId="29" fillId="0" borderId="22" xfId="0" applyNumberFormat="1" applyFont="1" applyBorder="1" applyAlignment="1">
      <alignment horizontal="center" vertical="center"/>
    </xf>
    <xf numFmtId="3" fontId="29" fillId="0" borderId="57" xfId="0" applyNumberFormat="1" applyFont="1" applyBorder="1" applyAlignment="1">
      <alignment horizontal="center" vertical="center"/>
    </xf>
    <xf numFmtId="3" fontId="29" fillId="0" borderId="10" xfId="0" applyNumberFormat="1" applyFont="1" applyBorder="1" applyAlignment="1">
      <alignment horizontal="center" vertical="center"/>
    </xf>
    <xf numFmtId="9" fontId="29" fillId="0" borderId="10" xfId="0" applyNumberFormat="1" applyFont="1" applyBorder="1" applyAlignment="1">
      <alignment horizontal="center" vertical="center"/>
    </xf>
    <xf numFmtId="164" fontId="29" fillId="0" borderId="25" xfId="0" applyNumberFormat="1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4" fontId="29" fillId="0" borderId="67" xfId="0" applyNumberFormat="1" applyFont="1" applyBorder="1" applyAlignment="1">
      <alignment horizontal="center" vertical="center"/>
    </xf>
    <xf numFmtId="3" fontId="11" fillId="0" borderId="56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9" fontId="11" fillId="0" borderId="27" xfId="0" applyNumberFormat="1" applyFont="1" applyBorder="1" applyAlignment="1">
      <alignment horizontal="center" vertical="center"/>
    </xf>
    <xf numFmtId="164" fontId="11" fillId="0" borderId="27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164" fontId="11" fillId="0" borderId="38" xfId="0" applyNumberFormat="1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3" fontId="29" fillId="9" borderId="19" xfId="0" applyNumberFormat="1" applyFont="1" applyFill="1" applyBorder="1" applyAlignment="1">
      <alignment horizontal="center" vertical="center"/>
    </xf>
    <xf numFmtId="9" fontId="29" fillId="9" borderId="19" xfId="0" applyNumberFormat="1" applyFont="1" applyFill="1" applyBorder="1" applyAlignment="1">
      <alignment horizontal="center" vertical="center"/>
    </xf>
    <xf numFmtId="164" fontId="29" fillId="9" borderId="19" xfId="0" applyNumberFormat="1" applyFont="1" applyFill="1" applyBorder="1" applyAlignment="1">
      <alignment horizontal="center" vertical="center"/>
    </xf>
    <xf numFmtId="164" fontId="29" fillId="9" borderId="16" xfId="0" applyNumberFormat="1" applyFont="1" applyFill="1" applyBorder="1" applyAlignment="1">
      <alignment horizontal="center" vertical="center"/>
    </xf>
    <xf numFmtId="164" fontId="29" fillId="9" borderId="40" xfId="0" applyNumberFormat="1" applyFont="1" applyFill="1" applyBorder="1" applyAlignment="1">
      <alignment horizontal="center" vertical="center"/>
    </xf>
    <xf numFmtId="0" fontId="0" fillId="11" borderId="0" xfId="0" applyFill="1"/>
    <xf numFmtId="0" fontId="40" fillId="0" borderId="0" xfId="0" applyFont="1" applyAlignment="1">
      <alignment vertical="center"/>
    </xf>
    <xf numFmtId="0" fontId="41" fillId="11" borderId="0" xfId="0" applyFont="1" applyFill="1" applyAlignment="1">
      <alignment horizontal="center" vertical="center"/>
    </xf>
    <xf numFmtId="0" fontId="40" fillId="11" borderId="0" xfId="0" applyFont="1" applyFill="1" applyAlignment="1">
      <alignment horizontal="center" vertical="center"/>
    </xf>
    <xf numFmtId="0" fontId="42" fillId="11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3" fillId="0" borderId="71" xfId="0" applyFont="1" applyBorder="1" applyAlignment="1">
      <alignment horizontal="left" vertical="center" indent="1"/>
    </xf>
    <xf numFmtId="164" fontId="36" fillId="12" borderId="58" xfId="0" applyNumberFormat="1" applyFont="1" applyFill="1" applyBorder="1" applyAlignment="1">
      <alignment horizontal="center" vertical="center"/>
    </xf>
    <xf numFmtId="164" fontId="36" fillId="0" borderId="3" xfId="0" applyNumberFormat="1" applyFont="1" applyBorder="1" applyAlignment="1">
      <alignment horizontal="center" vertical="center"/>
    </xf>
    <xf numFmtId="164" fontId="36" fillId="0" borderId="33" xfId="0" applyNumberFormat="1" applyFont="1" applyBorder="1" applyAlignment="1">
      <alignment horizontal="center" vertical="center"/>
    </xf>
    <xf numFmtId="164" fontId="36" fillId="0" borderId="33" xfId="6" applyNumberFormat="1" applyFont="1" applyBorder="1" applyAlignment="1">
      <alignment horizontal="center" vertical="center"/>
    </xf>
    <xf numFmtId="164" fontId="36" fillId="0" borderId="32" xfId="0" applyNumberFormat="1" applyFont="1" applyBorder="1" applyAlignment="1">
      <alignment horizontal="center" vertical="center"/>
    </xf>
    <xf numFmtId="0" fontId="33" fillId="0" borderId="72" xfId="0" applyFont="1" applyBorder="1" applyAlignment="1">
      <alignment horizontal="left" vertical="center" indent="1"/>
    </xf>
    <xf numFmtId="164" fontId="36" fillId="0" borderId="65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164" fontId="44" fillId="0" borderId="65" xfId="0" applyNumberFormat="1" applyFont="1" applyBorder="1" applyAlignment="1">
      <alignment horizontal="center" vertical="center"/>
    </xf>
    <xf numFmtId="164" fontId="44" fillId="0" borderId="58" xfId="6" applyNumberFormat="1" applyFont="1" applyBorder="1" applyAlignment="1">
      <alignment horizontal="center" vertical="center"/>
    </xf>
    <xf numFmtId="164" fontId="36" fillId="0" borderId="58" xfId="6" applyNumberFormat="1" applyFont="1" applyBorder="1" applyAlignment="1">
      <alignment horizontal="center" vertical="center"/>
    </xf>
    <xf numFmtId="164" fontId="36" fillId="0" borderId="73" xfId="0" applyNumberFormat="1" applyFont="1" applyBorder="1" applyAlignment="1">
      <alignment horizontal="center" vertical="center"/>
    </xf>
    <xf numFmtId="164" fontId="45" fillId="13" borderId="65" xfId="0" applyNumberFormat="1" applyFont="1" applyFill="1" applyBorder="1" applyAlignment="1">
      <alignment horizontal="center" vertical="center"/>
    </xf>
    <xf numFmtId="164" fontId="45" fillId="13" borderId="1" xfId="0" applyNumberFormat="1" applyFont="1" applyFill="1" applyBorder="1" applyAlignment="1">
      <alignment horizontal="center" vertical="center"/>
    </xf>
    <xf numFmtId="164" fontId="44" fillId="0" borderId="65" xfId="6" applyNumberFormat="1" applyFont="1" applyBorder="1" applyAlignment="1">
      <alignment horizontal="center" vertical="center"/>
    </xf>
    <xf numFmtId="0" fontId="33" fillId="0" borderId="29" xfId="0" applyFont="1" applyBorder="1" applyAlignment="1">
      <alignment horizontal="left" vertical="center" indent="1"/>
    </xf>
    <xf numFmtId="164" fontId="36" fillId="0" borderId="34" xfId="0" applyNumberFormat="1" applyFont="1" applyBorder="1" applyAlignment="1">
      <alignment horizontal="center" vertical="center"/>
    </xf>
    <xf numFmtId="164" fontId="45" fillId="13" borderId="74" xfId="0" applyNumberFormat="1" applyFont="1" applyFill="1" applyBorder="1" applyAlignment="1">
      <alignment horizontal="center" vertical="center"/>
    </xf>
    <xf numFmtId="164" fontId="44" fillId="0" borderId="34" xfId="6" applyNumberFormat="1" applyFont="1" applyBorder="1" applyAlignment="1">
      <alignment horizontal="center" vertical="center"/>
    </xf>
    <xf numFmtId="164" fontId="36" fillId="0" borderId="25" xfId="0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45" fillId="0" borderId="0" xfId="0" applyFont="1" applyAlignment="1">
      <alignment horizontal="center" vertical="center"/>
    </xf>
    <xf numFmtId="164" fontId="36" fillId="12" borderId="46" xfId="0" applyNumberFormat="1" applyFont="1" applyFill="1" applyBorder="1" applyAlignment="1">
      <alignment horizontal="center" vertical="center"/>
    </xf>
    <xf numFmtId="164" fontId="44" fillId="12" borderId="46" xfId="0" applyNumberFormat="1" applyFont="1" applyFill="1" applyBorder="1" applyAlignment="1">
      <alignment horizontal="center" vertical="center"/>
    </xf>
    <xf numFmtId="0" fontId="0" fillId="14" borderId="0" xfId="0" applyFill="1" applyAlignment="1">
      <alignment horizontal="left" indent="1"/>
    </xf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6" fillId="0" borderId="48" xfId="0" applyFont="1" applyBorder="1"/>
    <xf numFmtId="0" fontId="0" fillId="0" borderId="48" xfId="0" applyBorder="1"/>
    <xf numFmtId="0" fontId="25" fillId="15" borderId="19" xfId="0" applyFont="1" applyFill="1" applyBorder="1" applyAlignment="1">
      <alignment horizontal="center" vertical="center"/>
    </xf>
    <xf numFmtId="0" fontId="25" fillId="15" borderId="16" xfId="0" applyFont="1" applyFill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165" fontId="0" fillId="0" borderId="21" xfId="0" applyNumberFormat="1" applyBorder="1"/>
    <xf numFmtId="165" fontId="36" fillId="0" borderId="76" xfId="0" applyNumberFormat="1" applyFont="1" applyBorder="1" applyAlignment="1">
      <alignment horizontal="center" vertical="center"/>
    </xf>
    <xf numFmtId="165" fontId="36" fillId="0" borderId="71" xfId="0" applyNumberFormat="1" applyFont="1" applyBorder="1" applyAlignment="1">
      <alignment horizontal="center" vertical="center"/>
    </xf>
    <xf numFmtId="165" fontId="36" fillId="0" borderId="77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165" fontId="9" fillId="0" borderId="78" xfId="0" applyNumberFormat="1" applyFont="1" applyBorder="1" applyAlignment="1">
      <alignment horizontal="center" vertical="center"/>
    </xf>
    <xf numFmtId="165" fontId="9" fillId="0" borderId="29" xfId="0" applyNumberFormat="1" applyFont="1" applyBorder="1" applyAlignment="1">
      <alignment horizontal="center" vertical="center"/>
    </xf>
    <xf numFmtId="165" fontId="9" fillId="0" borderId="79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65" fontId="49" fillId="0" borderId="80" xfId="0" applyNumberFormat="1" applyFont="1" applyBorder="1" applyAlignment="1">
      <alignment horizontal="center" vertical="center"/>
    </xf>
    <xf numFmtId="165" fontId="49" fillId="0" borderId="81" xfId="0" applyNumberFormat="1" applyFont="1" applyBorder="1" applyAlignment="1">
      <alignment horizontal="center" vertical="center"/>
    </xf>
    <xf numFmtId="165" fontId="36" fillId="0" borderId="85" xfId="0" applyNumberFormat="1" applyFont="1" applyBorder="1" applyAlignment="1">
      <alignment horizontal="center" vertical="center"/>
    </xf>
    <xf numFmtId="0" fontId="0" fillId="0" borderId="14" xfId="0" applyBorder="1"/>
    <xf numFmtId="0" fontId="50" fillId="15" borderId="16" xfId="0" applyFont="1" applyFill="1" applyBorder="1" applyAlignment="1">
      <alignment horizontal="center" vertical="center"/>
    </xf>
    <xf numFmtId="0" fontId="30" fillId="15" borderId="16" xfId="0" applyFont="1" applyFill="1" applyBorder="1" applyAlignment="1">
      <alignment horizontal="center" vertical="center"/>
    </xf>
    <xf numFmtId="0" fontId="51" fillId="15" borderId="16" xfId="0" applyFont="1" applyFill="1" applyBorder="1" applyAlignment="1">
      <alignment horizontal="center" vertical="center" wrapText="1"/>
    </xf>
    <xf numFmtId="164" fontId="52" fillId="0" borderId="33" xfId="0" applyNumberFormat="1" applyFont="1" applyBorder="1" applyAlignment="1">
      <alignment horizontal="center"/>
    </xf>
    <xf numFmtId="164" fontId="13" fillId="0" borderId="33" xfId="0" applyNumberFormat="1" applyFont="1" applyBorder="1" applyAlignment="1">
      <alignment horizontal="center"/>
    </xf>
    <xf numFmtId="164" fontId="53" fillId="0" borderId="33" xfId="0" applyNumberFormat="1" applyFont="1" applyBorder="1" applyAlignment="1">
      <alignment horizontal="center"/>
    </xf>
    <xf numFmtId="164" fontId="13" fillId="2" borderId="33" xfId="0" applyNumberFormat="1" applyFont="1" applyFill="1" applyBorder="1" applyAlignment="1">
      <alignment horizontal="center"/>
    </xf>
    <xf numFmtId="164" fontId="52" fillId="0" borderId="65" xfId="0" applyNumberFormat="1" applyFont="1" applyBorder="1" applyAlignment="1">
      <alignment horizontal="center"/>
    </xf>
    <xf numFmtId="164" fontId="13" fillId="0" borderId="65" xfId="0" applyNumberFormat="1" applyFont="1" applyBorder="1" applyAlignment="1">
      <alignment horizontal="center"/>
    </xf>
    <xf numFmtId="164" fontId="53" fillId="0" borderId="65" xfId="0" applyNumberFormat="1" applyFont="1" applyBorder="1" applyAlignment="1">
      <alignment horizontal="center"/>
    </xf>
    <xf numFmtId="164" fontId="13" fillId="2" borderId="65" xfId="0" applyNumberFormat="1" applyFont="1" applyFill="1" applyBorder="1" applyAlignment="1">
      <alignment horizontal="center"/>
    </xf>
    <xf numFmtId="10" fontId="0" fillId="0" borderId="0" xfId="4" applyNumberFormat="1" applyFont="1"/>
    <xf numFmtId="164" fontId="52" fillId="0" borderId="34" xfId="0" applyNumberFormat="1" applyFont="1" applyBorder="1" applyAlignment="1">
      <alignment horizontal="center"/>
    </xf>
    <xf numFmtId="164" fontId="13" fillId="0" borderId="34" xfId="0" applyNumberFormat="1" applyFont="1" applyBorder="1" applyAlignment="1">
      <alignment horizontal="center"/>
    </xf>
    <xf numFmtId="164" fontId="53" fillId="0" borderId="34" xfId="0" applyNumberFormat="1" applyFont="1" applyBorder="1" applyAlignment="1">
      <alignment horizontal="center"/>
    </xf>
    <xf numFmtId="164" fontId="13" fillId="2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16" borderId="0" xfId="0" applyFill="1"/>
    <xf numFmtId="164" fontId="30" fillId="0" borderId="56" xfId="0" applyNumberFormat="1" applyFont="1" applyBorder="1" applyAlignment="1">
      <alignment horizontal="center" vertical="center"/>
    </xf>
    <xf numFmtId="164" fontId="30" fillId="0" borderId="8" xfId="0" applyNumberFormat="1" applyFont="1" applyBorder="1" applyAlignment="1">
      <alignment horizontal="center" vertical="center"/>
    </xf>
    <xf numFmtId="164" fontId="30" fillId="0" borderId="9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63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4" fontId="30" fillId="0" borderId="54" xfId="0" applyNumberFormat="1" applyFont="1" applyBorder="1" applyAlignment="1">
      <alignment horizontal="center" vertical="center"/>
    </xf>
    <xf numFmtId="164" fontId="30" fillId="0" borderId="73" xfId="0" applyNumberFormat="1" applyFont="1" applyBorder="1" applyAlignment="1">
      <alignment horizontal="center" vertical="center"/>
    </xf>
    <xf numFmtId="164" fontId="34" fillId="17" borderId="63" xfId="0" applyNumberFormat="1" applyFont="1" applyFill="1" applyBorder="1" applyAlignment="1">
      <alignment horizontal="center" vertical="center"/>
    </xf>
    <xf numFmtId="164" fontId="34" fillId="17" borderId="2" xfId="0" applyNumberFormat="1" applyFont="1" applyFill="1" applyBorder="1" applyAlignment="1">
      <alignment horizontal="center" vertical="center"/>
    </xf>
    <xf numFmtId="164" fontId="34" fillId="17" borderId="54" xfId="0" applyNumberFormat="1" applyFont="1" applyFill="1" applyBorder="1" applyAlignment="1">
      <alignment horizontal="center" vertical="center"/>
    </xf>
    <xf numFmtId="164" fontId="34" fillId="17" borderId="73" xfId="0" applyNumberFormat="1" applyFont="1" applyFill="1" applyBorder="1" applyAlignment="1">
      <alignment horizontal="center" vertical="center"/>
    </xf>
    <xf numFmtId="164" fontId="34" fillId="17" borderId="21" xfId="0" applyNumberFormat="1" applyFont="1" applyFill="1" applyBorder="1" applyAlignment="1">
      <alignment horizontal="center" vertical="center"/>
    </xf>
    <xf numFmtId="164" fontId="34" fillId="17" borderId="62" xfId="0" applyNumberFormat="1" applyFont="1" applyFill="1" applyBorder="1" applyAlignment="1">
      <alignment horizontal="center" vertical="center"/>
    </xf>
    <xf numFmtId="164" fontId="34" fillId="17" borderId="46" xfId="0" applyNumberFormat="1" applyFont="1" applyFill="1" applyBorder="1" applyAlignment="1">
      <alignment horizontal="center" vertical="center"/>
    </xf>
    <xf numFmtId="164" fontId="34" fillId="17" borderId="15" xfId="0" applyNumberFormat="1" applyFont="1" applyFill="1" applyBorder="1" applyAlignment="1">
      <alignment horizontal="center" vertical="center"/>
    </xf>
    <xf numFmtId="164" fontId="34" fillId="17" borderId="11" xfId="0" applyNumberFormat="1" applyFont="1" applyFill="1" applyBorder="1" applyAlignment="1">
      <alignment horizontal="center" vertical="center"/>
    </xf>
    <xf numFmtId="164" fontId="34" fillId="17" borderId="22" xfId="0" applyNumberFormat="1" applyFont="1" applyFill="1" applyBorder="1" applyAlignment="1">
      <alignment horizontal="center" vertical="center"/>
    </xf>
    <xf numFmtId="0" fontId="31" fillId="0" borderId="28" xfId="0" applyFont="1" applyBorder="1"/>
    <xf numFmtId="164" fontId="30" fillId="15" borderId="19" xfId="0" applyNumberFormat="1" applyFont="1" applyFill="1" applyBorder="1" applyAlignment="1">
      <alignment horizontal="center"/>
    </xf>
    <xf numFmtId="169" fontId="0" fillId="0" borderId="0" xfId="0" applyNumberFormat="1"/>
    <xf numFmtId="164" fontId="33" fillId="0" borderId="56" xfId="0" applyNumberFormat="1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4" fontId="33" fillId="0" borderId="9" xfId="0" applyNumberFormat="1" applyFont="1" applyBorder="1" applyAlignment="1">
      <alignment horizontal="center" vertical="center"/>
    </xf>
    <xf numFmtId="164" fontId="33" fillId="0" borderId="3" xfId="0" applyNumberFormat="1" applyFont="1" applyBorder="1" applyAlignment="1">
      <alignment horizontal="center" vertical="center"/>
    </xf>
    <xf numFmtId="164" fontId="33" fillId="0" borderId="63" xfId="0" applyNumberFormat="1" applyFont="1" applyBorder="1" applyAlignment="1">
      <alignment horizontal="center" vertical="center"/>
    </xf>
    <xf numFmtId="164" fontId="33" fillId="0" borderId="2" xfId="0" applyNumberFormat="1" applyFont="1" applyBorder="1" applyAlignment="1">
      <alignment horizontal="center" vertical="center"/>
    </xf>
    <xf numFmtId="164" fontId="33" fillId="0" borderId="54" xfId="0" applyNumberFormat="1" applyFont="1" applyBorder="1" applyAlignment="1">
      <alignment horizontal="center" vertical="center"/>
    </xf>
    <xf numFmtId="164" fontId="55" fillId="0" borderId="73" xfId="0" applyNumberFormat="1" applyFont="1" applyBorder="1" applyAlignment="1">
      <alignment horizontal="center" vertical="center"/>
    </xf>
    <xf numFmtId="164" fontId="33" fillId="0" borderId="46" xfId="0" applyNumberFormat="1" applyFont="1" applyBorder="1" applyAlignment="1">
      <alignment horizontal="center" vertical="center"/>
    </xf>
    <xf numFmtId="164" fontId="33" fillId="0" borderId="15" xfId="0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0" fontId="32" fillId="0" borderId="28" xfId="0" applyFont="1" applyBorder="1"/>
    <xf numFmtId="164" fontId="33" fillId="15" borderId="19" xfId="0" applyNumberFormat="1" applyFont="1" applyFill="1" applyBorder="1" applyAlignment="1">
      <alignment horizontal="center"/>
    </xf>
    <xf numFmtId="164" fontId="55" fillId="15" borderId="16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164" fontId="30" fillId="0" borderId="33" xfId="0" applyNumberFormat="1" applyFont="1" applyBorder="1" applyAlignment="1">
      <alignment horizontal="center" vertical="center"/>
    </xf>
    <xf numFmtId="164" fontId="30" fillId="0" borderId="58" xfId="0" applyNumberFormat="1" applyFont="1" applyBorder="1" applyAlignment="1">
      <alignment horizontal="center" vertical="center"/>
    </xf>
    <xf numFmtId="164" fontId="30" fillId="0" borderId="65" xfId="0" applyNumberFormat="1" applyFont="1" applyBorder="1" applyAlignment="1">
      <alignment horizontal="center" vertical="center"/>
    </xf>
    <xf numFmtId="164" fontId="30" fillId="0" borderId="53" xfId="0" applyNumberFormat="1" applyFont="1" applyBorder="1" applyAlignment="1">
      <alignment horizontal="center" vertical="center"/>
    </xf>
    <xf numFmtId="164" fontId="56" fillId="0" borderId="14" xfId="0" applyNumberFormat="1" applyFont="1" applyBorder="1" applyAlignment="1">
      <alignment horizontal="center"/>
    </xf>
    <xf numFmtId="164" fontId="56" fillId="0" borderId="0" xfId="0" applyNumberFormat="1" applyFont="1" applyAlignment="1">
      <alignment horizontal="center"/>
    </xf>
    <xf numFmtId="164" fontId="30" fillId="0" borderId="37" xfId="0" applyNumberFormat="1" applyFont="1" applyBorder="1" applyAlignment="1">
      <alignment horizontal="center" vertical="center"/>
    </xf>
    <xf numFmtId="164" fontId="30" fillId="0" borderId="21" xfId="0" applyNumberFormat="1" applyFont="1" applyBorder="1" applyAlignment="1">
      <alignment horizontal="center" vertical="center"/>
    </xf>
    <xf numFmtId="164" fontId="30" fillId="0" borderId="62" xfId="0" applyNumberFormat="1" applyFont="1" applyBorder="1" applyAlignment="1">
      <alignment horizontal="center" vertical="center"/>
    </xf>
    <xf numFmtId="164" fontId="30" fillId="0" borderId="34" xfId="0" applyNumberFormat="1" applyFont="1" applyBorder="1" applyAlignment="1">
      <alignment horizontal="center" vertical="center"/>
    </xf>
    <xf numFmtId="164" fontId="30" fillId="0" borderId="25" xfId="0" applyNumberFormat="1" applyFont="1" applyBorder="1" applyAlignment="1">
      <alignment horizontal="center" vertical="center"/>
    </xf>
    <xf numFmtId="164" fontId="30" fillId="11" borderId="33" xfId="0" applyNumberFormat="1" applyFont="1" applyFill="1" applyBorder="1" applyAlignment="1">
      <alignment horizontal="center" vertical="center"/>
    </xf>
    <xf numFmtId="164" fontId="30" fillId="11" borderId="65" xfId="0" applyNumberFormat="1" applyFont="1" applyFill="1" applyBorder="1" applyAlignment="1">
      <alignment horizontal="center" vertical="center"/>
    </xf>
    <xf numFmtId="0" fontId="30" fillId="11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 wrapText="1"/>
    </xf>
    <xf numFmtId="170" fontId="30" fillId="3" borderId="33" xfId="0" applyNumberFormat="1" applyFont="1" applyFill="1" applyBorder="1" applyAlignment="1">
      <alignment horizontal="center"/>
    </xf>
    <xf numFmtId="170" fontId="30" fillId="3" borderId="38" xfId="0" applyNumberFormat="1" applyFont="1" applyFill="1" applyBorder="1" applyAlignment="1">
      <alignment horizontal="center"/>
    </xf>
    <xf numFmtId="170" fontId="30" fillId="3" borderId="65" xfId="0" applyNumberFormat="1" applyFont="1" applyFill="1" applyBorder="1" applyAlignment="1">
      <alignment horizontal="center"/>
    </xf>
    <xf numFmtId="170" fontId="30" fillId="3" borderId="73" xfId="0" applyNumberFormat="1" applyFont="1" applyFill="1" applyBorder="1" applyAlignment="1">
      <alignment horizontal="center"/>
    </xf>
    <xf numFmtId="170" fontId="30" fillId="3" borderId="34" xfId="0" applyNumberFormat="1" applyFont="1" applyFill="1" applyBorder="1" applyAlignment="1">
      <alignment horizontal="center"/>
    </xf>
    <xf numFmtId="170" fontId="30" fillId="3" borderId="25" xfId="0" applyNumberFormat="1" applyFont="1" applyFill="1" applyBorder="1" applyAlignment="1">
      <alignment horizontal="center"/>
    </xf>
    <xf numFmtId="164" fontId="30" fillId="0" borderId="27" xfId="0" applyNumberFormat="1" applyFont="1" applyBorder="1" applyAlignment="1">
      <alignment horizontal="center" vertical="center"/>
    </xf>
    <xf numFmtId="164" fontId="30" fillId="0" borderId="35" xfId="0" applyNumberFormat="1" applyFont="1" applyBorder="1" applyAlignment="1">
      <alignment horizontal="center" vertical="center"/>
    </xf>
    <xf numFmtId="164" fontId="33" fillId="0" borderId="58" xfId="1" applyNumberFormat="1" applyFont="1" applyBorder="1" applyAlignment="1">
      <alignment horizontal="center" vertical="center"/>
    </xf>
    <xf numFmtId="171" fontId="30" fillId="3" borderId="33" xfId="0" applyNumberFormat="1" applyFont="1" applyFill="1" applyBorder="1" applyAlignment="1">
      <alignment horizontal="center"/>
    </xf>
    <xf numFmtId="171" fontId="30" fillId="3" borderId="38" xfId="0" applyNumberFormat="1" applyFont="1" applyFill="1" applyBorder="1" applyAlignment="1">
      <alignment horizontal="center"/>
    </xf>
    <xf numFmtId="171" fontId="30" fillId="3" borderId="65" xfId="0" applyNumberFormat="1" applyFont="1" applyFill="1" applyBorder="1" applyAlignment="1">
      <alignment horizontal="center"/>
    </xf>
    <xf numFmtId="171" fontId="30" fillId="3" borderId="73" xfId="0" applyNumberFormat="1" applyFont="1" applyFill="1" applyBorder="1" applyAlignment="1">
      <alignment horizontal="center"/>
    </xf>
    <xf numFmtId="164" fontId="30" fillId="0" borderId="46" xfId="0" applyNumberFormat="1" applyFont="1" applyBorder="1" applyAlignment="1">
      <alignment horizontal="center" vertical="center"/>
    </xf>
    <xf numFmtId="164" fontId="30" fillId="0" borderId="15" xfId="0" applyNumberFormat="1" applyFont="1" applyBorder="1" applyAlignment="1">
      <alignment horizontal="center" vertical="center"/>
    </xf>
    <xf numFmtId="164" fontId="30" fillId="0" borderId="11" xfId="0" applyNumberFormat="1" applyFont="1" applyBorder="1" applyAlignment="1">
      <alignment horizontal="center" vertical="center"/>
    </xf>
    <xf numFmtId="164" fontId="33" fillId="0" borderId="53" xfId="1" applyNumberFormat="1" applyFont="1" applyBorder="1" applyAlignment="1">
      <alignment horizontal="center" vertical="center"/>
    </xf>
    <xf numFmtId="171" fontId="30" fillId="3" borderId="34" xfId="0" applyNumberFormat="1" applyFont="1" applyFill="1" applyBorder="1" applyAlignment="1">
      <alignment horizontal="center"/>
    </xf>
    <xf numFmtId="171" fontId="30" fillId="3" borderId="25" xfId="0" applyNumberFormat="1" applyFont="1" applyFill="1" applyBorder="1" applyAlignment="1">
      <alignment horizontal="center"/>
    </xf>
    <xf numFmtId="164" fontId="33" fillId="0" borderId="33" xfId="1" applyNumberFormat="1" applyFont="1" applyBorder="1" applyAlignment="1">
      <alignment horizontal="center" vertical="center"/>
    </xf>
    <xf numFmtId="171" fontId="33" fillId="3" borderId="33" xfId="0" applyNumberFormat="1" applyFont="1" applyFill="1" applyBorder="1" applyAlignment="1">
      <alignment horizontal="center"/>
    </xf>
    <xf numFmtId="171" fontId="33" fillId="3" borderId="65" xfId="0" applyNumberFormat="1" applyFont="1" applyFill="1" applyBorder="1" applyAlignment="1">
      <alignment horizontal="center"/>
    </xf>
    <xf numFmtId="171" fontId="33" fillId="3" borderId="34" xfId="0" applyNumberFormat="1" applyFont="1" applyFill="1" applyBorder="1" applyAlignment="1">
      <alignment horizontal="center"/>
    </xf>
    <xf numFmtId="164" fontId="33" fillId="0" borderId="58" xfId="0" applyNumberFormat="1" applyFont="1" applyBorder="1" applyAlignment="1">
      <alignment horizontal="center" vertical="center"/>
    </xf>
    <xf numFmtId="164" fontId="33" fillId="0" borderId="65" xfId="0" applyNumberFormat="1" applyFont="1" applyBorder="1" applyAlignment="1">
      <alignment horizontal="center" vertical="center"/>
    </xf>
    <xf numFmtId="164" fontId="33" fillId="0" borderId="53" xfId="0" applyNumberFormat="1" applyFont="1" applyBorder="1" applyAlignment="1">
      <alignment horizontal="center" vertical="center"/>
    </xf>
    <xf numFmtId="0" fontId="58" fillId="11" borderId="0" xfId="7" applyFill="1" applyAlignment="1">
      <alignment vertical="center"/>
    </xf>
    <xf numFmtId="0" fontId="57" fillId="11" borderId="0" xfId="0" applyFont="1" applyFill="1" applyAlignment="1">
      <alignment vertical="center"/>
    </xf>
    <xf numFmtId="0" fontId="59" fillId="11" borderId="0" xfId="0" applyFont="1" applyFill="1" applyAlignment="1">
      <alignment vertical="center"/>
    </xf>
    <xf numFmtId="164" fontId="33" fillId="0" borderId="7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16" borderId="0" xfId="0" applyFont="1" applyFill="1"/>
    <xf numFmtId="0" fontId="22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2" fontId="33" fillId="18" borderId="0" xfId="0" applyNumberFormat="1" applyFont="1" applyFill="1" applyAlignment="1">
      <alignment horizontal="left"/>
    </xf>
    <xf numFmtId="2" fontId="8" fillId="0" borderId="0" xfId="0" applyNumberFormat="1" applyFont="1" applyAlignment="1">
      <alignment horizontal="left" vertical="center"/>
    </xf>
    <xf numFmtId="2" fontId="33" fillId="18" borderId="0" xfId="1" applyNumberFormat="1" applyFont="1" applyFill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left"/>
    </xf>
    <xf numFmtId="43" fontId="22" fillId="2" borderId="0" xfId="3" applyFont="1" applyFill="1" applyAlignment="1"/>
    <xf numFmtId="43" fontId="0" fillId="0" borderId="0" xfId="3" applyFont="1" applyAlignment="1"/>
    <xf numFmtId="43" fontId="22" fillId="2" borderId="0" xfId="3" applyFont="1" applyFill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11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12" borderId="43" xfId="0" applyFont="1" applyFill="1" applyBorder="1" applyAlignment="1">
      <alignment horizontal="center" vertical="center"/>
    </xf>
    <xf numFmtId="0" fontId="9" fillId="12" borderId="53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0" fillId="15" borderId="75" xfId="0" applyFont="1" applyFill="1" applyBorder="1" applyAlignment="1">
      <alignment horizontal="center" vertical="center"/>
    </xf>
    <xf numFmtId="0" fontId="30" fillId="15" borderId="48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22" fillId="15" borderId="53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36" fillId="0" borderId="82" xfId="0" applyNumberFormat="1" applyFont="1" applyBorder="1" applyAlignment="1">
      <alignment horizontal="center" vertical="center"/>
    </xf>
    <xf numFmtId="165" fontId="36" fillId="0" borderId="83" xfId="0" applyNumberFormat="1" applyFont="1" applyBorder="1" applyAlignment="1">
      <alignment horizontal="center" vertical="center"/>
    </xf>
    <xf numFmtId="165" fontId="36" fillId="0" borderId="84" xfId="0" applyNumberFormat="1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164" fontId="36" fillId="0" borderId="82" xfId="0" applyNumberFormat="1" applyFont="1" applyBorder="1" applyAlignment="1">
      <alignment horizontal="center" vertical="center"/>
    </xf>
    <xf numFmtId="164" fontId="36" fillId="0" borderId="83" xfId="0" applyNumberFormat="1" applyFont="1" applyBorder="1" applyAlignment="1">
      <alignment horizontal="center" vertical="center"/>
    </xf>
    <xf numFmtId="164" fontId="36" fillId="0" borderId="8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49" fontId="19" fillId="0" borderId="0" xfId="0" applyNumberFormat="1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16" borderId="0" xfId="0" applyFont="1" applyFill="1" applyAlignment="1">
      <alignment horizontal="center"/>
    </xf>
    <xf numFmtId="0" fontId="13" fillId="0" borderId="0" xfId="0" applyFont="1" applyAlignment="1">
      <alignment horizontal="right"/>
    </xf>
    <xf numFmtId="0" fontId="9" fillId="0" borderId="2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7" fillId="0" borderId="53" xfId="0" applyFont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2" fillId="4" borderId="47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48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9" fillId="4" borderId="19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3" fontId="29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7" fillId="0" borderId="0" xfId="0" applyFont="1"/>
    <xf numFmtId="0" fontId="15" fillId="0" borderId="0" xfId="0" applyFont="1" applyAlignment="1">
      <alignment horizontal="right"/>
    </xf>
    <xf numFmtId="0" fontId="26" fillId="4" borderId="14" xfId="0" applyFont="1" applyFill="1" applyBorder="1" applyAlignment="1">
      <alignment horizontal="center" vertical="center"/>
    </xf>
    <xf numFmtId="3" fontId="9" fillId="5" borderId="19" xfId="0" applyNumberFormat="1" applyFont="1" applyFill="1" applyBorder="1" applyAlignment="1">
      <alignment horizontal="center" vertical="center"/>
    </xf>
    <xf numFmtId="3" fontId="28" fillId="5" borderId="20" xfId="0" applyNumberFormat="1" applyFont="1" applyFill="1" applyBorder="1"/>
    <xf numFmtId="0" fontId="27" fillId="0" borderId="48" xfId="0" applyFont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2" borderId="60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0" fillId="4" borderId="60" xfId="0" applyFont="1" applyFill="1" applyBorder="1" applyAlignment="1">
      <alignment horizontal="center" vertical="center"/>
    </xf>
    <xf numFmtId="0" fontId="30" fillId="4" borderId="18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5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30" fillId="4" borderId="43" xfId="0" applyFont="1" applyFill="1" applyBorder="1" applyAlignment="1">
      <alignment horizontal="center" vertical="center"/>
    </xf>
    <xf numFmtId="0" fontId="30" fillId="4" borderId="53" xfId="0" applyFont="1" applyFill="1" applyBorder="1" applyAlignment="1">
      <alignment horizontal="center" vertical="center"/>
    </xf>
    <xf numFmtId="0" fontId="30" fillId="4" borderId="47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0" fontId="36" fillId="8" borderId="40" xfId="0" applyFont="1" applyFill="1" applyBorder="1" applyAlignment="1">
      <alignment horizontal="center" vertical="center"/>
    </xf>
    <xf numFmtId="0" fontId="36" fillId="8" borderId="20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22" fillId="9" borderId="19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0" fontId="22" fillId="9" borderId="53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 wrapText="1"/>
    </xf>
    <xf numFmtId="0" fontId="22" fillId="9" borderId="53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9" borderId="48" xfId="0" applyFont="1" applyFill="1" applyBorder="1" applyAlignment="1">
      <alignment horizontal="center" vertical="center" wrapText="1"/>
    </xf>
    <xf numFmtId="0" fontId="22" fillId="9" borderId="48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22" fillId="9" borderId="4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28" xfId="0" applyFont="1" applyFill="1" applyBorder="1" applyAlignment="1">
      <alignment horizontal="center" vertical="center"/>
    </xf>
    <xf numFmtId="0" fontId="22" fillId="10" borderId="19" xfId="0" applyFont="1" applyFill="1" applyBorder="1" applyAlignment="1">
      <alignment horizontal="center" vertical="center"/>
    </xf>
    <xf numFmtId="0" fontId="22" fillId="10" borderId="20" xfId="0" applyFont="1" applyFill="1" applyBorder="1" applyAlignment="1">
      <alignment horizontal="center" vertical="center"/>
    </xf>
    <xf numFmtId="0" fontId="22" fillId="8" borderId="50" xfId="0" applyFont="1" applyFill="1" applyBorder="1" applyAlignment="1">
      <alignment vertical="center"/>
    </xf>
    <xf numFmtId="0" fontId="22" fillId="8" borderId="3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22" fillId="8" borderId="0" xfId="0" applyFont="1" applyFill="1" applyAlignment="1">
      <alignment vertical="center"/>
    </xf>
    <xf numFmtId="0" fontId="10" fillId="0" borderId="70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22" fillId="9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3" fillId="8" borderId="30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22" fillId="9" borderId="30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30" fillId="0" borderId="28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9" borderId="19" xfId="0" applyFont="1" applyFill="1" applyBorder="1" applyAlignment="1">
      <alignment horizontal="center" vertical="center"/>
    </xf>
    <xf numFmtId="0" fontId="30" fillId="9" borderId="20" xfId="0" applyFont="1" applyFill="1" applyBorder="1" applyAlignment="1">
      <alignment horizontal="center" vertical="center"/>
    </xf>
    <xf numFmtId="0" fontId="30" fillId="9" borderId="40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center" vertical="center"/>
    </xf>
    <xf numFmtId="0" fontId="30" fillId="9" borderId="28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2" fillId="8" borderId="19" xfId="0" applyFont="1" applyFill="1" applyBorder="1" applyAlignment="1">
      <alignment horizontal="center" vertical="center"/>
    </xf>
    <xf numFmtId="0" fontId="22" fillId="8" borderId="40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22" fillId="8" borderId="43" xfId="0" applyFont="1" applyFill="1" applyBorder="1" applyAlignment="1">
      <alignment horizontal="center" vertical="center" wrapText="1"/>
    </xf>
    <xf numFmtId="0" fontId="22" fillId="8" borderId="53" xfId="0" applyFont="1" applyFill="1" applyBorder="1" applyAlignment="1">
      <alignment horizontal="center" vertical="center" wrapText="1"/>
    </xf>
  </cellXfs>
  <cellStyles count="8">
    <cellStyle name="Hipervínculo" xfId="7" builtinId="8"/>
    <cellStyle name="Millares" xfId="3" builtinId="3"/>
    <cellStyle name="Normal" xfId="0" builtinId="0"/>
    <cellStyle name="Normal 2" xfId="1" xr:uid="{00000000-0005-0000-0000-000002000000}"/>
    <cellStyle name="Normal 3" xfId="2" xr:uid="{00000000-0005-0000-0000-000003000000}"/>
    <cellStyle name="Normal 4" xfId="5" xr:uid="{00000000-0005-0000-0000-000004000000}"/>
    <cellStyle name="Normal 5" xfId="6" xr:uid="{B1D411BC-EE5C-4610-9C83-FBB702F901FE}"/>
    <cellStyle name="Porcentaje" xfId="4" builtinId="5"/>
  </cellStyles>
  <dxfs count="0"/>
  <tableStyles count="0" defaultTableStyle="TableStyleMedium2" defaultPivotStyle="PivotStyleLight16"/>
  <colors>
    <mruColors>
      <color rgb="FF99FF99"/>
      <color rgb="FFFC0CEB"/>
      <color rgb="FF66FF66"/>
      <color rgb="FF2EFEF4"/>
      <color rgb="FFFFFF66"/>
      <color rgb="FF996633"/>
      <color rgb="FFFFFFCC"/>
      <color rgb="FFFFFF99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22770224890415E-2"/>
          <c:y val="8.6505336466899035E-2"/>
          <c:w val="0.72797071055344253"/>
          <c:h val="0.60207714180961724"/>
        </c:manualLayout>
      </c:layout>
      <c:lineChart>
        <c:grouping val="standard"/>
        <c:varyColors val="0"/>
        <c:ser>
          <c:idx val="2"/>
          <c:order val="0"/>
          <c:tx>
            <c:strRef>
              <c:f>'02_CUADRYGRÁF.COMP.ÚLT.5 CAMP.'!$C$24</c:f>
              <c:strCache>
                <c:ptCount val="1"/>
                <c:pt idx="0">
                  <c:v>2020/21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'02_CUADRYGRÁF.COMP.ÚLT.5 CAMP.'!$B$25:$B$36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CAMP.'!$C$25:$C$36</c:f>
              <c:numCache>
                <c:formatCode>#,##0.0</c:formatCode>
                <c:ptCount val="12"/>
                <c:pt idx="0">
                  <c:v>18.399999999999999</c:v>
                </c:pt>
                <c:pt idx="1">
                  <c:v>20.100000000000001</c:v>
                </c:pt>
                <c:pt idx="2">
                  <c:v>20.9</c:v>
                </c:pt>
                <c:pt idx="3">
                  <c:v>11.7</c:v>
                </c:pt>
                <c:pt idx="4">
                  <c:v>16.7</c:v>
                </c:pt>
                <c:pt idx="5">
                  <c:v>17.8</c:v>
                </c:pt>
                <c:pt idx="6">
                  <c:v>15.5</c:v>
                </c:pt>
                <c:pt idx="7">
                  <c:v>13.3</c:v>
                </c:pt>
                <c:pt idx="8">
                  <c:v>13.3</c:v>
                </c:pt>
                <c:pt idx="9">
                  <c:v>10.5</c:v>
                </c:pt>
                <c:pt idx="10">
                  <c:v>8.5</c:v>
                </c:pt>
                <c:pt idx="11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7-4137-A583-2B4180ADE1DB}"/>
            </c:ext>
          </c:extLst>
        </c:ser>
        <c:ser>
          <c:idx val="3"/>
          <c:order val="1"/>
          <c:tx>
            <c:strRef>
              <c:f>'02_CUADRYGRÁF.COMP.ÚLT.5 CAMP.'!$D$24</c:f>
              <c:strCache>
                <c:ptCount val="1"/>
                <c:pt idx="0">
                  <c:v>2021/22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'02_CUADRYGRÁF.COMP.ÚLT.5 CAMP.'!$B$25:$B$36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CAMP.'!$D$25:$D$36</c:f>
              <c:numCache>
                <c:formatCode>#,##0.0</c:formatCode>
                <c:ptCount val="12"/>
                <c:pt idx="0">
                  <c:v>12.69769</c:v>
                </c:pt>
                <c:pt idx="1">
                  <c:v>18.94698</c:v>
                </c:pt>
                <c:pt idx="2">
                  <c:v>35.594239999999999</c:v>
                </c:pt>
                <c:pt idx="3">
                  <c:v>12.83714</c:v>
                </c:pt>
                <c:pt idx="4">
                  <c:v>17.419599999999999</c:v>
                </c:pt>
                <c:pt idx="5">
                  <c:v>12.03758</c:v>
                </c:pt>
                <c:pt idx="6">
                  <c:v>21.93187</c:v>
                </c:pt>
                <c:pt idx="7">
                  <c:v>20.429549999999999</c:v>
                </c:pt>
                <c:pt idx="8">
                  <c:v>16.474689999999999</c:v>
                </c:pt>
                <c:pt idx="9">
                  <c:v>12.6548</c:v>
                </c:pt>
                <c:pt idx="10">
                  <c:v>20.247869999999999</c:v>
                </c:pt>
                <c:pt idx="11">
                  <c:v>11.521409999999999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7-4137-A583-2B4180ADE1DB}"/>
            </c:ext>
          </c:extLst>
        </c:ser>
        <c:ser>
          <c:idx val="4"/>
          <c:order val="2"/>
          <c:tx>
            <c:strRef>
              <c:f>'02_CUADRYGRÁF.COMP.ÚLT.5 CAMP.'!$E$24</c:f>
              <c:strCache>
                <c:ptCount val="1"/>
                <c:pt idx="0">
                  <c:v>2022/23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'02_CUADRYGRÁF.COMP.ÚLT.5 CAMP.'!$B$25:$B$36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CAMP.'!$E$25:$E$36</c:f>
              <c:numCache>
                <c:formatCode>#,##0.0</c:formatCode>
                <c:ptCount val="12"/>
                <c:pt idx="0">
                  <c:v>13.250510999999999</c:v>
                </c:pt>
                <c:pt idx="1">
                  <c:v>22.196355000000001</c:v>
                </c:pt>
                <c:pt idx="2">
                  <c:v>35.413638999999996</c:v>
                </c:pt>
                <c:pt idx="3">
                  <c:v>13.040041</c:v>
                </c:pt>
                <c:pt idx="4">
                  <c:v>19.216601999999998</c:v>
                </c:pt>
                <c:pt idx="5">
                  <c:v>17.429421999999999</c:v>
                </c:pt>
                <c:pt idx="6">
                  <c:v>10.323653999999999</c:v>
                </c:pt>
                <c:pt idx="7">
                  <c:v>14.328992999999999</c:v>
                </c:pt>
                <c:pt idx="8">
                  <c:v>16.168545000000002</c:v>
                </c:pt>
                <c:pt idx="9">
                  <c:v>19.188001</c:v>
                </c:pt>
                <c:pt idx="10">
                  <c:v>14.861437000000002</c:v>
                </c:pt>
                <c:pt idx="11">
                  <c:v>19.744251999999999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47-4137-A583-2B4180ADE1DB}"/>
            </c:ext>
          </c:extLst>
        </c:ser>
        <c:ser>
          <c:idx val="0"/>
          <c:order val="3"/>
          <c:tx>
            <c:strRef>
              <c:f>'02_CUADRYGRÁF.COMP.ÚLT.5 CAMP.'!$F$24</c:f>
              <c:strCache>
                <c:ptCount val="1"/>
                <c:pt idx="0">
                  <c:v>2023/24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'02_CUADRYGRÁF.COMP.ÚLT.5 CAMP.'!$B$25:$B$36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CAMP.'!$F$25:$F$36</c:f>
              <c:numCache>
                <c:formatCode>#,##0.0</c:formatCode>
                <c:ptCount val="12"/>
                <c:pt idx="0">
                  <c:v>14.390790000000001</c:v>
                </c:pt>
                <c:pt idx="1">
                  <c:v>28.28069</c:v>
                </c:pt>
                <c:pt idx="2">
                  <c:v>26.7575</c:v>
                </c:pt>
                <c:pt idx="3">
                  <c:v>18.214635000000001</c:v>
                </c:pt>
                <c:pt idx="4">
                  <c:v>20.514500000000002</c:v>
                </c:pt>
                <c:pt idx="5">
                  <c:v>21.408000000000001</c:v>
                </c:pt>
                <c:pt idx="6">
                  <c:v>23.439299999999999</c:v>
                </c:pt>
                <c:pt idx="7">
                  <c:v>19.413399999999999</c:v>
                </c:pt>
                <c:pt idx="8">
                  <c:v>16.914200000000001</c:v>
                </c:pt>
                <c:pt idx="9">
                  <c:v>21.5962</c:v>
                </c:pt>
                <c:pt idx="10">
                  <c:v>15.330399999999999</c:v>
                </c:pt>
                <c:pt idx="11">
                  <c:v>14.97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47-4137-A583-2B4180ADE1DB}"/>
            </c:ext>
          </c:extLst>
        </c:ser>
        <c:ser>
          <c:idx val="1"/>
          <c:order val="4"/>
          <c:tx>
            <c:strRef>
              <c:f>'02_CUADRYGRÁF.COMP.ÚLT.5 CAMP.'!$G$24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'02_CUADRYGRÁF.COMP.ÚLT.5 CAMP.'!$B$25:$B$36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CAMP.'!$G$25:$G$36</c:f>
              <c:numCache>
                <c:formatCode>#,##0.0</c:formatCode>
                <c:ptCount val="12"/>
                <c:pt idx="0">
                  <c:v>15.173</c:v>
                </c:pt>
                <c:pt idx="1">
                  <c:v>22.54787</c:v>
                </c:pt>
                <c:pt idx="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47-4137-A583-2B4180ADE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921024"/>
        <c:axId val="-191920480"/>
      </c:lineChart>
      <c:catAx>
        <c:axId val="-19192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192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9204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1921024"/>
        <c:crosses val="autoZero"/>
        <c:crossBetween val="between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1663599521324"/>
          <c:y val="0.22145365047362159"/>
          <c:w val="0.147509779668346"/>
          <c:h val="0.33218065734862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>
      <c:oddHeader>&amp;Z&amp;G&amp;D&amp;"Arial,Normal"&amp;9CAMPAÑA: 2020/2021. MES: JUNIO
Fecha de emisión de datos:  26/07/2021</c:oddHeader>
    </c:headerFooter>
    <c:pageMargins b="0.75" l="0.7" r="0.7" t="0.75" header="0.3" footer="0.3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40474988450816E-2"/>
          <c:y val="5.2805450718887682E-2"/>
          <c:w val="0.8143728448821983"/>
          <c:h val="0.61386336460706925"/>
        </c:manualLayout>
      </c:layout>
      <c:lineChart>
        <c:grouping val="standard"/>
        <c:varyColors val="0"/>
        <c:ser>
          <c:idx val="0"/>
          <c:order val="0"/>
          <c:tx>
            <c:strRef>
              <c:f>[2]MEDIAS!$C$27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4"/>
            <c:bubble3D val="0"/>
            <c:spPr>
              <a:ln w="12700">
                <a:solidFill>
                  <a:srgbClr val="00FF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2880-444F-961E-43B1FE8E79B2}"/>
              </c:ext>
            </c:extLst>
          </c:dPt>
          <c:cat>
            <c:strRef>
              <c:f>[3]MEDIAS!$B$29:$B$40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[2]MEDIAS!$C$29:$C$40</c:f>
              <c:numCache>
                <c:formatCode>General</c:formatCode>
                <c:ptCount val="12"/>
                <c:pt idx="0">
                  <c:v>15.173</c:v>
                </c:pt>
                <c:pt idx="1">
                  <c:v>22.54787</c:v>
                </c:pt>
                <c:pt idx="2">
                  <c:v>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880-444F-961E-43B1FE8E79B2}"/>
            </c:ext>
          </c:extLst>
        </c:ser>
        <c:ser>
          <c:idx val="2"/>
          <c:order val="1"/>
          <c:tx>
            <c:strRef>
              <c:f>[2]MEDIAS!$D$27:$D$28</c:f>
              <c:strCache>
                <c:ptCount val="1"/>
                <c:pt idx="0">
                  <c:v>MEDIA CUATRO ULTIMOS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[3]MEDIAS!$B$29:$B$40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[2]MEDIAS!$D$29:$D$40</c:f>
              <c:numCache>
                <c:formatCode>General</c:formatCode>
                <c:ptCount val="12"/>
                <c:pt idx="0">
                  <c:v>14.684747750000001</c:v>
                </c:pt>
                <c:pt idx="1">
                  <c:v>22.381006249999999</c:v>
                </c:pt>
                <c:pt idx="2">
                  <c:v>29.66634475</c:v>
                </c:pt>
                <c:pt idx="3">
                  <c:v>13.947954000000001</c:v>
                </c:pt>
                <c:pt idx="4">
                  <c:v>18.4626755</c:v>
                </c:pt>
                <c:pt idx="5">
                  <c:v>17.168750500000002</c:v>
                </c:pt>
                <c:pt idx="6">
                  <c:v>17.798705999999999</c:v>
                </c:pt>
                <c:pt idx="7">
                  <c:v>16.867985749999999</c:v>
                </c:pt>
                <c:pt idx="8">
                  <c:v>15.714358750000001</c:v>
                </c:pt>
                <c:pt idx="9">
                  <c:v>15.984750250000001</c:v>
                </c:pt>
                <c:pt idx="10">
                  <c:v>14.73492675</c:v>
                </c:pt>
                <c:pt idx="11">
                  <c:v>15.608915499999998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880-444F-961E-43B1FE8E7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560703"/>
        <c:axId val="1"/>
      </c:lineChart>
      <c:catAx>
        <c:axId val="466560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6560703"/>
        <c:crosses val="autoZero"/>
        <c:crossBetween val="between"/>
        <c:majorUnit val="5"/>
        <c:min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357830442836827"/>
          <c:y val="0.84265206717541286"/>
          <c:w val="0.53781427525077952"/>
          <c:h val="0.144267279983339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092783505155"/>
          <c:y val="5.3333506945009587E-2"/>
          <c:w val="0.81855670103092781"/>
          <c:h val="0.59666860894729479"/>
        </c:manualLayout>
      </c:layout>
      <c:lineChart>
        <c:grouping val="standard"/>
        <c:varyColors val="0"/>
        <c:ser>
          <c:idx val="0"/>
          <c:order val="0"/>
          <c:tx>
            <c:strRef>
              <c:f>[2]MEDIAS!$C$62:$C$63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[2]MEDIAS!$B$64:$B$75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[2]MEDIAS!$C$64:$C$75</c:f>
              <c:numCache>
                <c:formatCode>General</c:formatCode>
                <c:ptCount val="12"/>
                <c:pt idx="0">
                  <c:v>42.821040000000011</c:v>
                </c:pt>
                <c:pt idx="1">
                  <c:v>40.958430000000021</c:v>
                </c:pt>
                <c:pt idx="2">
                  <c:v>46.968139999999948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8AA-40AD-A857-866A97423365}"/>
            </c:ext>
          </c:extLst>
        </c:ser>
        <c:ser>
          <c:idx val="2"/>
          <c:order val="1"/>
          <c:tx>
            <c:strRef>
              <c:f>[2]MEDIAS!$D$62:$D$63</c:f>
              <c:strCache>
                <c:ptCount val="1"/>
                <c:pt idx="0">
                  <c:v>MEDIA CUATRO ULTIMOS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[2]MEDIAS!$B$64:$B$75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[2]MEDIAS!$D$64:$D$75</c:f>
              <c:numCache>
                <c:formatCode>General</c:formatCode>
                <c:ptCount val="12"/>
                <c:pt idx="0">
                  <c:v>39.589251999999973</c:v>
                </c:pt>
                <c:pt idx="1">
                  <c:v>45.84472600000003</c:v>
                </c:pt>
                <c:pt idx="2">
                  <c:v>44.020158166666576</c:v>
                </c:pt>
                <c:pt idx="3">
                  <c:v>37.482886916666644</c:v>
                </c:pt>
                <c:pt idx="4">
                  <c:v>39.171704416666721</c:v>
                </c:pt>
                <c:pt idx="5">
                  <c:v>45.67209899999996</c:v>
                </c:pt>
                <c:pt idx="6">
                  <c:v>39.519311999999942</c:v>
                </c:pt>
                <c:pt idx="7">
                  <c:v>37.094458999999986</c:v>
                </c:pt>
                <c:pt idx="8">
                  <c:v>35.256399000000044</c:v>
                </c:pt>
                <c:pt idx="9">
                  <c:v>35.094712249999994</c:v>
                </c:pt>
                <c:pt idx="10">
                  <c:v>37.97915950000003</c:v>
                </c:pt>
                <c:pt idx="11">
                  <c:v>36.382510499999995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8AA-40AD-A857-866A97423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061071"/>
        <c:axId val="1"/>
      </c:lineChart>
      <c:catAx>
        <c:axId val="1170061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0061071"/>
        <c:crosses val="autoZero"/>
        <c:crossBetween val="between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01527808458789"/>
          <c:y val="0.82355596512928675"/>
          <c:w val="0.5000155898822326"/>
          <c:h val="0.152254043973481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6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93767244303862E-2"/>
          <c:y val="5.2631663483731696E-2"/>
          <c:w val="0.78112602975580003"/>
          <c:h val="0.6085536090306477"/>
        </c:manualLayout>
      </c:layout>
      <c:lineChart>
        <c:grouping val="standard"/>
        <c:varyColors val="0"/>
        <c:ser>
          <c:idx val="0"/>
          <c:order val="0"/>
          <c:tx>
            <c:strRef>
              <c:f>[2]MEDIAS!$C$45:$C$46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[2]MEDIAS!$B$47:$B$58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[2]MEDIAS!$C$47:$C$58</c:f>
              <c:numCache>
                <c:formatCode>General</c:formatCode>
                <c:ptCount val="12"/>
                <c:pt idx="0">
                  <c:v>58.687399999999997</c:v>
                </c:pt>
                <c:pt idx="1">
                  <c:v>57.661000000000001</c:v>
                </c:pt>
                <c:pt idx="2">
                  <c:v>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976-4294-BD46-814E3C670A26}"/>
            </c:ext>
          </c:extLst>
        </c:ser>
        <c:ser>
          <c:idx val="2"/>
          <c:order val="1"/>
          <c:tx>
            <c:strRef>
              <c:f>[2]MEDIAS!$D$45:$D$46</c:f>
              <c:strCache>
                <c:ptCount val="1"/>
                <c:pt idx="0">
                  <c:v>MEDIA CUATRO ULTIMOS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[2]MEDIAS!$B$47:$B$58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[2]MEDIAS!$D$47:$D$58</c:f>
              <c:numCache>
                <c:formatCode>General</c:formatCode>
                <c:ptCount val="12"/>
                <c:pt idx="0">
                  <c:v>80.853180750000007</c:v>
                </c:pt>
                <c:pt idx="1">
                  <c:v>74.741297750000001</c:v>
                </c:pt>
                <c:pt idx="2">
                  <c:v>71.739053249999998</c:v>
                </c:pt>
                <c:pt idx="3">
                  <c:v>70.44053375</c:v>
                </c:pt>
                <c:pt idx="4">
                  <c:v>76.44768775</c:v>
                </c:pt>
                <c:pt idx="5">
                  <c:v>77.476141499999997</c:v>
                </c:pt>
                <c:pt idx="6">
                  <c:v>82.638711499999999</c:v>
                </c:pt>
                <c:pt idx="7">
                  <c:v>86.501716749999986</c:v>
                </c:pt>
                <c:pt idx="8">
                  <c:v>80.248909749999996</c:v>
                </c:pt>
                <c:pt idx="9">
                  <c:v>72.395130500000008</c:v>
                </c:pt>
                <c:pt idx="10">
                  <c:v>62.822434749999999</c:v>
                </c:pt>
                <c:pt idx="11">
                  <c:v>79.9122725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976-4294-BD46-814E3C670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060591"/>
        <c:axId val="1"/>
      </c:lineChart>
      <c:catAx>
        <c:axId val="1170060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0060591"/>
        <c:crosses val="autoZero"/>
        <c:crossBetween val="between"/>
        <c:majorUnit val="1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607245712908251"/>
          <c:y val="0.8431650044012583"/>
          <c:w val="0.53445991069814358"/>
          <c:h val="0.13725941932113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1696954505577"/>
          <c:y val="4.8048188955133714E-2"/>
          <c:w val="0.77618147637548562"/>
          <c:h val="0.64264452727491339"/>
        </c:manualLayout>
      </c:layout>
      <c:lineChart>
        <c:grouping val="standard"/>
        <c:varyColors val="0"/>
        <c:ser>
          <c:idx val="0"/>
          <c:order val="0"/>
          <c:tx>
            <c:strRef>
              <c:f>[2]MEDIAS!$V$81:$V$82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[2]MEDIAS!$U$83:$U$94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[2]MEDIAS!$V$83:$V$94</c:f>
              <c:numCache>
                <c:formatCode>General</c:formatCode>
                <c:ptCount val="12"/>
                <c:pt idx="0">
                  <c:v>54.428089999999997</c:v>
                </c:pt>
                <c:pt idx="1">
                  <c:v>233.93033</c:v>
                </c:pt>
                <c:pt idx="2">
                  <c:v>692.61198999999999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1-4183-BF61-3209824D062B}"/>
            </c:ext>
          </c:extLst>
        </c:ser>
        <c:ser>
          <c:idx val="1"/>
          <c:order val="1"/>
          <c:tx>
            <c:strRef>
              <c:f>[2]MEDIAS!$W$81:$W$82</c:f>
              <c:strCache>
                <c:ptCount val="1"/>
                <c:pt idx="0">
                  <c:v>MEDIA CUATRO ULTIMOS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[2]MEDIAS!$U$83:$U$94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[2]MEDIAS!$W$83:$W$94</c:f>
              <c:numCache>
                <c:formatCode>General</c:formatCode>
                <c:ptCount val="12"/>
                <c:pt idx="0">
                  <c:v>151.252545</c:v>
                </c:pt>
                <c:pt idx="1">
                  <c:v>286.18027749999999</c:v>
                </c:pt>
                <c:pt idx="2">
                  <c:v>568.81213500000001</c:v>
                </c:pt>
                <c:pt idx="3">
                  <c:v>746.50641000000019</c:v>
                </c:pt>
                <c:pt idx="4">
                  <c:v>741.22116000000005</c:v>
                </c:pt>
                <c:pt idx="5">
                  <c:v>659.80610999999999</c:v>
                </c:pt>
                <c:pt idx="6">
                  <c:v>558.87173499999994</c:v>
                </c:pt>
                <c:pt idx="7">
                  <c:v>455.89863750000001</c:v>
                </c:pt>
                <c:pt idx="8">
                  <c:v>367.09438750000004</c:v>
                </c:pt>
                <c:pt idx="9">
                  <c:v>289.52749499999999</c:v>
                </c:pt>
                <c:pt idx="10">
                  <c:v>227.78580249999999</c:v>
                </c:pt>
                <c:pt idx="11">
                  <c:v>151.75983500000001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0D1-4183-BF61-3209824D0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51743"/>
        <c:axId val="1"/>
      </c:lineChart>
      <c:catAx>
        <c:axId val="143951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35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951743"/>
        <c:crosses val="autoZero"/>
        <c:crossBetween val="between"/>
        <c:majorUnit val="15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019149078295091"/>
          <c:y val="0.83903735079664876"/>
          <c:w val="0.53099018167263567"/>
          <c:h val="0.14241962412046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365805168986"/>
          <c:y val="4.7477813598000504E-2"/>
          <c:w val="0.76938369781312133"/>
          <c:h val="0.63204839352338171"/>
        </c:manualLayout>
      </c:layout>
      <c:lineChart>
        <c:grouping val="standard"/>
        <c:varyColors val="0"/>
        <c:ser>
          <c:idx val="0"/>
          <c:order val="0"/>
          <c:tx>
            <c:strRef>
              <c:f>[2]MEDIAS!$V$65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[3]MEDIAS!$U$67:$U$78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[2]MEDIAS!$V$67:$V$78</c:f>
              <c:numCache>
                <c:formatCode>General</c:formatCode>
                <c:ptCount val="12"/>
                <c:pt idx="0">
                  <c:v>140.64339000000001</c:v>
                </c:pt>
                <c:pt idx="1">
                  <c:v>328.49203</c:v>
                </c:pt>
                <c:pt idx="2">
                  <c:v>829.05209000000002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D-4BEB-9417-727F5C68DA26}"/>
            </c:ext>
          </c:extLst>
        </c:ser>
        <c:ser>
          <c:idx val="1"/>
          <c:order val="1"/>
          <c:tx>
            <c:strRef>
              <c:f>[2]MEDIAS!$W$65:$W$66</c:f>
              <c:strCache>
                <c:ptCount val="1"/>
                <c:pt idx="0">
                  <c:v>MEDIA CUATRO ULTIMOS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[3]MEDIAS!$U$67:$U$78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[2]MEDIAS!$W$67:$W$78</c:f>
              <c:numCache>
                <c:formatCode>General</c:formatCode>
                <c:ptCount val="12"/>
                <c:pt idx="0">
                  <c:v>338.39200249999999</c:v>
                </c:pt>
                <c:pt idx="1">
                  <c:v>472.68155999999999</c:v>
                </c:pt>
                <c:pt idx="2">
                  <c:v>782.81376</c:v>
                </c:pt>
                <c:pt idx="3">
                  <c:v>987.31498499999998</c:v>
                </c:pt>
                <c:pt idx="4">
                  <c:v>996.95023500000013</c:v>
                </c:pt>
                <c:pt idx="5">
                  <c:v>912.94214499999998</c:v>
                </c:pt>
                <c:pt idx="6">
                  <c:v>812.07857750000005</c:v>
                </c:pt>
                <c:pt idx="7">
                  <c:v>707.26316250000002</c:v>
                </c:pt>
                <c:pt idx="8">
                  <c:v>607.47221249999996</c:v>
                </c:pt>
                <c:pt idx="9">
                  <c:v>515.96712000000002</c:v>
                </c:pt>
                <c:pt idx="10">
                  <c:v>429.90045250000003</c:v>
                </c:pt>
                <c:pt idx="11">
                  <c:v>329.214585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61D-4BEB-9417-727F5C68D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072975"/>
        <c:axId val="1"/>
      </c:lineChart>
      <c:catAx>
        <c:axId val="472072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5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2072975"/>
        <c:crosses val="autoZero"/>
        <c:crossBetween val="between"/>
        <c:majorUnit val="15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700219014766956"/>
          <c:y val="0.88793326182935084"/>
          <c:w val="0.27745395445089005"/>
          <c:h val="9.439822052670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5371707360202"/>
          <c:y val="5.2805450718887682E-2"/>
          <c:w val="0.80041313097417333"/>
          <c:h val="0.61056302393713879"/>
        </c:manualLayout>
      </c:layout>
      <c:lineChart>
        <c:grouping val="standard"/>
        <c:varyColors val="0"/>
        <c:ser>
          <c:idx val="0"/>
          <c:order val="0"/>
          <c:tx>
            <c:strRef>
              <c:f>[2]MEDIAS!$C$83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[3]MEDIAS!$B$85:$B$96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[2]MEDIAS!$C$85:$C$96</c:f>
              <c:numCache>
                <c:formatCode>General</c:formatCode>
                <c:ptCount val="12"/>
                <c:pt idx="0">
                  <c:v>101.50844000000001</c:v>
                </c:pt>
                <c:pt idx="1">
                  <c:v>98.619430000000023</c:v>
                </c:pt>
                <c:pt idx="2">
                  <c:v>116.96813999999995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3C-4AFA-9529-DA5569C13423}"/>
            </c:ext>
          </c:extLst>
        </c:ser>
        <c:ser>
          <c:idx val="2"/>
          <c:order val="1"/>
          <c:tx>
            <c:strRef>
              <c:f>[2]MEDIAS!$D$83:$D$84</c:f>
              <c:strCache>
                <c:ptCount val="1"/>
                <c:pt idx="0">
                  <c:v>MEDIA CUATRO ULTIMOS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[3]MEDIAS!$B$85:$B$96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[2]MEDIAS!$D$85:$D$96</c:f>
              <c:numCache>
                <c:formatCode>General</c:formatCode>
                <c:ptCount val="12"/>
                <c:pt idx="0">
                  <c:v>120.44243274999998</c:v>
                </c:pt>
                <c:pt idx="1">
                  <c:v>120.58602375000004</c:v>
                </c:pt>
                <c:pt idx="2">
                  <c:v>115.75921141666657</c:v>
                </c:pt>
                <c:pt idx="3">
                  <c:v>107.92342066666664</c:v>
                </c:pt>
                <c:pt idx="4">
                  <c:v>115.61939216666671</c:v>
                </c:pt>
                <c:pt idx="5">
                  <c:v>123.14824049999996</c:v>
                </c:pt>
                <c:pt idx="6">
                  <c:v>122.15802349999994</c:v>
                </c:pt>
                <c:pt idx="7">
                  <c:v>123.59617574999999</c:v>
                </c:pt>
                <c:pt idx="8">
                  <c:v>115.50530875000005</c:v>
                </c:pt>
                <c:pt idx="9">
                  <c:v>107.48984274999999</c:v>
                </c:pt>
                <c:pt idx="10">
                  <c:v>100.80159425000004</c:v>
                </c:pt>
                <c:pt idx="11">
                  <c:v>116.294783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3C-4AFA-9529-DA5569C13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406495"/>
        <c:axId val="1"/>
      </c:lineChart>
      <c:catAx>
        <c:axId val="47240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2406495"/>
        <c:crosses val="autoZero"/>
        <c:crossBetween val="between"/>
        <c:majorUnit val="2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97385886004767"/>
          <c:y val="0.85904607626442864"/>
          <c:w val="0.28696578692115904"/>
          <c:h val="0.10492165816970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93767244303862E-2"/>
          <c:y val="5.2805450718887682E-2"/>
          <c:w val="0.80923853468274398"/>
          <c:h val="0.59736166125741685"/>
        </c:manualLayout>
      </c:layout>
      <c:lineChart>
        <c:grouping val="standard"/>
        <c:varyColors val="0"/>
        <c:ser>
          <c:idx val="0"/>
          <c:order val="0"/>
          <c:tx>
            <c:strRef>
              <c:f>[2]MEDIAS!$C$100:$C$101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[2]MEDIAS!$B$102:$B$113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[2]MEDIAS!$C$102:$C$113</c:f>
              <c:numCache>
                <c:formatCode>General</c:formatCode>
                <c:ptCount val="12"/>
                <c:pt idx="0">
                  <c:v>101.50844000000001</c:v>
                </c:pt>
                <c:pt idx="1">
                  <c:v>200.12787000000003</c:v>
                </c:pt>
                <c:pt idx="2">
                  <c:v>317.09600999999998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79-4774-A8FA-DEBF9B9C721B}"/>
            </c:ext>
          </c:extLst>
        </c:ser>
        <c:ser>
          <c:idx val="2"/>
          <c:order val="1"/>
          <c:tx>
            <c:strRef>
              <c:f>[2]MEDIAS!$D$100:$D$101</c:f>
              <c:strCache>
                <c:ptCount val="1"/>
                <c:pt idx="0">
                  <c:v>MEDIA CUATRO ULTIMOS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[2]MEDIAS!$B$102:$B$113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[2]MEDIAS!$D$102:$D$113</c:f>
              <c:numCache>
                <c:formatCode>General</c:formatCode>
                <c:ptCount val="12"/>
                <c:pt idx="0">
                  <c:v>120.44243274999998</c:v>
                </c:pt>
                <c:pt idx="1">
                  <c:v>241.0284565</c:v>
                </c:pt>
                <c:pt idx="2">
                  <c:v>356.78766791666658</c:v>
                </c:pt>
                <c:pt idx="3">
                  <c:v>464.71108858333321</c:v>
                </c:pt>
                <c:pt idx="4">
                  <c:v>580.33048074999988</c:v>
                </c:pt>
                <c:pt idx="5">
                  <c:v>703.47872124999981</c:v>
                </c:pt>
                <c:pt idx="6">
                  <c:v>825.63674474999971</c:v>
                </c:pt>
                <c:pt idx="7">
                  <c:v>949.23292049999964</c:v>
                </c:pt>
                <c:pt idx="8">
                  <c:v>1064.7382292499997</c:v>
                </c:pt>
                <c:pt idx="9">
                  <c:v>1172.2280719999997</c:v>
                </c:pt>
                <c:pt idx="10">
                  <c:v>1273.0296662499998</c:v>
                </c:pt>
                <c:pt idx="11">
                  <c:v>1389.3244492499998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9-4774-A8FA-DEBF9B9C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7487"/>
        <c:axId val="1"/>
      </c:lineChart>
      <c:catAx>
        <c:axId val="14372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727487"/>
        <c:crosses val="autoZero"/>
        <c:crossBetween val="between"/>
        <c:majorUnit val="10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457698569965019"/>
          <c:y val="0.81642165263298749"/>
          <c:w val="0.50595538212757596"/>
          <c:h val="0.157382487254551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256" orientation="landscape" horizont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83639545056885E-2"/>
          <c:y val="5.2434055958715281E-2"/>
          <c:w val="0.76278118501518966"/>
          <c:h val="0.81808306856379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'09_ALMAZ.PROD. POR CAMYTIPO '!$B$40</c:f>
              <c:strCache>
                <c:ptCount val="1"/>
                <c:pt idx="0">
                  <c:v>% Nº Empresas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chemeClr val="accent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'09_ALMAZ.PROD. POR CAMYTIPO '!$C$39:$G$39</c:f>
              <c:strCache>
                <c:ptCount val="5"/>
                <c:pt idx="0">
                  <c:v>20/21</c:v>
                </c:pt>
                <c:pt idx="1">
                  <c:v>21/22</c:v>
                </c:pt>
                <c:pt idx="2">
                  <c:v>22/23</c:v>
                </c:pt>
                <c:pt idx="3">
                  <c:v>23/24</c:v>
                </c:pt>
                <c:pt idx="4">
                  <c:v>24/25</c:v>
                </c:pt>
              </c:strCache>
            </c:strRef>
          </c:cat>
          <c:val>
            <c:numRef>
              <c:f>'09_ALMAZ.PROD. POR CAMYTIPO '!$C$40:$G$40</c:f>
              <c:numCache>
                <c:formatCode>#0.00</c:formatCode>
                <c:ptCount val="5"/>
                <c:pt idx="0">
                  <c:v>49.890470974808323</c:v>
                </c:pt>
                <c:pt idx="1">
                  <c:v>50.244698205546491</c:v>
                </c:pt>
                <c:pt idx="2">
                  <c:v>50.136537411250686</c:v>
                </c:pt>
                <c:pt idx="3">
                  <c:v>50.599781897491823</c:v>
                </c:pt>
                <c:pt idx="4">
                  <c:v>50.278396436525611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B-4478-A3AB-6122509A8998}"/>
            </c:ext>
          </c:extLst>
        </c:ser>
        <c:ser>
          <c:idx val="1"/>
          <c:order val="1"/>
          <c:tx>
            <c:strRef>
              <c:f>'09_ALMAZ.PROD. POR CAMYTIPO '!$B$41</c:f>
              <c:strCache>
                <c:ptCount val="1"/>
                <c:pt idx="0">
                  <c:v>% Producción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chemeClr val="accent4"/>
              </a:solidFill>
              <a:prstDash val="solid"/>
            </a:ln>
          </c:spPr>
          <c:invertIfNegative val="0"/>
          <c:cat>
            <c:strRef>
              <c:f>'09_ALMAZ.PROD. POR CAMYTIPO '!$C$39:$G$39</c:f>
              <c:strCache>
                <c:ptCount val="5"/>
                <c:pt idx="0">
                  <c:v>20/21</c:v>
                </c:pt>
                <c:pt idx="1">
                  <c:v>21/22</c:v>
                </c:pt>
                <c:pt idx="2">
                  <c:v>22/23</c:v>
                </c:pt>
                <c:pt idx="3">
                  <c:v>23/24</c:v>
                </c:pt>
                <c:pt idx="4">
                  <c:v>24/25</c:v>
                </c:pt>
              </c:strCache>
            </c:strRef>
          </c:cat>
          <c:val>
            <c:numRef>
              <c:f>'09_ALMAZ.PROD. POR CAMYTIPO '!$C$41:$G$41</c:f>
              <c:numCache>
                <c:formatCode>#0.00</c:formatCode>
                <c:ptCount val="5"/>
                <c:pt idx="0">
                  <c:v>34.581687792528108</c:v>
                </c:pt>
                <c:pt idx="1">
                  <c:v>35.30689886600527</c:v>
                </c:pt>
                <c:pt idx="2">
                  <c:v>40.965100888496217</c:v>
                </c:pt>
                <c:pt idx="3">
                  <c:v>41.158351572839805</c:v>
                </c:pt>
                <c:pt idx="4">
                  <c:v>39.091966614728058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B-4478-A3AB-6122509A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53032512"/>
        <c:axId val="1653030336"/>
      </c:barChart>
      <c:catAx>
        <c:axId val="165303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t" anchorCtr="0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3030336"/>
        <c:crosses val="autoZero"/>
        <c:auto val="1"/>
        <c:lblAlgn val="ctr"/>
        <c:lblOffset val="100"/>
        <c:noMultiLvlLbl val="0"/>
      </c:catAx>
      <c:valAx>
        <c:axId val="1653030336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3032512"/>
        <c:crosses val="autoZero"/>
        <c:crossBetween val="between"/>
        <c:majorUnit val="10"/>
      </c:valAx>
      <c:spPr>
        <a:noFill/>
      </c:spPr>
    </c:plotArea>
    <c:legend>
      <c:legendPos val="r"/>
      <c:layout>
        <c:manualLayout>
          <c:xMode val="edge"/>
          <c:yMode val="edge"/>
          <c:x val="0.83881595202609727"/>
          <c:y val="0.42242436800663075"/>
          <c:w val="0.1500617699169513"/>
          <c:h val="0.18283925035686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83639545056885E-2"/>
          <c:y val="5.2434055958715281E-2"/>
          <c:w val="0.76278118501518966"/>
          <c:h val="0.81808306856379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'09_ALMAZ.PROD. POR CAMYTIPO '!$B$22</c:f>
              <c:strCache>
                <c:ptCount val="1"/>
                <c:pt idx="0">
                  <c:v>% Nº Empresas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</c:spPr>
          <c:invertIfNegative val="0"/>
          <c:cat>
            <c:strRef>
              <c:f>'09_ALMAZ.PROD. POR CAMYTIPO '!$C$21:$G$21</c:f>
              <c:strCache>
                <c:ptCount val="5"/>
                <c:pt idx="0">
                  <c:v>20/21</c:v>
                </c:pt>
                <c:pt idx="1">
                  <c:v>21/22</c:v>
                </c:pt>
                <c:pt idx="2">
                  <c:v>22/23</c:v>
                </c:pt>
                <c:pt idx="3">
                  <c:v>23/24</c:v>
                </c:pt>
                <c:pt idx="4">
                  <c:v>24/25</c:v>
                </c:pt>
              </c:strCache>
            </c:strRef>
          </c:cat>
          <c:val>
            <c:numRef>
              <c:f>'09_ALMAZ.PROD. POR CAMYTIPO '!$C$22:$G$22</c:f>
              <c:numCache>
                <c:formatCode>#0.00</c:formatCode>
                <c:ptCount val="5"/>
                <c:pt idx="0">
                  <c:v>50.109529025191677</c:v>
                </c:pt>
                <c:pt idx="1">
                  <c:v>49.755301794453509</c:v>
                </c:pt>
                <c:pt idx="2">
                  <c:v>49.863462588749314</c:v>
                </c:pt>
                <c:pt idx="3">
                  <c:v>49.400218102508177</c:v>
                </c:pt>
                <c:pt idx="4">
                  <c:v>49.721603563474389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3-4AAE-90B0-DD5E384A7825}"/>
            </c:ext>
          </c:extLst>
        </c:ser>
        <c:ser>
          <c:idx val="1"/>
          <c:order val="1"/>
          <c:tx>
            <c:strRef>
              <c:f>'09_ALMAZ.PROD. POR CAMYTIPO '!$B$23</c:f>
              <c:strCache>
                <c:ptCount val="1"/>
                <c:pt idx="0">
                  <c:v>% Producción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'09_ALMAZ.PROD. POR CAMYTIPO '!$C$21:$G$21</c:f>
              <c:strCache>
                <c:ptCount val="5"/>
                <c:pt idx="0">
                  <c:v>20/21</c:v>
                </c:pt>
                <c:pt idx="1">
                  <c:v>21/22</c:v>
                </c:pt>
                <c:pt idx="2">
                  <c:v>22/23</c:v>
                </c:pt>
                <c:pt idx="3">
                  <c:v>23/24</c:v>
                </c:pt>
                <c:pt idx="4">
                  <c:v>24/25</c:v>
                </c:pt>
              </c:strCache>
            </c:strRef>
          </c:cat>
          <c:val>
            <c:numRef>
              <c:f>'09_ALMAZ.PROD. POR CAMYTIPO '!$C$23:$G$23</c:f>
              <c:numCache>
                <c:formatCode>#0.00</c:formatCode>
                <c:ptCount val="5"/>
                <c:pt idx="0">
                  <c:v>65.418312207471885</c:v>
                </c:pt>
                <c:pt idx="1">
                  <c:v>64.69310113399473</c:v>
                </c:pt>
                <c:pt idx="2">
                  <c:v>59.034899111503783</c:v>
                </c:pt>
                <c:pt idx="3">
                  <c:v>58.841648427160195</c:v>
                </c:pt>
                <c:pt idx="4">
                  <c:v>60.908033385271942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3-4AAE-90B0-DD5E384A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53039040"/>
        <c:axId val="1653033056"/>
      </c:barChart>
      <c:catAx>
        <c:axId val="165303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t" anchorCtr="0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3033056"/>
        <c:crosses val="autoZero"/>
        <c:auto val="1"/>
        <c:lblAlgn val="ctr"/>
        <c:lblOffset val="100"/>
        <c:noMultiLvlLbl val="0"/>
      </c:catAx>
      <c:valAx>
        <c:axId val="1653033056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3039040"/>
        <c:crosses val="autoZero"/>
        <c:crossBetween val="between"/>
        <c:majorUnit val="10"/>
      </c:valAx>
      <c:spPr>
        <a:noFill/>
      </c:spPr>
    </c:plotArea>
    <c:legend>
      <c:legendPos val="r"/>
      <c:layout>
        <c:manualLayout>
          <c:xMode val="edge"/>
          <c:yMode val="edge"/>
          <c:x val="0.84106426496019104"/>
          <c:y val="0.41072846157388221"/>
          <c:w val="0.14827868924411206"/>
          <c:h val="0.19466416918149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5256873617696"/>
          <c:y val="8.9965549925574997E-2"/>
          <c:w val="0.68762032667471484"/>
          <c:h val="0.63321906293770092"/>
        </c:manualLayout>
      </c:layout>
      <c:lineChart>
        <c:grouping val="standard"/>
        <c:varyColors val="0"/>
        <c:ser>
          <c:idx val="1"/>
          <c:order val="0"/>
          <c:tx>
            <c:strRef>
              <c:f>'02_CUADRYGRÁF.COMP.ÚLT.5 CAMP.'!$C$41</c:f>
              <c:strCache>
                <c:ptCount val="1"/>
                <c:pt idx="0">
                  <c:v>2020/21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'02_CUADRYGRÁF.COMP.ÚLT.5 CAMP.'!$B$42:$B$53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CAMP.'!$C$42:$C$53</c:f>
              <c:numCache>
                <c:formatCode>#,##0.0</c:formatCode>
                <c:ptCount val="12"/>
                <c:pt idx="0">
                  <c:v>95.7</c:v>
                </c:pt>
                <c:pt idx="1">
                  <c:v>95.7</c:v>
                </c:pt>
                <c:pt idx="2">
                  <c:v>83.5</c:v>
                </c:pt>
                <c:pt idx="3">
                  <c:v>82.5</c:v>
                </c:pt>
                <c:pt idx="4">
                  <c:v>104.2</c:v>
                </c:pt>
                <c:pt idx="5">
                  <c:v>106.8</c:v>
                </c:pt>
                <c:pt idx="6">
                  <c:v>99.4</c:v>
                </c:pt>
                <c:pt idx="7">
                  <c:v>90.3</c:v>
                </c:pt>
                <c:pt idx="8">
                  <c:v>87.8</c:v>
                </c:pt>
                <c:pt idx="9">
                  <c:v>81.900000000000006</c:v>
                </c:pt>
                <c:pt idx="10">
                  <c:v>66</c:v>
                </c:pt>
                <c:pt idx="11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4-4C82-BCE8-2EDA2386C2F0}"/>
            </c:ext>
          </c:extLst>
        </c:ser>
        <c:ser>
          <c:idx val="2"/>
          <c:order val="1"/>
          <c:tx>
            <c:strRef>
              <c:f>'02_CUADRYGRÁF.COMP.ÚLT.5 CAMP.'!$D$41</c:f>
              <c:strCache>
                <c:ptCount val="1"/>
                <c:pt idx="0">
                  <c:v>2021/22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'02_CUADRYGRÁF.COMP.ÚLT.5 CAMP.'!$B$42:$B$53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CAMP.'!$D$42:$D$53</c:f>
              <c:numCache>
                <c:formatCode>#,##0.0</c:formatCode>
                <c:ptCount val="12"/>
                <c:pt idx="0">
                  <c:v>83.497780000000006</c:v>
                </c:pt>
                <c:pt idx="1">
                  <c:v>83.408450000000002</c:v>
                </c:pt>
                <c:pt idx="2">
                  <c:v>81.426829999999995</c:v>
                </c:pt>
                <c:pt idx="3">
                  <c:v>73.745919999999998</c:v>
                </c:pt>
                <c:pt idx="4">
                  <c:v>88.329570000000004</c:v>
                </c:pt>
                <c:pt idx="5">
                  <c:v>78.297970000000007</c:v>
                </c:pt>
                <c:pt idx="6">
                  <c:v>107.33327</c:v>
                </c:pt>
                <c:pt idx="7">
                  <c:v>117.81834000000001</c:v>
                </c:pt>
                <c:pt idx="8">
                  <c:v>103.44632</c:v>
                </c:pt>
                <c:pt idx="9">
                  <c:v>90.426969999999997</c:v>
                </c:pt>
                <c:pt idx="10">
                  <c:v>83.145229999999998</c:v>
                </c:pt>
                <c:pt idx="11">
                  <c:v>89.365840000000006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4-4C82-BCE8-2EDA2386C2F0}"/>
            </c:ext>
          </c:extLst>
        </c:ser>
        <c:ser>
          <c:idx val="3"/>
          <c:order val="2"/>
          <c:tx>
            <c:strRef>
              <c:f>'02_CUADRYGRÁF.COMP.ÚLT.5 CAMP.'!$E$41</c:f>
              <c:strCache>
                <c:ptCount val="1"/>
                <c:pt idx="0">
                  <c:v>2022/23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'02_CUADRYGRÁF.COMP.ÚLT.5 CAMP.'!$B$42:$B$53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CAMP.'!$E$42:$E$53</c:f>
              <c:numCache>
                <c:formatCode>#,##0.0</c:formatCode>
                <c:ptCount val="12"/>
                <c:pt idx="0">
                  <c:v>88.527711999999994</c:v>
                </c:pt>
                <c:pt idx="1">
                  <c:v>67.690599000000006</c:v>
                </c:pt>
                <c:pt idx="2">
                  <c:v>63.568779999999997</c:v>
                </c:pt>
                <c:pt idx="3">
                  <c:v>55.971190999999997</c:v>
                </c:pt>
                <c:pt idx="4">
                  <c:v>48.263340999999997</c:v>
                </c:pt>
                <c:pt idx="5">
                  <c:v>64.195955999999995</c:v>
                </c:pt>
                <c:pt idx="6">
                  <c:v>51.589895999999996</c:v>
                </c:pt>
                <c:pt idx="7">
                  <c:v>68.252665999999991</c:v>
                </c:pt>
                <c:pt idx="8">
                  <c:v>65.064920000000001</c:v>
                </c:pt>
                <c:pt idx="9">
                  <c:v>58.873540999999996</c:v>
                </c:pt>
                <c:pt idx="10">
                  <c:v>48.126509000000006</c:v>
                </c:pt>
                <c:pt idx="11">
                  <c:v>58.72625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64-4C82-BCE8-2EDA2386C2F0}"/>
            </c:ext>
          </c:extLst>
        </c:ser>
        <c:ser>
          <c:idx val="4"/>
          <c:order val="3"/>
          <c:tx>
            <c:strRef>
              <c:f>'02_CUADRYGRÁF.COMP.ÚLT.5 CAMP.'!$F$41</c:f>
              <c:strCache>
                <c:ptCount val="1"/>
                <c:pt idx="0">
                  <c:v>2023/24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'02_CUADRYGRÁF.COMP.ÚLT.5 CAMP.'!$B$42:$B$53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CAMP.'!$F$42:$F$53</c:f>
              <c:numCache>
                <c:formatCode>#,##0.0</c:formatCode>
                <c:ptCount val="12"/>
                <c:pt idx="0">
                  <c:v>55.68723099999999</c:v>
                </c:pt>
                <c:pt idx="1">
                  <c:v>52.166142000000001</c:v>
                </c:pt>
                <c:pt idx="2">
                  <c:v>58.460602999999999</c:v>
                </c:pt>
                <c:pt idx="3">
                  <c:v>69.545023999999998</c:v>
                </c:pt>
                <c:pt idx="4">
                  <c:v>64.997839999999997</c:v>
                </c:pt>
                <c:pt idx="5">
                  <c:v>60.610639999999997</c:v>
                </c:pt>
                <c:pt idx="6">
                  <c:v>72.231679999999997</c:v>
                </c:pt>
                <c:pt idx="7">
                  <c:v>69.635861000000006</c:v>
                </c:pt>
                <c:pt idx="8">
                  <c:v>64.684398999999999</c:v>
                </c:pt>
                <c:pt idx="9">
                  <c:v>58.380011000000003</c:v>
                </c:pt>
                <c:pt idx="10">
                  <c:v>54.018000000000001</c:v>
                </c:pt>
                <c:pt idx="11">
                  <c:v>67.757000000000005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64-4C82-BCE8-2EDA2386C2F0}"/>
            </c:ext>
          </c:extLst>
        </c:ser>
        <c:ser>
          <c:idx val="0"/>
          <c:order val="4"/>
          <c:tx>
            <c:strRef>
              <c:f>'02_CUADRYGRÁF.COMP.ÚLT.5 CAMP.'!$G$41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'02_CUADRYGRÁF.COMP.ÚLT.5 CAMP.'!$B$42:$B$53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CAMP.'!$G$42:$G$53</c:f>
              <c:numCache>
                <c:formatCode>#,##0.0</c:formatCode>
                <c:ptCount val="12"/>
                <c:pt idx="0">
                  <c:v>58.687399999999997</c:v>
                </c:pt>
                <c:pt idx="1">
                  <c:v>57.661000000000001</c:v>
                </c:pt>
                <c:pt idx="2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64-4C82-BCE8-2EDA2386C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56800448"/>
        <c:axId val="-140617600"/>
      </c:lineChart>
      <c:catAx>
        <c:axId val="-35680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6176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6800448"/>
        <c:crosses val="autoZero"/>
        <c:crossBetween val="between"/>
        <c:majorUnit val="10"/>
        <c:minorUnit val="1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2873140857392"/>
          <c:y val="0.17993115912414062"/>
          <c:w val="0.14666686664166972"/>
          <c:h val="0.332180657348627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3275699824331"/>
          <c:y val="8.9655172413793102E-2"/>
          <c:w val="0.68582503783719062"/>
          <c:h val="0.6344827586206897"/>
        </c:manualLayout>
      </c:layout>
      <c:lineChart>
        <c:grouping val="standard"/>
        <c:varyColors val="0"/>
        <c:ser>
          <c:idx val="1"/>
          <c:order val="0"/>
          <c:tx>
            <c:strRef>
              <c:f>'02_CUADRYGRÁF.COMP.ÚLT.5 CAMP.'!$C$58</c:f>
              <c:strCache>
                <c:ptCount val="1"/>
                <c:pt idx="0">
                  <c:v>2020/21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'02_CUADRYGRÁF.COMP.ÚLT.5 CAMP.'!$B$59:$B$70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CAMP.'!$C$59:$C$70</c:f>
              <c:numCache>
                <c:formatCode>#,##0.0</c:formatCode>
                <c:ptCount val="12"/>
                <c:pt idx="0">
                  <c:v>51.3</c:v>
                </c:pt>
                <c:pt idx="1">
                  <c:v>50.560499999999934</c:v>
                </c:pt>
                <c:pt idx="2">
                  <c:v>62.651329999999803</c:v>
                </c:pt>
                <c:pt idx="3">
                  <c:v>42.707800000000134</c:v>
                </c:pt>
                <c:pt idx="4">
                  <c:v>49.396000000000186</c:v>
                </c:pt>
                <c:pt idx="5">
                  <c:v>51.598760000000084</c:v>
                </c:pt>
                <c:pt idx="6">
                  <c:v>44.472069999999917</c:v>
                </c:pt>
                <c:pt idx="7">
                  <c:v>47.783869999999865</c:v>
                </c:pt>
                <c:pt idx="8">
                  <c:v>33.109299999999962</c:v>
                </c:pt>
                <c:pt idx="9">
                  <c:v>37.55460000000005</c:v>
                </c:pt>
                <c:pt idx="10">
                  <c:v>37.081300000000056</c:v>
                </c:pt>
                <c:pt idx="11">
                  <c:v>34.63692999999995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28-477F-A5AA-BD117D36AA28}"/>
            </c:ext>
          </c:extLst>
        </c:ser>
        <c:ser>
          <c:idx val="2"/>
          <c:order val="1"/>
          <c:tx>
            <c:strRef>
              <c:f>'02_CUADRYGRÁF.COMP.ÚLT.5 CAMP.'!$D$58</c:f>
              <c:strCache>
                <c:ptCount val="1"/>
                <c:pt idx="0">
                  <c:v>2021/22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'02_CUADRYGRÁF.COMP.ÚLT.5 CAMP.'!$B$59:$B$70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CAMP.'!$D$59:$D$70</c:f>
              <c:numCache>
                <c:formatCode>#,##0.0</c:formatCode>
                <c:ptCount val="12"/>
                <c:pt idx="0">
                  <c:v>39.580289999999991</c:v>
                </c:pt>
                <c:pt idx="1">
                  <c:v>47.737710000000106</c:v>
                </c:pt>
                <c:pt idx="2">
                  <c:v>51.740049999999883</c:v>
                </c:pt>
                <c:pt idx="3">
                  <c:v>54.079529999999977</c:v>
                </c:pt>
                <c:pt idx="4">
                  <c:v>44.300939999999855</c:v>
                </c:pt>
                <c:pt idx="5">
                  <c:v>70.669459999999845</c:v>
                </c:pt>
                <c:pt idx="6">
                  <c:v>56.208309999999756</c:v>
                </c:pt>
                <c:pt idx="7">
                  <c:v>40.9214300000001</c:v>
                </c:pt>
                <c:pt idx="8">
                  <c:v>53.415010000000166</c:v>
                </c:pt>
                <c:pt idx="9">
                  <c:v>33.554689999999937</c:v>
                </c:pt>
                <c:pt idx="10">
                  <c:v>53.860740000000078</c:v>
                </c:pt>
                <c:pt idx="11">
                  <c:v>48.50745999999998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8-477F-A5AA-BD117D36AA28}"/>
            </c:ext>
          </c:extLst>
        </c:ser>
        <c:ser>
          <c:idx val="3"/>
          <c:order val="2"/>
          <c:tx>
            <c:strRef>
              <c:f>'02_CUADRYGRÁF.COMP.ÚLT.5 CAMP.'!$E$58</c:f>
              <c:strCache>
                <c:ptCount val="1"/>
                <c:pt idx="0">
                  <c:v>2022/23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'02_CUADRYGRÁF.COMP.ÚLT.5 CAMP.'!$B$59:$B$70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CAMP.'!$E$59:$E$70</c:f>
              <c:numCache>
                <c:formatCode>#,##0.0</c:formatCode>
                <c:ptCount val="12"/>
                <c:pt idx="0">
                  <c:v>42.192538999999968</c:v>
                </c:pt>
                <c:pt idx="1">
                  <c:v>39.500586000000069</c:v>
                </c:pt>
                <c:pt idx="2">
                  <c:v>23.514308999999976</c:v>
                </c:pt>
                <c:pt idx="3">
                  <c:v>14.338199999999894</c:v>
                </c:pt>
                <c:pt idx="4">
                  <c:v>30.050971000000089</c:v>
                </c:pt>
                <c:pt idx="5">
                  <c:v>30.523865999999913</c:v>
                </c:pt>
                <c:pt idx="6">
                  <c:v>21.662618000000137</c:v>
                </c:pt>
                <c:pt idx="7">
                  <c:v>24.30773699999996</c:v>
                </c:pt>
                <c:pt idx="8">
                  <c:v>26.220445000000069</c:v>
                </c:pt>
                <c:pt idx="9">
                  <c:v>33.425129999999903</c:v>
                </c:pt>
                <c:pt idx="10">
                  <c:v>29.022998000000023</c:v>
                </c:pt>
                <c:pt idx="11">
                  <c:v>33.929872000000039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28-477F-A5AA-BD117D36AA28}"/>
            </c:ext>
          </c:extLst>
        </c:ser>
        <c:ser>
          <c:idx val="4"/>
          <c:order val="3"/>
          <c:tx>
            <c:strRef>
              <c:f>'02_CUADRYGRÁF.COMP.ÚLT.5 CAMP.'!$F$58</c:f>
              <c:strCache>
                <c:ptCount val="1"/>
                <c:pt idx="0">
                  <c:v>2023/24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'02_CUADRYGRÁF.COMP.ÚLT.5 CAMP.'!$B$59:$B$70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CAMP.'!$F$59:$F$70</c:f>
              <c:numCache>
                <c:formatCode>#,##0.0</c:formatCode>
                <c:ptCount val="12"/>
                <c:pt idx="0">
                  <c:v>25.284178999999945</c:v>
                </c:pt>
                <c:pt idx="1">
                  <c:v>45.580108000000031</c:v>
                </c:pt>
                <c:pt idx="2">
                  <c:v>38.174943666666643</c:v>
                </c:pt>
                <c:pt idx="3">
                  <c:v>38.806017666666563</c:v>
                </c:pt>
                <c:pt idx="4">
                  <c:v>32.938906666666753</c:v>
                </c:pt>
                <c:pt idx="5">
                  <c:v>29.896309999999993</c:v>
                </c:pt>
                <c:pt idx="6">
                  <c:v>35.73424999999996</c:v>
                </c:pt>
                <c:pt idx="7">
                  <c:v>35.364799000000033</c:v>
                </c:pt>
                <c:pt idx="8">
                  <c:v>28.280840999999995</c:v>
                </c:pt>
                <c:pt idx="9">
                  <c:v>35.844429000000069</c:v>
                </c:pt>
                <c:pt idx="10">
                  <c:v>31.951599999999956</c:v>
                </c:pt>
                <c:pt idx="11">
                  <c:v>28.688480000000027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28-477F-A5AA-BD117D36AA28}"/>
            </c:ext>
          </c:extLst>
        </c:ser>
        <c:ser>
          <c:idx val="0"/>
          <c:order val="4"/>
          <c:tx>
            <c:strRef>
              <c:f>'02_CUADRYGRÁF.COMP.ÚLT.5 CAMP.'!$G$58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'02_CUADRYGRÁF.COMP.ÚLT.5 CAMP.'!$B$59:$B$70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CAMP.'!$G$59:$G$70</c:f>
              <c:numCache>
                <c:formatCode>#,##0.0</c:formatCode>
                <c:ptCount val="12"/>
                <c:pt idx="0">
                  <c:v>42.821040000000011</c:v>
                </c:pt>
                <c:pt idx="1">
                  <c:v>40.958430000000021</c:v>
                </c:pt>
                <c:pt idx="2">
                  <c:v>46.968139999999948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28-477F-A5AA-BD117D36A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610528"/>
        <c:axId val="-140614336"/>
      </c:lineChart>
      <c:catAx>
        <c:axId val="-1406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6143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808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0528"/>
        <c:crosses val="autoZero"/>
        <c:crossBetween val="between"/>
        <c:majorUnit val="1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333494232761129"/>
          <c:y val="0.18275862068965518"/>
          <c:w val="0.147509779668346"/>
          <c:h val="0.331034482758620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3275699824331"/>
          <c:y val="8.9965549925574997E-2"/>
          <c:w val="0.66666791387525792"/>
          <c:h val="0.63321906293770092"/>
        </c:manualLayout>
      </c:layout>
      <c:lineChart>
        <c:grouping val="standard"/>
        <c:varyColors val="0"/>
        <c:ser>
          <c:idx val="1"/>
          <c:order val="0"/>
          <c:tx>
            <c:strRef>
              <c:f>'02_CUADRYGRÁF.COMP.ÚLT.5 CAMP.'!$C$75</c:f>
              <c:strCache>
                <c:ptCount val="1"/>
                <c:pt idx="0">
                  <c:v>2020/21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'02_CUADRYGRÁF.COMP.ÚLT.5 CAMP.'!$B$76:$B$87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CAMP.'!$C$76:$C$87</c:f>
              <c:numCache>
                <c:formatCode>#,##0.0</c:formatCode>
                <c:ptCount val="12"/>
                <c:pt idx="0">
                  <c:v>147</c:v>
                </c:pt>
                <c:pt idx="1">
                  <c:v>146.26049999999992</c:v>
                </c:pt>
                <c:pt idx="2">
                  <c:v>146.1513299999998</c:v>
                </c:pt>
                <c:pt idx="3">
                  <c:v>125.20780000000013</c:v>
                </c:pt>
                <c:pt idx="4">
                  <c:v>153.59600000000017</c:v>
                </c:pt>
                <c:pt idx="5">
                  <c:v>158.3987600000001</c:v>
                </c:pt>
                <c:pt idx="6">
                  <c:v>143.87206999999992</c:v>
                </c:pt>
                <c:pt idx="7">
                  <c:v>138.08386999999988</c:v>
                </c:pt>
                <c:pt idx="8">
                  <c:v>120.90929999999996</c:v>
                </c:pt>
                <c:pt idx="9">
                  <c:v>119.45460000000006</c:v>
                </c:pt>
                <c:pt idx="10">
                  <c:v>103.08130000000006</c:v>
                </c:pt>
                <c:pt idx="11">
                  <c:v>138.43692999999996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F-44DE-8CEB-3724759593B3}"/>
            </c:ext>
          </c:extLst>
        </c:ser>
        <c:ser>
          <c:idx val="2"/>
          <c:order val="1"/>
          <c:tx>
            <c:strRef>
              <c:f>'02_CUADRYGRÁF.COMP.ÚLT.5 CAMP.'!$D$75</c:f>
              <c:strCache>
                <c:ptCount val="1"/>
                <c:pt idx="0">
                  <c:v>2021/22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'02_CUADRYGRÁF.COMP.ÚLT.5 CAMP.'!$B$76:$B$87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CAMP.'!$D$76:$D$87</c:f>
              <c:numCache>
                <c:formatCode>#,##0.0</c:formatCode>
                <c:ptCount val="12"/>
                <c:pt idx="0">
                  <c:v>123.07807</c:v>
                </c:pt>
                <c:pt idx="1">
                  <c:v>131.14616000000012</c:v>
                </c:pt>
                <c:pt idx="2">
                  <c:v>133.16687999999988</c:v>
                </c:pt>
                <c:pt idx="3">
                  <c:v>127.82544999999998</c:v>
                </c:pt>
                <c:pt idx="4">
                  <c:v>132.63050999999984</c:v>
                </c:pt>
                <c:pt idx="5">
                  <c:v>148.96742999999987</c:v>
                </c:pt>
                <c:pt idx="6">
                  <c:v>163.54157999999975</c:v>
                </c:pt>
                <c:pt idx="7">
                  <c:v>158.73977000000011</c:v>
                </c:pt>
                <c:pt idx="8">
                  <c:v>156.86133000000018</c:v>
                </c:pt>
                <c:pt idx="9">
                  <c:v>123.98165999999993</c:v>
                </c:pt>
                <c:pt idx="10">
                  <c:v>137.00597000000008</c:v>
                </c:pt>
                <c:pt idx="11">
                  <c:v>137.87329999999997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F-44DE-8CEB-3724759593B3}"/>
            </c:ext>
          </c:extLst>
        </c:ser>
        <c:ser>
          <c:idx val="3"/>
          <c:order val="2"/>
          <c:tx>
            <c:strRef>
              <c:f>'02_CUADRYGRÁF.COMP.ÚLT.5 CAMP.'!$E$75</c:f>
              <c:strCache>
                <c:ptCount val="1"/>
                <c:pt idx="0">
                  <c:v>2022/23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'02_CUADRYGRÁF.COMP.ÚLT.5 CAMP.'!$B$76:$B$87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CAMP.'!$E$76:$E$87</c:f>
              <c:numCache>
                <c:formatCode>#,##0.0</c:formatCode>
                <c:ptCount val="12"/>
                <c:pt idx="0">
                  <c:v>130.72025099999996</c:v>
                </c:pt>
                <c:pt idx="1">
                  <c:v>107.19118500000008</c:v>
                </c:pt>
                <c:pt idx="2">
                  <c:v>87.083088999999973</c:v>
                </c:pt>
                <c:pt idx="3">
                  <c:v>70.309390999999891</c:v>
                </c:pt>
                <c:pt idx="4">
                  <c:v>78.314312000000086</c:v>
                </c:pt>
                <c:pt idx="5">
                  <c:v>94.719821999999908</c:v>
                </c:pt>
                <c:pt idx="6">
                  <c:v>73.252514000000133</c:v>
                </c:pt>
                <c:pt idx="7">
                  <c:v>92.560402999999951</c:v>
                </c:pt>
                <c:pt idx="8">
                  <c:v>91.28536500000007</c:v>
                </c:pt>
                <c:pt idx="9">
                  <c:v>92.298670999999899</c:v>
                </c:pt>
                <c:pt idx="10">
                  <c:v>77.149507000000028</c:v>
                </c:pt>
                <c:pt idx="11">
                  <c:v>92.656122000000039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EF-44DE-8CEB-3724759593B3}"/>
            </c:ext>
          </c:extLst>
        </c:ser>
        <c:ser>
          <c:idx val="4"/>
          <c:order val="3"/>
          <c:tx>
            <c:strRef>
              <c:f>'02_CUADRYGRÁF.COMP.ÚLT.5 CAMP.'!$F$75</c:f>
              <c:strCache>
                <c:ptCount val="1"/>
                <c:pt idx="0">
                  <c:v>2023/24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'02_CUADRYGRÁF.COMP.ÚLT.5 CAMP.'!$B$76:$B$87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CAMP.'!$F$76:$F$87</c:f>
              <c:numCache>
                <c:formatCode>#,##0.0</c:formatCode>
                <c:ptCount val="12"/>
                <c:pt idx="0">
                  <c:v>80.971409999999935</c:v>
                </c:pt>
                <c:pt idx="1">
                  <c:v>97.746250000000032</c:v>
                </c:pt>
                <c:pt idx="2">
                  <c:v>96.635546666666642</c:v>
                </c:pt>
                <c:pt idx="3">
                  <c:v>108.35104166666656</c:v>
                </c:pt>
                <c:pt idx="4">
                  <c:v>97.93674666666675</c:v>
                </c:pt>
                <c:pt idx="5">
                  <c:v>90.506949999999989</c:v>
                </c:pt>
                <c:pt idx="6">
                  <c:v>107.96592999999996</c:v>
                </c:pt>
                <c:pt idx="7">
                  <c:v>105.00066000000004</c:v>
                </c:pt>
                <c:pt idx="8">
                  <c:v>92.965239999999994</c:v>
                </c:pt>
                <c:pt idx="9">
                  <c:v>94.224440000000072</c:v>
                </c:pt>
                <c:pt idx="10">
                  <c:v>85.969599999999957</c:v>
                </c:pt>
                <c:pt idx="11">
                  <c:v>96.445480000000032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EF-44DE-8CEB-3724759593B3}"/>
            </c:ext>
          </c:extLst>
        </c:ser>
        <c:ser>
          <c:idx val="0"/>
          <c:order val="4"/>
          <c:tx>
            <c:strRef>
              <c:f>'02_CUADRYGRÁF.COMP.ÚLT.5 CAMP.'!$G$75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'02_CUADRYGRÁF.COMP.ÚLT.5 CAMP.'!$B$76:$B$87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CAMP.'!$G$76:$G$87</c:f>
              <c:numCache>
                <c:formatCode>#,##0.0</c:formatCode>
                <c:ptCount val="12"/>
                <c:pt idx="0">
                  <c:v>101.50844000000001</c:v>
                </c:pt>
                <c:pt idx="1">
                  <c:v>98.619430000000023</c:v>
                </c:pt>
                <c:pt idx="2">
                  <c:v>116.96813999999995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EF-44DE-8CEB-37247595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620320"/>
        <c:axId val="-140615424"/>
      </c:lineChart>
      <c:catAx>
        <c:axId val="-1406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615424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808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20320"/>
        <c:crosses val="autoZero"/>
        <c:crossBetween val="between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333494232761129"/>
          <c:y val="0.17993115912414062"/>
          <c:w val="0.147509779668346"/>
          <c:h val="0.332180657348627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17044602050037E-2"/>
          <c:y val="8.6206896551724144E-2"/>
          <c:w val="0.71647643617628298"/>
          <c:h val="0.60344827586206895"/>
        </c:manualLayout>
      </c:layout>
      <c:lineChart>
        <c:grouping val="standard"/>
        <c:varyColors val="0"/>
        <c:ser>
          <c:idx val="2"/>
          <c:order val="0"/>
          <c:tx>
            <c:strRef>
              <c:f>'02_CUADRYGRÁF.COMP.ÚLT.5 CAMP.'!$C$7</c:f>
              <c:strCache>
                <c:ptCount val="1"/>
                <c:pt idx="0">
                  <c:v>2020/21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'02_CUADRYGRÁF.COMP.ÚLT.5 CAMP.'!$B$8:$B$19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CAMP.'!$C$8:$C$19</c:f>
              <c:numCache>
                <c:formatCode>#,##0.0</c:formatCode>
                <c:ptCount val="12"/>
                <c:pt idx="0">
                  <c:v>38.299999999999997</c:v>
                </c:pt>
                <c:pt idx="1">
                  <c:v>244.7</c:v>
                </c:pt>
                <c:pt idx="2">
                  <c:v>475.3</c:v>
                </c:pt>
                <c:pt idx="3">
                  <c:v>352.1</c:v>
                </c:pt>
                <c:pt idx="4">
                  <c:v>227.4</c:v>
                </c:pt>
                <c:pt idx="5">
                  <c:v>44.6</c:v>
                </c:pt>
                <c:pt idx="6">
                  <c:v>3.1</c:v>
                </c:pt>
                <c:pt idx="7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4-4124-BC1C-3EBCBE71BF3B}"/>
            </c:ext>
          </c:extLst>
        </c:ser>
        <c:ser>
          <c:idx val="3"/>
          <c:order val="1"/>
          <c:tx>
            <c:strRef>
              <c:f>'02_CUADRYGRÁF.COMP.ÚLT.5 CAMP.'!$D$7</c:f>
              <c:strCache>
                <c:ptCount val="1"/>
                <c:pt idx="0">
                  <c:v>2021/22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'02_CUADRYGRÁF.COMP.ÚLT.5 CAMP.'!$B$8:$B$19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CAMP.'!$D$8:$D$19</c:f>
              <c:numCache>
                <c:formatCode>#,##0.0</c:formatCode>
                <c:ptCount val="12"/>
                <c:pt idx="0">
                  <c:v>51.3461</c:v>
                </c:pt>
                <c:pt idx="1">
                  <c:v>288.16980000000001</c:v>
                </c:pt>
                <c:pt idx="2">
                  <c:v>542.71</c:v>
                </c:pt>
                <c:pt idx="3">
                  <c:v>471.18740000000003</c:v>
                </c:pt>
                <c:pt idx="4">
                  <c:v>108.80719999999999</c:v>
                </c:pt>
                <c:pt idx="5">
                  <c:v>20.7576</c:v>
                </c:pt>
                <c:pt idx="6">
                  <c:v>7.1166999999999998</c:v>
                </c:pt>
                <c:pt idx="7">
                  <c:v>2.9136000000000002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4-4124-BC1C-3EBCBE71BF3B}"/>
            </c:ext>
          </c:extLst>
        </c:ser>
        <c:ser>
          <c:idx val="4"/>
          <c:order val="2"/>
          <c:tx>
            <c:strRef>
              <c:f>'02_CUADRYGRÁF.COMP.ÚLT.5 CAMP.'!$E$7</c:f>
              <c:strCache>
                <c:ptCount val="1"/>
                <c:pt idx="0">
                  <c:v>2022/23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'02_CUADRYGRÁF.COMP.ÚLT.5 CAMP.'!$B$8:$B$19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CAMP.'!$E$8:$E$19</c:f>
              <c:numCache>
                <c:formatCode>#,##0.0</c:formatCode>
                <c:ptCount val="12"/>
                <c:pt idx="0">
                  <c:v>30.671399999999998</c:v>
                </c:pt>
                <c:pt idx="1">
                  <c:v>169.01759999999999</c:v>
                </c:pt>
                <c:pt idx="2">
                  <c:v>238.86349999999999</c:v>
                </c:pt>
                <c:pt idx="3">
                  <c:v>182.35240000000002</c:v>
                </c:pt>
                <c:pt idx="4">
                  <c:v>36.077399999999997</c:v>
                </c:pt>
                <c:pt idx="5">
                  <c:v>8.0173000000000005</c:v>
                </c:pt>
                <c:pt idx="6">
                  <c:v>0.97220000000000006</c:v>
                </c:pt>
                <c:pt idx="7">
                  <c:v>4.0899999999999999E-2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4-4124-BC1C-3EBCBE71BF3B}"/>
            </c:ext>
          </c:extLst>
        </c:ser>
        <c:ser>
          <c:idx val="0"/>
          <c:order val="3"/>
          <c:tx>
            <c:strRef>
              <c:f>'02_CUADRYGRÁF.COMP.ÚLT.5 CAMP.'!$F$7</c:f>
              <c:strCache>
                <c:ptCount val="1"/>
                <c:pt idx="0">
                  <c:v>2023/24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'02_CUADRYGRÁF.COMP.ÚLT.5 CAMP.'!$B$8:$B$19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CAMP.'!$F$8:$F$19</c:f>
              <c:numCache>
                <c:formatCode>#,##0.0</c:formatCode>
                <c:ptCount val="12"/>
                <c:pt idx="0">
                  <c:v>38.637500000000003</c:v>
                </c:pt>
                <c:pt idx="1">
                  <c:v>228.0909</c:v>
                </c:pt>
                <c:pt idx="2">
                  <c:v>328.02676666666662</c:v>
                </c:pt>
                <c:pt idx="3">
                  <c:v>188.26696666666666</c:v>
                </c:pt>
                <c:pt idx="4">
                  <c:v>54.883266666666664</c:v>
                </c:pt>
                <c:pt idx="5">
                  <c:v>14.3607</c:v>
                </c:pt>
                <c:pt idx="6">
                  <c:v>2.7940999999999998</c:v>
                </c:pt>
                <c:pt idx="7">
                  <c:v>0.1966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84-4124-BC1C-3EBCBE71BF3B}"/>
            </c:ext>
          </c:extLst>
        </c:ser>
        <c:ser>
          <c:idx val="1"/>
          <c:order val="4"/>
          <c:tx>
            <c:strRef>
              <c:f>'02_CUADRYGRÁF.COMP.ÚLT.5 CAMP.'!$G$7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'02_CUADRYGRÁF.COMP.ÚLT.5 CAMP.'!$B$8:$B$19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'02_CUADRYGRÁF.COMP.ÚLT.5 CAMP.'!$G$8:$G$19</c:f>
              <c:numCache>
                <c:formatCode>#,##0.0</c:formatCode>
                <c:ptCount val="12"/>
                <c:pt idx="0">
                  <c:v>36.5899</c:v>
                </c:pt>
                <c:pt idx="1">
                  <c:v>263.92020000000002</c:v>
                </c:pt>
                <c:pt idx="2">
                  <c:v>589.52819999999997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84-4124-BC1C-3EBCBE71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606176"/>
        <c:axId val="-140617056"/>
      </c:lineChart>
      <c:catAx>
        <c:axId val="-1406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6170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06176"/>
        <c:crosses val="autoZero"/>
        <c:crossBetween val="between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1663599521324"/>
          <c:y val="0.22413793103448276"/>
          <c:w val="0.147509779668346"/>
          <c:h val="0.331034482758620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1366459627328E-2"/>
          <c:y val="7.4626865671641784E-2"/>
          <c:w val="0.74534161490683226"/>
          <c:h val="0.68059701492537317"/>
        </c:manualLayout>
      </c:layout>
      <c:lineChart>
        <c:grouping val="standard"/>
        <c:varyColors val="0"/>
        <c:ser>
          <c:idx val="1"/>
          <c:order val="0"/>
          <c:tx>
            <c:strRef>
              <c:f>'03_CUADRYGRÁF.COMP.5 ÚLT.CAMP.'!$F$7</c:f>
              <c:strCache>
                <c:ptCount val="1"/>
                <c:pt idx="0">
                  <c:v>2020/21</c:v>
                </c:pt>
              </c:strCache>
            </c:strRef>
          </c:tx>
          <c:spPr>
            <a:ln w="12700">
              <a:solidFill>
                <a:srgbClr val="2EFEF4"/>
              </a:solidFill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'03_CUADRYGRÁF.COMP.5 ÚLT.CAMP.'!$E$8:$E$19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ÚLT.CAMP.'!$F$8:$F$19</c:f>
              <c:numCache>
                <c:formatCode>#,##0.0</c:formatCode>
                <c:ptCount val="12"/>
                <c:pt idx="0">
                  <c:v>195.2081</c:v>
                </c:pt>
                <c:pt idx="1">
                  <c:v>328.36399999999998</c:v>
                </c:pt>
                <c:pt idx="2">
                  <c:v>666.36200000000008</c:v>
                </c:pt>
                <c:pt idx="3">
                  <c:v>873.18310000000008</c:v>
                </c:pt>
                <c:pt idx="4">
                  <c:v>937.91409999999996</c:v>
                </c:pt>
                <c:pt idx="5">
                  <c:v>824.06679999999994</c:v>
                </c:pt>
                <c:pt idx="6">
                  <c:v>689.44269999999995</c:v>
                </c:pt>
                <c:pt idx="7">
                  <c:v>566.95100000000002</c:v>
                </c:pt>
                <c:pt idx="8">
                  <c:v>470.09520000000003</c:v>
                </c:pt>
                <c:pt idx="9">
                  <c:v>383.92019999999997</c:v>
                </c:pt>
                <c:pt idx="10">
                  <c:v>315.07299999999998</c:v>
                </c:pt>
                <c:pt idx="11">
                  <c:v>213.12287000000001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63-4CAD-9BB6-62D88C532BFC}"/>
            </c:ext>
          </c:extLst>
        </c:ser>
        <c:ser>
          <c:idx val="2"/>
          <c:order val="1"/>
          <c:tx>
            <c:strRef>
              <c:f>'03_CUADRYGRÁF.COMP.5 ÚLT.CAMP.'!$G$7</c:f>
              <c:strCache>
                <c:ptCount val="1"/>
                <c:pt idx="0">
                  <c:v>2021/22</c:v>
                </c:pt>
              </c:strCache>
            </c:strRef>
          </c:tx>
          <c:spPr>
            <a:ln w="12700">
              <a:solidFill>
                <a:srgbClr val="66FF66"/>
              </a:solidFill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'03_CUADRYGRÁF.COMP.5 ÚLT.CAMP.'!$E$8:$E$19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ÚLT.CAMP.'!$G$8:$G$19</c:f>
              <c:numCache>
                <c:formatCode>#,##0.0</c:formatCode>
                <c:ptCount val="12"/>
                <c:pt idx="0">
                  <c:v>171.77331999999998</c:v>
                </c:pt>
                <c:pt idx="1">
                  <c:v>345.36573999999996</c:v>
                </c:pt>
                <c:pt idx="2">
                  <c:v>740.33460000000002</c:v>
                </c:pt>
                <c:pt idx="3">
                  <c:v>1055.0070900000001</c:v>
                </c:pt>
                <c:pt idx="4">
                  <c:v>1024.68668</c:v>
                </c:pt>
                <c:pt idx="5">
                  <c:v>931.13413000000003</c:v>
                </c:pt>
                <c:pt idx="6">
                  <c:v>796.21762000000001</c:v>
                </c:pt>
                <c:pt idx="7">
                  <c:v>664.76520000000005</c:v>
                </c:pt>
                <c:pt idx="8">
                  <c:v>534.84075999999993</c:v>
                </c:pt>
                <c:pt idx="9">
                  <c:v>425.15010000000001</c:v>
                </c:pt>
                <c:pt idx="10">
                  <c:v>331.14209999999997</c:v>
                </c:pt>
                <c:pt idx="11">
                  <c:v>227.69511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663-4CAD-9BB6-62D88C532BFC}"/>
            </c:ext>
          </c:extLst>
        </c:ser>
        <c:ser>
          <c:idx val="3"/>
          <c:order val="2"/>
          <c:tx>
            <c:strRef>
              <c:f>'03_CUADRYGRÁF.COMP.5 ÚLT.CAMP.'!$H$7</c:f>
              <c:strCache>
                <c:ptCount val="1"/>
                <c:pt idx="0">
                  <c:v>2022/23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'03_CUADRYGRÁF.COMP.5 ÚLT.CAMP.'!$E$8:$E$19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ÚLT.CAMP.'!$H$8:$H$19</c:f>
              <c:numCache>
                <c:formatCode>#,##0.0</c:formatCode>
                <c:ptCount val="12"/>
                <c:pt idx="0">
                  <c:v>155.70436999999998</c:v>
                </c:pt>
                <c:pt idx="1">
                  <c:v>234.30274</c:v>
                </c:pt>
                <c:pt idx="2">
                  <c:v>396.56389000000001</c:v>
                </c:pt>
                <c:pt idx="3">
                  <c:v>503.45074</c:v>
                </c:pt>
                <c:pt idx="4">
                  <c:v>474.38193000000001</c:v>
                </c:pt>
                <c:pt idx="5">
                  <c:v>409.40063000000004</c:v>
                </c:pt>
                <c:pt idx="6">
                  <c:v>350.80296999999996</c:v>
                </c:pt>
                <c:pt idx="7">
                  <c:v>271.39996000000002</c:v>
                </c:pt>
                <c:pt idx="8">
                  <c:v>211.13153999999997</c:v>
                </c:pt>
                <c:pt idx="9">
                  <c:v>159.67197000000002</c:v>
                </c:pt>
                <c:pt idx="10">
                  <c:v>125.45559999999999</c:v>
                </c:pt>
                <c:pt idx="11">
                  <c:v>84.41313000000001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663-4CAD-9BB6-62D88C532BFC}"/>
            </c:ext>
          </c:extLst>
        </c:ser>
        <c:ser>
          <c:idx val="4"/>
          <c:order val="3"/>
          <c:tx>
            <c:strRef>
              <c:f>'03_CUADRYGRÁF.COMP.5 ÚLT.CAMP.'!$I$7</c:f>
              <c:strCache>
                <c:ptCount val="1"/>
                <c:pt idx="0">
                  <c:v>2023/24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'03_CUADRYGRÁF.COMP.5 ÚLT.CAMP.'!$E$8:$E$19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ÚLT.CAMP.'!$I$8:$I$19</c:f>
              <c:numCache>
                <c:formatCode>#,##0.0</c:formatCode>
                <c:ptCount val="12"/>
                <c:pt idx="0">
                  <c:v>82.324390000000008</c:v>
                </c:pt>
                <c:pt idx="1">
                  <c:v>236.68863000000002</c:v>
                </c:pt>
                <c:pt idx="2">
                  <c:v>471.98804999999999</c:v>
                </c:pt>
                <c:pt idx="3">
                  <c:v>554.38471000000004</c:v>
                </c:pt>
                <c:pt idx="4">
                  <c:v>527.90192999999999</c:v>
                </c:pt>
                <c:pt idx="5">
                  <c:v>474.62288000000001</c:v>
                </c:pt>
                <c:pt idx="6">
                  <c:v>399.02364999999998</c:v>
                </c:pt>
                <c:pt idx="7">
                  <c:v>320.47838999999999</c:v>
                </c:pt>
                <c:pt idx="8">
                  <c:v>252.31005000000002</c:v>
                </c:pt>
                <c:pt idx="9">
                  <c:v>189.36770999999999</c:v>
                </c:pt>
                <c:pt idx="10">
                  <c:v>139.47251</c:v>
                </c:pt>
                <c:pt idx="11">
                  <c:v>81.581130000000002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663-4CAD-9BB6-62D88C532BFC}"/>
            </c:ext>
          </c:extLst>
        </c:ser>
        <c:ser>
          <c:idx val="0"/>
          <c:order val="4"/>
          <c:tx>
            <c:strRef>
              <c:f>'03_CUADRYGRÁF.COMP.5 ÚLT.CAMP.'!$J$7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FC0CEB"/>
              </a:solidFill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'03_CUADRYGRÁF.COMP.5 ÚLT.CAMP.'!$E$8:$E$19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ÚLT.CAMP.'!$J$8:$J$19</c:f>
              <c:numCache>
                <c:formatCode>#,##0.0</c:formatCode>
                <c:ptCount val="12"/>
                <c:pt idx="0">
                  <c:v>54.428089999999997</c:v>
                </c:pt>
                <c:pt idx="1">
                  <c:v>233.93033</c:v>
                </c:pt>
                <c:pt idx="2">
                  <c:v>692.61198999999999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4663-4CAD-9BB6-62D88C532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614880"/>
        <c:axId val="-140609984"/>
      </c:lineChart>
      <c:catAx>
        <c:axId val="-14061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74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0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609984"/>
        <c:scaling>
          <c:orientation val="minMax"/>
          <c:max val="130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4880"/>
        <c:crosses val="autoZero"/>
        <c:crossBetween val="between"/>
        <c:majorUnit val="10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73801284738925"/>
          <c:y val="0.22686567164179106"/>
          <c:w val="0.13611525832237847"/>
          <c:h val="0.31641791044776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07692307692309E-2"/>
          <c:y val="7.7611940298507459E-2"/>
          <c:w val="0.74923076923076926"/>
          <c:h val="0.67761194029850746"/>
        </c:manualLayout>
      </c:layout>
      <c:lineChart>
        <c:grouping val="standard"/>
        <c:varyColors val="0"/>
        <c:ser>
          <c:idx val="1"/>
          <c:order val="0"/>
          <c:tx>
            <c:strRef>
              <c:f>'03_CUADRYGRÁF.COMP.5 ÚLT.CAMP.'!$F$24</c:f>
              <c:strCache>
                <c:ptCount val="1"/>
                <c:pt idx="0">
                  <c:v>2020/21</c:v>
                </c:pt>
              </c:strCache>
            </c:strRef>
          </c:tx>
          <c:spPr>
            <a:ln w="12700">
              <a:solidFill>
                <a:srgbClr val="2EFEF4"/>
              </a:solidFill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'03_CUADRYGRÁF.COMP.5 ÚLT.CAMP.'!$E$25:$E$36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ÚLT.CAMP.'!$F$25:$F$36</c:f>
              <c:numCache>
                <c:formatCode>#,##0.0</c:formatCode>
                <c:ptCount val="12"/>
                <c:pt idx="0">
                  <c:v>205.66722999999999</c:v>
                </c:pt>
                <c:pt idx="1">
                  <c:v>191.05082999999999</c:v>
                </c:pt>
                <c:pt idx="2">
                  <c:v>203.10149999999999</c:v>
                </c:pt>
                <c:pt idx="3">
                  <c:v>234.87260000000001</c:v>
                </c:pt>
                <c:pt idx="4">
                  <c:v>260.6456</c:v>
                </c:pt>
                <c:pt idx="5">
                  <c:v>278.49414000000002</c:v>
                </c:pt>
                <c:pt idx="6">
                  <c:v>287.84616999999997</c:v>
                </c:pt>
                <c:pt idx="7">
                  <c:v>290.05399999999997</c:v>
                </c:pt>
                <c:pt idx="8">
                  <c:v>279.3005</c:v>
                </c:pt>
                <c:pt idx="9">
                  <c:v>256.52089999999998</c:v>
                </c:pt>
                <c:pt idx="10">
                  <c:v>230.7868</c:v>
                </c:pt>
                <c:pt idx="11">
                  <c:v>210.5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EF9-4A8B-9645-959442A9B4A8}"/>
            </c:ext>
          </c:extLst>
        </c:ser>
        <c:ser>
          <c:idx val="2"/>
          <c:order val="1"/>
          <c:tx>
            <c:strRef>
              <c:f>'03_CUADRYGRÁF.COMP.5 ÚLT.CAMP.'!$G$24</c:f>
              <c:strCache>
                <c:ptCount val="1"/>
                <c:pt idx="0">
                  <c:v>2021/22</c:v>
                </c:pt>
              </c:strCache>
            </c:strRef>
          </c:tx>
          <c:spPr>
            <a:ln w="12700">
              <a:solidFill>
                <a:srgbClr val="66FF66"/>
              </a:solidFill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'03_CUADRYGRÁF.COMP.5 ÚLT.CAMP.'!$E$25:$E$36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ÚLT.CAMP.'!$G$25:$G$36</c:f>
              <c:numCache>
                <c:formatCode>#,##0.0</c:formatCode>
                <c:ptCount val="12"/>
                <c:pt idx="0">
                  <c:v>192.8152</c:v>
                </c:pt>
                <c:pt idx="1">
                  <c:v>195.1934</c:v>
                </c:pt>
                <c:pt idx="2">
                  <c:v>245.36189999999999</c:v>
                </c:pt>
                <c:pt idx="3">
                  <c:v>286.88850000000002</c:v>
                </c:pt>
                <c:pt idx="4">
                  <c:v>310.80520000000001</c:v>
                </c:pt>
                <c:pt idx="5">
                  <c:v>288.18549999999999</c:v>
                </c:pt>
                <c:pt idx="6">
                  <c:v>288.60899999999998</c:v>
                </c:pt>
                <c:pt idx="7">
                  <c:v>284.66480000000001</c:v>
                </c:pt>
                <c:pt idx="8">
                  <c:v>274.20260000000002</c:v>
                </c:pt>
                <c:pt idx="9">
                  <c:v>272.56639999999999</c:v>
                </c:pt>
                <c:pt idx="10">
                  <c:v>249.81630000000001</c:v>
                </c:pt>
                <c:pt idx="11">
                  <c:v>226.91139999999999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EF9-4A8B-9645-959442A9B4A8}"/>
            </c:ext>
          </c:extLst>
        </c:ser>
        <c:ser>
          <c:idx val="3"/>
          <c:order val="2"/>
          <c:tx>
            <c:strRef>
              <c:f>'03_CUADRYGRÁF.COMP.5 ÚLT.CAMP.'!$H$24</c:f>
              <c:strCache>
                <c:ptCount val="1"/>
                <c:pt idx="0">
                  <c:v>2022/23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'03_CUADRYGRÁF.COMP.5 ÚLT.CAMP.'!$E$25:$E$36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ÚLT.CAMP.'!$H$25:$H$36</c:f>
              <c:numCache>
                <c:formatCode>#,##0.0</c:formatCode>
                <c:ptCount val="12"/>
                <c:pt idx="0">
                  <c:v>212.10380000000001</c:v>
                </c:pt>
                <c:pt idx="1">
                  <c:v>217.5282</c:v>
                </c:pt>
                <c:pt idx="2">
                  <c:v>242.46109999999999</c:v>
                </c:pt>
                <c:pt idx="3">
                  <c:v>260.65730000000002</c:v>
                </c:pt>
                <c:pt idx="4">
                  <c:v>266.70580000000001</c:v>
                </c:pt>
                <c:pt idx="5">
                  <c:v>262.41399999999999</c:v>
                </c:pt>
                <c:pt idx="6">
                  <c:v>259.05500000000001</c:v>
                </c:pt>
                <c:pt idx="7">
                  <c:v>260.26749999999998</c:v>
                </c:pt>
                <c:pt idx="8">
                  <c:v>245.41909999999999</c:v>
                </c:pt>
                <c:pt idx="9">
                  <c:v>223.768</c:v>
                </c:pt>
                <c:pt idx="10">
                  <c:v>195.69630000000001</c:v>
                </c:pt>
                <c:pt idx="11">
                  <c:v>163.82689999999999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EF9-4A8B-9645-959442A9B4A8}"/>
            </c:ext>
          </c:extLst>
        </c:ser>
        <c:ser>
          <c:idx val="4"/>
          <c:order val="3"/>
          <c:tx>
            <c:strRef>
              <c:f>'03_CUADRYGRÁF.COMP.5 ÚLT.CAMP.'!$I$24</c:f>
              <c:strCache>
                <c:ptCount val="1"/>
                <c:pt idx="0">
                  <c:v>2023/24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'03_CUADRYGRÁF.COMP.5 ÚLT.CAMP.'!$E$25:$E$36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ÚLT.CAMP.'!$I$25:$I$36</c:f>
              <c:numCache>
                <c:formatCode>#,##0.0</c:formatCode>
                <c:ptCount val="12"/>
                <c:pt idx="0">
                  <c:v>137.9716</c:v>
                </c:pt>
                <c:pt idx="1">
                  <c:v>142.23269999999999</c:v>
                </c:pt>
                <c:pt idx="2">
                  <c:v>165.08199999999999</c:v>
                </c:pt>
                <c:pt idx="3">
                  <c:v>180.8159</c:v>
                </c:pt>
                <c:pt idx="4">
                  <c:v>184.75970000000001</c:v>
                </c:pt>
                <c:pt idx="5">
                  <c:v>183.45050000000001</c:v>
                </c:pt>
                <c:pt idx="6">
                  <c:v>177.31720000000001</c:v>
                </c:pt>
                <c:pt idx="7">
                  <c:v>170.4718</c:v>
                </c:pt>
                <c:pt idx="8">
                  <c:v>162.5891</c:v>
                </c:pt>
                <c:pt idx="9">
                  <c:v>152.9032</c:v>
                </c:pt>
                <c:pt idx="10">
                  <c:v>132.1592</c:v>
                </c:pt>
                <c:pt idx="11">
                  <c:v>108.57510000000001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F9-4A8B-9645-959442A9B4A8}"/>
            </c:ext>
          </c:extLst>
        </c:ser>
        <c:ser>
          <c:idx val="0"/>
          <c:order val="4"/>
          <c:tx>
            <c:strRef>
              <c:f>'03_CUADRYGRÁF.COMP.5 ÚLT.CAMP.'!$J$24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FC0CEB"/>
              </a:solidFill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'03_CUADRYGRÁF.COMP.5 ÚLT.CAMP.'!$E$25:$E$36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ÚLT.CAMP.'!$J$25:$J$36</c:f>
              <c:numCache>
                <c:formatCode>#,##0.0</c:formatCode>
                <c:ptCount val="12"/>
                <c:pt idx="0">
                  <c:v>86.215299999999999</c:v>
                </c:pt>
                <c:pt idx="1">
                  <c:v>94.561700000000002</c:v>
                </c:pt>
                <c:pt idx="2">
                  <c:v>136.4401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1EF9-4A8B-9645-959442A9B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608896"/>
        <c:axId val="-140612160"/>
      </c:lineChart>
      <c:catAx>
        <c:axId val="-14060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4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612160"/>
        <c:scaling>
          <c:orientation val="minMax"/>
          <c:max val="35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08896"/>
        <c:crosses val="autoZero"/>
        <c:crossBetween val="between"/>
        <c:majorUnit val="25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88055577306364"/>
          <c:y val="0.20895522388059701"/>
          <c:w val="0.15127335061378988"/>
          <c:h val="0.30149253731343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87372024486647E-2"/>
          <c:y val="8.2596108142365357E-2"/>
          <c:w val="0.7306507070635303"/>
          <c:h val="0.62832039408299367"/>
        </c:manualLayout>
      </c:layout>
      <c:lineChart>
        <c:grouping val="standard"/>
        <c:varyColors val="0"/>
        <c:ser>
          <c:idx val="1"/>
          <c:order val="0"/>
          <c:tx>
            <c:strRef>
              <c:f>'03_CUADRYGRÁF.COMP.5 ÚLT.CAMP.'!$F$41</c:f>
              <c:strCache>
                <c:ptCount val="1"/>
                <c:pt idx="0">
                  <c:v>2020/21</c:v>
                </c:pt>
              </c:strCache>
            </c:strRef>
          </c:tx>
          <c:spPr>
            <a:ln w="12700">
              <a:solidFill>
                <a:srgbClr val="2EFEF4"/>
              </a:solidFill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'03_CUADRYGRÁF.COMP.5 ÚLT.CAMP.'!$E$42:$E$53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ÚLT.CAMP.'!$F$42:$F$53</c:f>
              <c:numCache>
                <c:formatCode>#,##0.0</c:formatCode>
                <c:ptCount val="12"/>
                <c:pt idx="0">
                  <c:v>400.87532999999996</c:v>
                </c:pt>
                <c:pt idx="1">
                  <c:v>519.41482999999994</c:v>
                </c:pt>
                <c:pt idx="2">
                  <c:v>869.46350000000007</c:v>
                </c:pt>
                <c:pt idx="3">
                  <c:v>1108.0557000000001</c:v>
                </c:pt>
                <c:pt idx="4">
                  <c:v>1198.5597</c:v>
                </c:pt>
                <c:pt idx="5">
                  <c:v>1102.5609399999998</c:v>
                </c:pt>
                <c:pt idx="6">
                  <c:v>977.28886999999986</c:v>
                </c:pt>
                <c:pt idx="7">
                  <c:v>857.005</c:v>
                </c:pt>
                <c:pt idx="8">
                  <c:v>749.39570000000003</c:v>
                </c:pt>
                <c:pt idx="9">
                  <c:v>640.44110000000001</c:v>
                </c:pt>
                <c:pt idx="10">
                  <c:v>545.85979999999995</c:v>
                </c:pt>
                <c:pt idx="11">
                  <c:v>423.62287000000003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900-474D-8860-DC39F92E852F}"/>
            </c:ext>
          </c:extLst>
        </c:ser>
        <c:ser>
          <c:idx val="2"/>
          <c:order val="1"/>
          <c:tx>
            <c:strRef>
              <c:f>'03_CUADRYGRÁF.COMP.5 ÚLT.CAMP.'!$G$41</c:f>
              <c:strCache>
                <c:ptCount val="1"/>
                <c:pt idx="0">
                  <c:v>2021/22</c:v>
                </c:pt>
              </c:strCache>
            </c:strRef>
          </c:tx>
          <c:spPr>
            <a:ln w="12700">
              <a:solidFill>
                <a:srgbClr val="66FF66"/>
              </a:solidFill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'03_CUADRYGRÁF.COMP.5 ÚLT.CAMP.'!$E$42:$E$53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ÚLT.CAMP.'!$G$42:$G$53</c:f>
              <c:numCache>
                <c:formatCode>#,##0.0</c:formatCode>
                <c:ptCount val="12"/>
                <c:pt idx="0">
                  <c:v>364.58852000000002</c:v>
                </c:pt>
                <c:pt idx="1">
                  <c:v>540.55913999999996</c:v>
                </c:pt>
                <c:pt idx="2">
                  <c:v>985.69650000000001</c:v>
                </c:pt>
                <c:pt idx="3">
                  <c:v>1341.8955900000001</c:v>
                </c:pt>
                <c:pt idx="4">
                  <c:v>1335.49188</c:v>
                </c:pt>
                <c:pt idx="5">
                  <c:v>1219.31963</c:v>
                </c:pt>
                <c:pt idx="6">
                  <c:v>1084.82662</c:v>
                </c:pt>
                <c:pt idx="7">
                  <c:v>949.43000000000006</c:v>
                </c:pt>
                <c:pt idx="8">
                  <c:v>809.04335999999989</c:v>
                </c:pt>
                <c:pt idx="9">
                  <c:v>697.7165</c:v>
                </c:pt>
                <c:pt idx="10">
                  <c:v>580.95839999999998</c:v>
                </c:pt>
                <c:pt idx="11">
                  <c:v>454.60650999999996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900-474D-8860-DC39F92E852F}"/>
            </c:ext>
          </c:extLst>
        </c:ser>
        <c:ser>
          <c:idx val="3"/>
          <c:order val="2"/>
          <c:tx>
            <c:strRef>
              <c:f>'03_CUADRYGRÁF.COMP.5 ÚLT.CAMP.'!$H$41</c:f>
              <c:strCache>
                <c:ptCount val="1"/>
                <c:pt idx="0">
                  <c:v>2022/23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'03_CUADRYGRÁF.COMP.5 ÚLT.CAMP.'!$E$42:$E$53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ÚLT.CAMP.'!$H$42:$H$53</c:f>
              <c:numCache>
                <c:formatCode>#,##0.0</c:formatCode>
                <c:ptCount val="12"/>
                <c:pt idx="0">
                  <c:v>367.80817000000002</c:v>
                </c:pt>
                <c:pt idx="1">
                  <c:v>451.83094</c:v>
                </c:pt>
                <c:pt idx="2">
                  <c:v>639.02499</c:v>
                </c:pt>
                <c:pt idx="3">
                  <c:v>764.10804000000007</c:v>
                </c:pt>
                <c:pt idx="4">
                  <c:v>741.08772999999997</c:v>
                </c:pt>
                <c:pt idx="5">
                  <c:v>671.81463000000008</c:v>
                </c:pt>
                <c:pt idx="6">
                  <c:v>609.85797000000002</c:v>
                </c:pt>
                <c:pt idx="7">
                  <c:v>531.66746000000001</c:v>
                </c:pt>
                <c:pt idx="8">
                  <c:v>456.55063999999993</c:v>
                </c:pt>
                <c:pt idx="9">
                  <c:v>383.43997000000002</c:v>
                </c:pt>
                <c:pt idx="10">
                  <c:v>321.15190000000001</c:v>
                </c:pt>
                <c:pt idx="11">
                  <c:v>248.24002999999999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900-474D-8860-DC39F92E852F}"/>
            </c:ext>
          </c:extLst>
        </c:ser>
        <c:ser>
          <c:idx val="4"/>
          <c:order val="3"/>
          <c:tx>
            <c:strRef>
              <c:f>'03_CUADRYGRÁF.COMP.5 ÚLT.CAMP.'!$I$41</c:f>
              <c:strCache>
                <c:ptCount val="1"/>
                <c:pt idx="0">
                  <c:v>2023/24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'03_CUADRYGRÁF.COMP.5 ÚLT.CAMP.'!$E$42:$E$53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ÚLT.CAMP.'!$I$42:$I$53</c:f>
              <c:numCache>
                <c:formatCode>#,##0.0</c:formatCode>
                <c:ptCount val="12"/>
                <c:pt idx="0">
                  <c:v>220.29599000000002</c:v>
                </c:pt>
                <c:pt idx="1">
                  <c:v>378.92133000000001</c:v>
                </c:pt>
                <c:pt idx="2">
                  <c:v>637.07005000000004</c:v>
                </c:pt>
                <c:pt idx="3">
                  <c:v>735.2006100000001</c:v>
                </c:pt>
                <c:pt idx="4">
                  <c:v>712.66163000000006</c:v>
                </c:pt>
                <c:pt idx="5">
                  <c:v>658.07338000000004</c:v>
                </c:pt>
                <c:pt idx="6">
                  <c:v>576.34085000000005</c:v>
                </c:pt>
                <c:pt idx="7">
                  <c:v>490.95019000000002</c:v>
                </c:pt>
                <c:pt idx="8">
                  <c:v>414.89915000000002</c:v>
                </c:pt>
                <c:pt idx="9">
                  <c:v>342.27090999999996</c:v>
                </c:pt>
                <c:pt idx="10">
                  <c:v>271.63171</c:v>
                </c:pt>
                <c:pt idx="11">
                  <c:v>190.15622999999999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900-474D-8860-DC39F92E852F}"/>
            </c:ext>
          </c:extLst>
        </c:ser>
        <c:ser>
          <c:idx val="0"/>
          <c:order val="4"/>
          <c:tx>
            <c:strRef>
              <c:f>'03_CUADRYGRÁF.COMP.5 ÚLT.CAMP.'!$J$41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FC0CEB"/>
              </a:solidFill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'03_CUADRYGRÁF.COMP.5 ÚLT.CAMP.'!$E$42:$E$53</c:f>
              <c:strCache>
                <c:ptCount val="12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</c:strCache>
            </c:strRef>
          </c:cat>
          <c:val>
            <c:numRef>
              <c:f>'03_CUADRYGRÁF.COMP.5 ÚLT.CAMP.'!$J$42:$J$53</c:f>
              <c:numCache>
                <c:formatCode>#,##0.0</c:formatCode>
                <c:ptCount val="12"/>
                <c:pt idx="0">
                  <c:v>140.64339000000001</c:v>
                </c:pt>
                <c:pt idx="1">
                  <c:v>328.49203</c:v>
                </c:pt>
                <c:pt idx="2">
                  <c:v>829.05209000000002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900-474D-8860-DC39F92E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613792"/>
        <c:axId val="-140619776"/>
      </c:lineChart>
      <c:catAx>
        <c:axId val="-14061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74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619776"/>
        <c:scaling>
          <c:orientation val="minMax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0613792"/>
        <c:crosses val="autoZero"/>
        <c:crossBetween val="between"/>
        <c:majorUnit val="10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0581061339325"/>
          <c:y val="0.23008923442500701"/>
          <c:w val="0.14703804095888429"/>
          <c:h val="0.297936032332241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64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6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092783505155"/>
          <c:y val="5.2805450718887682E-2"/>
          <c:w val="0.80206185567010313"/>
          <c:h val="0.61716370527699982"/>
        </c:manualLayout>
      </c:layout>
      <c:lineChart>
        <c:grouping val="standard"/>
        <c:varyColors val="0"/>
        <c:ser>
          <c:idx val="0"/>
          <c:order val="0"/>
          <c:tx>
            <c:strRef>
              <c:f>[2]MEDIAS!$C$10:$C$11</c:f>
              <c:strCache>
                <c:ptCount val="1"/>
                <c:pt idx="0">
                  <c:v>2024/25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[2]MEDIAS!$B$12:$B$19</c:f>
              <c:strCache>
                <c:ptCount val="8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</c:strCache>
            </c:strRef>
          </c:cat>
          <c:val>
            <c:numRef>
              <c:f>[2]MEDIAS!$C$12:$C$19</c:f>
              <c:numCache>
                <c:formatCode>General</c:formatCode>
                <c:ptCount val="8"/>
                <c:pt idx="0">
                  <c:v>36.5899</c:v>
                </c:pt>
                <c:pt idx="1">
                  <c:v>263.92020000000002</c:v>
                </c:pt>
                <c:pt idx="2">
                  <c:v>589.52819999999997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AF-41AB-AB53-C9ADEE01F51F}"/>
            </c:ext>
          </c:extLst>
        </c:ser>
        <c:ser>
          <c:idx val="2"/>
          <c:order val="1"/>
          <c:tx>
            <c:strRef>
              <c:f>[2]MEDIAS!$D$10:$D$11</c:f>
              <c:strCache>
                <c:ptCount val="1"/>
                <c:pt idx="0">
                  <c:v>MEDIA CUATRO ULTIMOS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[2]MEDIAS!$B$12:$B$19</c:f>
              <c:strCache>
                <c:ptCount val="8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</c:strCache>
            </c:strRef>
          </c:cat>
          <c:val>
            <c:numRef>
              <c:f>[2]MEDIAS!$D$12:$D$19</c:f>
              <c:numCache>
                <c:formatCode>General</c:formatCode>
                <c:ptCount val="8"/>
                <c:pt idx="0">
                  <c:v>39.738749999999996</c:v>
                </c:pt>
                <c:pt idx="1">
                  <c:v>232.494575</c:v>
                </c:pt>
                <c:pt idx="2">
                  <c:v>396.22506666666663</c:v>
                </c:pt>
                <c:pt idx="3">
                  <c:v>298.47669166666668</c:v>
                </c:pt>
                <c:pt idx="4">
                  <c:v>106.79196666666667</c:v>
                </c:pt>
                <c:pt idx="5">
                  <c:v>0</c:v>
                </c:pt>
                <c:pt idx="6">
                  <c:v>3.4957500000000001</c:v>
                </c:pt>
                <c:pt idx="7">
                  <c:v>1.9127750000000001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AF-41AB-AB53-C9ADEE01F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27823"/>
        <c:axId val="1"/>
      </c:lineChart>
      <c:catAx>
        <c:axId val="143627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627823"/>
        <c:crosses val="autoZero"/>
        <c:crossBetween val="between"/>
        <c:majorUnit val="5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302908657781025"/>
          <c:y val="0.85576727444662548"/>
          <c:w val="0.55743523299795472"/>
          <c:h val="0.12131566725871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12700">
      <a:solidFill>
        <a:srgbClr val="808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85725</xdr:rowOff>
    </xdr:from>
    <xdr:ext cx="2433320" cy="552450"/>
    <xdr:pic>
      <xdr:nvPicPr>
        <xdr:cNvPr id="2" name="Imagen 6">
          <a:extLst>
            <a:ext uri="{FF2B5EF4-FFF2-40B4-BE49-F238E27FC236}">
              <a16:creationId xmlns:a16="http://schemas.microsoft.com/office/drawing/2014/main" id="{4B7F2014-8C4E-48F8-97B9-6D49F921A13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5725"/>
          <a:ext cx="2433320" cy="552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131990</xdr:colOff>
      <xdr:row>21</xdr:row>
      <xdr:rowOff>-1</xdr:rowOff>
    </xdr:from>
    <xdr:to>
      <xdr:col>7</xdr:col>
      <xdr:colOff>131990</xdr:colOff>
      <xdr:row>22</xdr:row>
      <xdr:rowOff>4081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DF4ACA3F-7770-4F87-8213-73BF855E9F77}"/>
            </a:ext>
          </a:extLst>
        </xdr:cNvPr>
        <xdr:cNvSpPr>
          <a:spLocks noChangeArrowheads="1"/>
        </xdr:cNvSpPr>
      </xdr:nvSpPr>
      <xdr:spPr bwMode="auto">
        <a:xfrm>
          <a:off x="2913290" y="4438649"/>
          <a:ext cx="5676900" cy="19458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/>
        <a:lstStyle/>
        <a:p>
          <a:endParaRPr lang="es-E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5383</xdr:colOff>
      <xdr:row>22</xdr:row>
      <xdr:rowOff>191253</xdr:rowOff>
    </xdr:from>
    <xdr:to>
      <xdr:col>14</xdr:col>
      <xdr:colOff>24433</xdr:colOff>
      <xdr:row>36</xdr:row>
      <xdr:rowOff>170967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A1C25E-358D-4151-8B06-8127BDC1F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812585</xdr:colOff>
      <xdr:row>40</xdr:row>
      <xdr:rowOff>20289</xdr:rowOff>
    </xdr:from>
    <xdr:to>
      <xdr:col>14</xdr:col>
      <xdr:colOff>91483</xdr:colOff>
      <xdr:row>54</xdr:row>
      <xdr:rowOff>10764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99416B9-7F27-45A3-94A8-8B8737DF0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811349</xdr:colOff>
      <xdr:row>57</xdr:row>
      <xdr:rowOff>10493</xdr:rowOff>
    </xdr:from>
    <xdr:to>
      <xdr:col>14</xdr:col>
      <xdr:colOff>0</xdr:colOff>
      <xdr:row>71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6A9AF2-0675-454F-9038-357852264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807205</xdr:colOff>
      <xdr:row>73</xdr:row>
      <xdr:rowOff>160204</xdr:rowOff>
    </xdr:from>
    <xdr:to>
      <xdr:col>14</xdr:col>
      <xdr:colOff>-1</xdr:colOff>
      <xdr:row>87</xdr:row>
      <xdr:rowOff>171666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14A9202-2FBC-4BF6-97BF-C972F1922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5381</xdr:colOff>
      <xdr:row>6</xdr:row>
      <xdr:rowOff>43051</xdr:rowOff>
    </xdr:from>
    <xdr:to>
      <xdr:col>14</xdr:col>
      <xdr:colOff>14906</xdr:colOff>
      <xdr:row>20</xdr:row>
      <xdr:rowOff>39822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id="{EC0B466C-B9AA-43C8-AEFB-9C055B704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131762</xdr:colOff>
      <xdr:row>6</xdr:row>
      <xdr:rowOff>9525</xdr:rowOff>
    </xdr:from>
    <xdr:to>
      <xdr:col>16</xdr:col>
      <xdr:colOff>845343</xdr:colOff>
      <xdr:row>21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2DC6F79-4E1A-47F9-A835-5A918303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114301</xdr:colOff>
      <xdr:row>23</xdr:row>
      <xdr:rowOff>11905</xdr:rowOff>
    </xdr:from>
    <xdr:to>
      <xdr:col>16</xdr:col>
      <xdr:colOff>878417</xdr:colOff>
      <xdr:row>37</xdr:row>
      <xdr:rowOff>285750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686EA82-A29F-4324-9F79-0EFA11995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107156</xdr:colOff>
      <xdr:row>39</xdr:row>
      <xdr:rowOff>197645</xdr:rowOff>
    </xdr:from>
    <xdr:to>
      <xdr:col>16</xdr:col>
      <xdr:colOff>845343</xdr:colOff>
      <xdr:row>53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6F3801-59C6-4383-A059-DD304016E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245341</xdr:rowOff>
    </xdr:from>
    <xdr:to>
      <xdr:col>7</xdr:col>
      <xdr:colOff>28863</xdr:colOff>
      <xdr:row>21</xdr:row>
      <xdr:rowOff>14432</xdr:rowOff>
    </xdr:to>
    <xdr:graphicFrame macro="">
      <xdr:nvGraphicFramePr>
        <xdr:cNvPr id="10" name="Gráfico 4">
          <a:extLst>
            <a:ext uri="{FF2B5EF4-FFF2-40B4-BE49-F238E27FC236}">
              <a16:creationId xmlns:a16="http://schemas.microsoft.com/office/drawing/2014/main" id="{B8D3B800-D5BD-4478-8E32-26E99DBC9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1</xdr:rowOff>
    </xdr:from>
    <xdr:to>
      <xdr:col>14</xdr:col>
      <xdr:colOff>14432</xdr:colOff>
      <xdr:row>20</xdr:row>
      <xdr:rowOff>173182</xdr:rowOff>
    </xdr:to>
    <xdr:graphicFrame macro="">
      <xdr:nvGraphicFramePr>
        <xdr:cNvPr id="13" name="Gráfico 3">
          <a:extLst>
            <a:ext uri="{FF2B5EF4-FFF2-40B4-BE49-F238E27FC236}">
              <a16:creationId xmlns:a16="http://schemas.microsoft.com/office/drawing/2014/main" id="{CAC06919-BB06-4F0E-BFC9-EDD3ACBC4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14432</xdr:colOff>
      <xdr:row>23</xdr:row>
      <xdr:rowOff>158750</xdr:rowOff>
    </xdr:from>
    <xdr:to>
      <xdr:col>7</xdr:col>
      <xdr:colOff>28863</xdr:colOff>
      <xdr:row>38</xdr:row>
      <xdr:rowOff>187612</xdr:rowOff>
    </xdr:to>
    <xdr:graphicFrame macro="">
      <xdr:nvGraphicFramePr>
        <xdr:cNvPr id="16" name="Gráfico 1">
          <a:extLst>
            <a:ext uri="{FF2B5EF4-FFF2-40B4-BE49-F238E27FC236}">
              <a16:creationId xmlns:a16="http://schemas.microsoft.com/office/drawing/2014/main" id="{429F582E-6DC9-488E-A0E3-9D74285C5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678294</xdr:colOff>
      <xdr:row>23</xdr:row>
      <xdr:rowOff>158750</xdr:rowOff>
    </xdr:from>
    <xdr:to>
      <xdr:col>14</xdr:col>
      <xdr:colOff>28864</xdr:colOff>
      <xdr:row>38</xdr:row>
      <xdr:rowOff>173182</xdr:rowOff>
    </xdr:to>
    <xdr:graphicFrame macro="">
      <xdr:nvGraphicFramePr>
        <xdr:cNvPr id="17" name="Gráfico 2">
          <a:extLst>
            <a:ext uri="{FF2B5EF4-FFF2-40B4-BE49-F238E27FC236}">
              <a16:creationId xmlns:a16="http://schemas.microsoft.com/office/drawing/2014/main" id="{3927F594-F04D-4451-A690-87AC37D8D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173181</xdr:rowOff>
    </xdr:from>
    <xdr:to>
      <xdr:col>7</xdr:col>
      <xdr:colOff>28863</xdr:colOff>
      <xdr:row>57</xdr:row>
      <xdr:rowOff>0</xdr:rowOff>
    </xdr:to>
    <xdr:graphicFrame macro="">
      <xdr:nvGraphicFramePr>
        <xdr:cNvPr id="18" name="Gráfico 8">
          <a:extLst>
            <a:ext uri="{FF2B5EF4-FFF2-40B4-BE49-F238E27FC236}">
              <a16:creationId xmlns:a16="http://schemas.microsoft.com/office/drawing/2014/main" id="{86FDF4E1-30AD-42AD-89B9-79DAA0E4C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692726</xdr:colOff>
      <xdr:row>41</xdr:row>
      <xdr:rowOff>173181</xdr:rowOff>
    </xdr:from>
    <xdr:to>
      <xdr:col>14</xdr:col>
      <xdr:colOff>28864</xdr:colOff>
      <xdr:row>57</xdr:row>
      <xdr:rowOff>15255</xdr:rowOff>
    </xdr:to>
    <xdr:graphicFrame macro="">
      <xdr:nvGraphicFramePr>
        <xdr:cNvPr id="19" name="Gráfico 7">
          <a:extLst>
            <a:ext uri="{FF2B5EF4-FFF2-40B4-BE49-F238E27FC236}">
              <a16:creationId xmlns:a16="http://schemas.microsoft.com/office/drawing/2014/main" id="{88A43F46-8ED6-4114-9DC0-B79B47D6F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59</xdr:row>
      <xdr:rowOff>173182</xdr:rowOff>
    </xdr:from>
    <xdr:to>
      <xdr:col>7</xdr:col>
      <xdr:colOff>14432</xdr:colOff>
      <xdr:row>75</xdr:row>
      <xdr:rowOff>0</xdr:rowOff>
    </xdr:to>
    <xdr:graphicFrame macro="">
      <xdr:nvGraphicFramePr>
        <xdr:cNvPr id="20" name="Gráfico 5">
          <a:extLst>
            <a:ext uri="{FF2B5EF4-FFF2-40B4-BE49-F238E27FC236}">
              <a16:creationId xmlns:a16="http://schemas.microsoft.com/office/drawing/2014/main" id="{38D131BB-8894-4FB0-BB8A-A68C2BCDE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59</xdr:row>
      <xdr:rowOff>173183</xdr:rowOff>
    </xdr:from>
    <xdr:to>
      <xdr:col>14</xdr:col>
      <xdr:colOff>28864</xdr:colOff>
      <xdr:row>74</xdr:row>
      <xdr:rowOff>173182</xdr:rowOff>
    </xdr:to>
    <xdr:graphicFrame macro="">
      <xdr:nvGraphicFramePr>
        <xdr:cNvPr id="21" name="Gráfico 6">
          <a:extLst>
            <a:ext uri="{FF2B5EF4-FFF2-40B4-BE49-F238E27FC236}">
              <a16:creationId xmlns:a16="http://schemas.microsoft.com/office/drawing/2014/main" id="{A038A0A3-F423-487E-90BB-7089B1D69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819149</xdr:colOff>
      <xdr:row>26</xdr:row>
      <xdr:rowOff>1</xdr:rowOff>
    </xdr:from>
    <xdr:to>
      <xdr:col>6</xdr:col>
      <xdr:colOff>1019174</xdr:colOff>
      <xdr:row>37</xdr:row>
      <xdr:rowOff>76201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7</xdr:row>
      <xdr:rowOff>180975</xdr:rowOff>
    </xdr:from>
    <xdr:to>
      <xdr:col>7</xdr:col>
      <xdr:colOff>0</xdr:colOff>
      <xdr:row>19</xdr:row>
      <xdr:rowOff>57150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342900</xdr:colOff>
      <xdr:row>15</xdr:row>
      <xdr:rowOff>38100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677650" y="289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20352</xdr:colOff>
      <xdr:row>15</xdr:row>
      <xdr:rowOff>84664</xdr:rowOff>
    </xdr:from>
    <xdr:to>
      <xdr:col>14</xdr:col>
      <xdr:colOff>21167</xdr:colOff>
      <xdr:row>37</xdr:row>
      <xdr:rowOff>325781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35" y="3249081"/>
          <a:ext cx="12436232" cy="46861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15</xdr:row>
      <xdr:rowOff>4529</xdr:rowOff>
    </xdr:from>
    <xdr:to>
      <xdr:col>14</xdr:col>
      <xdr:colOff>287971</xdr:colOff>
      <xdr:row>38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832" y="3190112"/>
          <a:ext cx="12691639" cy="4948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CHIVOS\sgchiao\AO-AM\AICA\2.%20ESTIMACIONES\250128%20AN&#193;LISIS%20BALANCE%202024-25_%20INFORME%20DICIEMBRE%202024xls.xls" TargetMode="External"/><Relationship Id="rId1" Type="http://schemas.openxmlformats.org/officeDocument/2006/relationships/externalLinkPath" Target="/AO-AM/AICA/2.%20ESTIMACIONES/250128%20AN&#193;LISIS%20BALANCE%202024-25_%20INFORME%20DICIEMBRE%202024xl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CHIVOS\sgchiao\AO-AM\AICA\2.%20ESTIMACIONES\250114%20AN&#193;LISIS%20BALANCE%202024-25_%20AVANCE%20DICIEMBRE2024xls.xls" TargetMode="External"/><Relationship Id="rId1" Type="http://schemas.openxmlformats.org/officeDocument/2006/relationships/externalLinkPath" Target="/AO-AM/AICA/2.%20ESTIMACIONES/250114%20AN&#193;LISIS%20BALANCE%202024-25_%20AVANCE%20DICIEMBRE2024xl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CHIVOS\sgchiao\AO-AM\AICA\2.%20ESTIMACIONES\241218%20AN&#193;LISIS%20BALANCE%202024-25_%20INFORME%20NOVIEMBRE%202024xls.xls" TargetMode="External"/><Relationship Id="rId1" Type="http://schemas.openxmlformats.org/officeDocument/2006/relationships/externalLinkPath" Target="/AO-AM/AICA/2.%20ESTIMACIONES/241218%20AN&#193;LISIS%20BALANCE%202024-25_%20INFORME%20NOVIEMBRE%202024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 balance AO"/>
      <sheetName val="BALANCE"/>
      <sheetName val="RESUMENES"/>
      <sheetName val="BALANCE COI"/>
      <sheetName val="EXISTENCIAS"/>
      <sheetName val="MEDIAS"/>
      <sheetName val="salidas almazaras "/>
      <sheetName val="Hoja1"/>
    </sheetNames>
    <sheetDataSet>
      <sheetData sheetId="0"/>
      <sheetData sheetId="1"/>
      <sheetData sheetId="2">
        <row r="8">
          <cell r="AZ8">
            <v>33.147898372682299</v>
          </cell>
        </row>
        <row r="28">
          <cell r="AZ28">
            <v>-1.5153558316641658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 balance AO"/>
      <sheetName val="BALANCE"/>
      <sheetName val="RESUMENES"/>
      <sheetName val="BALANCE COI"/>
      <sheetName val="EXISTENCIAS"/>
      <sheetName val="MEDIAS"/>
      <sheetName val="salidas almazaras "/>
      <sheetName val="Hoja1"/>
    </sheetNames>
    <sheetDataSet>
      <sheetData sheetId="0"/>
      <sheetData sheetId="1"/>
      <sheetData sheetId="2"/>
      <sheetData sheetId="3"/>
      <sheetData sheetId="4"/>
      <sheetData sheetId="5">
        <row r="10">
          <cell r="C10" t="str">
            <v>2024/25</v>
          </cell>
          <cell r="D10" t="str">
            <v>MEDIA CUATRO</v>
          </cell>
        </row>
        <row r="11">
          <cell r="D11" t="str">
            <v>ULTIMOS</v>
          </cell>
        </row>
        <row r="12">
          <cell r="B12" t="str">
            <v>OCTUBRE</v>
          </cell>
          <cell r="C12">
            <v>36.5899</v>
          </cell>
          <cell r="D12">
            <v>39.738749999999996</v>
          </cell>
        </row>
        <row r="13">
          <cell r="B13" t="str">
            <v>NOVIEMBRE</v>
          </cell>
          <cell r="C13">
            <v>263.92020000000002</v>
          </cell>
          <cell r="D13">
            <v>232.494575</v>
          </cell>
        </row>
        <row r="14">
          <cell r="B14" t="str">
            <v>DICIEMBRE</v>
          </cell>
          <cell r="C14">
            <v>589.52819999999997</v>
          </cell>
          <cell r="D14">
            <v>396.22506666666663</v>
          </cell>
        </row>
        <row r="15">
          <cell r="B15" t="str">
            <v>ENERO</v>
          </cell>
          <cell r="D15">
            <v>298.47669166666668</v>
          </cell>
        </row>
        <row r="16">
          <cell r="B16" t="str">
            <v>FEBRERO</v>
          </cell>
          <cell r="D16">
            <v>106.79196666666667</v>
          </cell>
        </row>
        <row r="17">
          <cell r="B17" t="str">
            <v>MARZO</v>
          </cell>
          <cell r="D17" t="str">
            <v xml:space="preserve"> </v>
          </cell>
        </row>
        <row r="18">
          <cell r="B18" t="str">
            <v>ABRIL</v>
          </cell>
          <cell r="D18">
            <v>3.4957500000000001</v>
          </cell>
        </row>
        <row r="19">
          <cell r="B19" t="str">
            <v>MAYO</v>
          </cell>
          <cell r="D19">
            <v>1.9127750000000001</v>
          </cell>
        </row>
        <row r="27">
          <cell r="C27" t="str">
            <v>2024/25</v>
          </cell>
          <cell r="D27" t="str">
            <v>MEDIA CUATRO</v>
          </cell>
        </row>
        <row r="28">
          <cell r="D28" t="str">
            <v>ULTIMOS</v>
          </cell>
        </row>
        <row r="29">
          <cell r="C29">
            <v>15.173</v>
          </cell>
          <cell r="D29">
            <v>14.684747750000001</v>
          </cell>
        </row>
        <row r="30">
          <cell r="C30">
            <v>22.54787</v>
          </cell>
          <cell r="D30">
            <v>22.381006249999999</v>
          </cell>
        </row>
        <row r="31">
          <cell r="C31">
            <v>28</v>
          </cell>
          <cell r="D31">
            <v>29.66634475</v>
          </cell>
        </row>
        <row r="32">
          <cell r="D32">
            <v>13.947954000000001</v>
          </cell>
        </row>
        <row r="33">
          <cell r="D33">
            <v>18.4626755</v>
          </cell>
        </row>
        <row r="34">
          <cell r="D34">
            <v>17.168750500000002</v>
          </cell>
        </row>
        <row r="35">
          <cell r="D35">
            <v>17.798705999999999</v>
          </cell>
        </row>
        <row r="36">
          <cell r="D36">
            <v>16.867985749999999</v>
          </cell>
        </row>
        <row r="37">
          <cell r="D37">
            <v>15.714358750000001</v>
          </cell>
        </row>
        <row r="38">
          <cell r="D38">
            <v>15.984750250000001</v>
          </cell>
        </row>
        <row r="39">
          <cell r="D39">
            <v>14.73492675</v>
          </cell>
        </row>
        <row r="40">
          <cell r="D40">
            <v>15.608915499999998</v>
          </cell>
        </row>
        <row r="45">
          <cell r="C45" t="str">
            <v>2024/25</v>
          </cell>
          <cell r="D45" t="str">
            <v>MEDIA CUATRO</v>
          </cell>
        </row>
        <row r="46">
          <cell r="D46" t="str">
            <v>ULTIMOS</v>
          </cell>
        </row>
        <row r="47">
          <cell r="B47" t="str">
            <v>OCTUBRE</v>
          </cell>
          <cell r="C47">
            <v>58.687399999999997</v>
          </cell>
          <cell r="D47">
            <v>80.853180750000007</v>
          </cell>
        </row>
        <row r="48">
          <cell r="B48" t="str">
            <v>NOVIEMBRE</v>
          </cell>
          <cell r="C48">
            <v>57.661000000000001</v>
          </cell>
          <cell r="D48">
            <v>74.741297750000001</v>
          </cell>
        </row>
        <row r="49">
          <cell r="B49" t="str">
            <v>DICIEMBRE</v>
          </cell>
          <cell r="C49">
            <v>70</v>
          </cell>
          <cell r="D49">
            <v>71.739053249999998</v>
          </cell>
        </row>
        <row r="50">
          <cell r="B50" t="str">
            <v>ENERO</v>
          </cell>
          <cell r="D50">
            <v>70.44053375</v>
          </cell>
        </row>
        <row r="51">
          <cell r="B51" t="str">
            <v>FEBRERO</v>
          </cell>
          <cell r="D51">
            <v>76.44768775</v>
          </cell>
        </row>
        <row r="52">
          <cell r="B52" t="str">
            <v>MARZO</v>
          </cell>
          <cell r="D52">
            <v>77.476141499999997</v>
          </cell>
        </row>
        <row r="53">
          <cell r="B53" t="str">
            <v>ABRIL</v>
          </cell>
          <cell r="D53">
            <v>82.638711499999999</v>
          </cell>
        </row>
        <row r="54">
          <cell r="B54" t="str">
            <v>MAYO</v>
          </cell>
          <cell r="D54">
            <v>86.501716749999986</v>
          </cell>
        </row>
        <row r="55">
          <cell r="B55" t="str">
            <v>JUNIO</v>
          </cell>
          <cell r="D55">
            <v>80.248909749999996</v>
          </cell>
        </row>
        <row r="56">
          <cell r="B56" t="str">
            <v>JULIO</v>
          </cell>
          <cell r="D56">
            <v>72.395130500000008</v>
          </cell>
        </row>
        <row r="57">
          <cell r="B57" t="str">
            <v>AGOSTO</v>
          </cell>
          <cell r="D57">
            <v>62.822434749999999</v>
          </cell>
        </row>
        <row r="58">
          <cell r="B58" t="str">
            <v>SEPTIEMBRE</v>
          </cell>
          <cell r="D58">
            <v>79.9122725</v>
          </cell>
        </row>
        <row r="62">
          <cell r="C62" t="str">
            <v>2024/25</v>
          </cell>
          <cell r="D62" t="str">
            <v>MEDIA CUATRO</v>
          </cell>
        </row>
        <row r="63">
          <cell r="D63" t="str">
            <v>ULTIMOS</v>
          </cell>
        </row>
        <row r="64">
          <cell r="B64" t="str">
            <v>OCTUBRE</v>
          </cell>
          <cell r="C64">
            <v>42.821040000000011</v>
          </cell>
          <cell r="D64">
            <v>39.589251999999973</v>
          </cell>
        </row>
        <row r="65">
          <cell r="B65" t="str">
            <v>NOVIEMBRE</v>
          </cell>
          <cell r="C65">
            <v>40.958430000000021</v>
          </cell>
          <cell r="D65">
            <v>45.84472600000003</v>
          </cell>
          <cell r="V65" t="str">
            <v>2024/25</v>
          </cell>
          <cell r="W65" t="str">
            <v>MEDIA CUATRO</v>
          </cell>
        </row>
        <row r="66">
          <cell r="B66" t="str">
            <v>DICIEMBRE</v>
          </cell>
          <cell r="C66">
            <v>46.968139999999948</v>
          </cell>
          <cell r="D66">
            <v>44.020158166666576</v>
          </cell>
          <cell r="W66" t="str">
            <v>ULTIMOS</v>
          </cell>
        </row>
        <row r="67">
          <cell r="B67" t="str">
            <v>ENERO</v>
          </cell>
          <cell r="D67">
            <v>37.482886916666644</v>
          </cell>
          <cell r="V67">
            <v>140.64339000000001</v>
          </cell>
          <cell r="W67">
            <v>338.39200249999999</v>
          </cell>
        </row>
        <row r="68">
          <cell r="B68" t="str">
            <v>FEBRERO</v>
          </cell>
          <cell r="D68">
            <v>39.171704416666721</v>
          </cell>
          <cell r="V68">
            <v>328.49203</v>
          </cell>
          <cell r="W68">
            <v>472.68155999999999</v>
          </cell>
        </row>
        <row r="69">
          <cell r="B69" t="str">
            <v>MARZO</v>
          </cell>
          <cell r="D69">
            <v>45.67209899999996</v>
          </cell>
          <cell r="V69">
            <v>829.05209000000002</v>
          </cell>
          <cell r="W69">
            <v>782.81376</v>
          </cell>
        </row>
        <row r="70">
          <cell r="B70" t="str">
            <v>ABRIL</v>
          </cell>
          <cell r="D70">
            <v>39.519311999999942</v>
          </cell>
          <cell r="W70">
            <v>987.31498499999998</v>
          </cell>
        </row>
        <row r="71">
          <cell r="B71" t="str">
            <v>MAYO</v>
          </cell>
          <cell r="D71">
            <v>37.094458999999986</v>
          </cell>
          <cell r="W71">
            <v>996.95023500000013</v>
          </cell>
        </row>
        <row r="72">
          <cell r="B72" t="str">
            <v>JUNIO</v>
          </cell>
          <cell r="D72">
            <v>35.256399000000044</v>
          </cell>
          <cell r="W72">
            <v>912.94214499999998</v>
          </cell>
        </row>
        <row r="73">
          <cell r="B73" t="str">
            <v>JULIO</v>
          </cell>
          <cell r="D73">
            <v>35.094712249999994</v>
          </cell>
          <cell r="W73">
            <v>812.07857750000005</v>
          </cell>
        </row>
        <row r="74">
          <cell r="B74" t="str">
            <v>AGOSTO</v>
          </cell>
          <cell r="D74">
            <v>37.97915950000003</v>
          </cell>
          <cell r="W74">
            <v>707.26316250000002</v>
          </cell>
        </row>
        <row r="75">
          <cell r="B75" t="str">
            <v>SEPTIEMBRE</v>
          </cell>
          <cell r="D75">
            <v>36.382510499999995</v>
          </cell>
          <cell r="W75">
            <v>607.47221249999996</v>
          </cell>
        </row>
        <row r="76">
          <cell r="W76">
            <v>515.96712000000002</v>
          </cell>
        </row>
        <row r="77">
          <cell r="W77">
            <v>429.90045250000003</v>
          </cell>
        </row>
        <row r="78">
          <cell r="W78">
            <v>329.214585</v>
          </cell>
        </row>
        <row r="81">
          <cell r="V81" t="str">
            <v>2024/25</v>
          </cell>
          <cell r="W81" t="str">
            <v>MEDIA CUATRO</v>
          </cell>
        </row>
        <row r="82">
          <cell r="W82" t="str">
            <v>ULTIMOS</v>
          </cell>
        </row>
        <row r="83">
          <cell r="C83" t="str">
            <v>2024/25</v>
          </cell>
          <cell r="D83" t="str">
            <v>MEDIA CUATRO</v>
          </cell>
          <cell r="U83" t="str">
            <v>OCTUBRE</v>
          </cell>
          <cell r="V83">
            <v>54.428089999999997</v>
          </cell>
          <cell r="W83">
            <v>151.252545</v>
          </cell>
        </row>
        <row r="84">
          <cell r="D84" t="str">
            <v>ULTIMOS</v>
          </cell>
          <cell r="U84" t="str">
            <v>NOVIEMBRE</v>
          </cell>
          <cell r="V84">
            <v>233.93033</v>
          </cell>
          <cell r="W84">
            <v>286.18027749999999</v>
          </cell>
        </row>
        <row r="85">
          <cell r="C85">
            <v>101.50844000000001</v>
          </cell>
          <cell r="D85">
            <v>120.44243274999998</v>
          </cell>
          <cell r="U85" t="str">
            <v>DICIEMBRE</v>
          </cell>
          <cell r="V85">
            <v>692.61198999999999</v>
          </cell>
          <cell r="W85">
            <v>568.81213500000001</v>
          </cell>
        </row>
        <row r="86">
          <cell r="C86">
            <v>98.619430000000023</v>
          </cell>
          <cell r="D86">
            <v>120.58602375000004</v>
          </cell>
          <cell r="U86" t="str">
            <v>ENERO</v>
          </cell>
          <cell r="W86">
            <v>746.50641000000019</v>
          </cell>
        </row>
        <row r="87">
          <cell r="C87">
            <v>116.96813999999995</v>
          </cell>
          <cell r="D87">
            <v>115.75921141666657</v>
          </cell>
          <cell r="U87" t="str">
            <v>FEBRERO</v>
          </cell>
          <cell r="W87">
            <v>741.22116000000005</v>
          </cell>
        </row>
        <row r="88">
          <cell r="D88">
            <v>107.92342066666664</v>
          </cell>
          <cell r="U88" t="str">
            <v>MARZO</v>
          </cell>
          <cell r="W88">
            <v>659.80610999999999</v>
          </cell>
        </row>
        <row r="89">
          <cell r="D89">
            <v>115.61939216666671</v>
          </cell>
          <cell r="U89" t="str">
            <v>ABRIL</v>
          </cell>
          <cell r="W89">
            <v>558.87173499999994</v>
          </cell>
        </row>
        <row r="90">
          <cell r="D90">
            <v>123.14824049999996</v>
          </cell>
          <cell r="U90" t="str">
            <v>MAYO</v>
          </cell>
          <cell r="W90">
            <v>455.89863750000001</v>
          </cell>
        </row>
        <row r="91">
          <cell r="D91">
            <v>122.15802349999994</v>
          </cell>
          <cell r="U91" t="str">
            <v>JUNIO</v>
          </cell>
          <cell r="W91">
            <v>367.09438750000004</v>
          </cell>
        </row>
        <row r="92">
          <cell r="D92">
            <v>123.59617574999999</v>
          </cell>
          <cell r="U92" t="str">
            <v>JULIO</v>
          </cell>
          <cell r="W92">
            <v>289.52749499999999</v>
          </cell>
        </row>
        <row r="93">
          <cell r="D93">
            <v>115.50530875000005</v>
          </cell>
          <cell r="U93" t="str">
            <v>AGOSTO</v>
          </cell>
          <cell r="W93">
            <v>227.78580249999999</v>
          </cell>
        </row>
        <row r="94">
          <cell r="D94">
            <v>107.48984274999999</v>
          </cell>
          <cell r="U94" t="str">
            <v>SEPTIEMBRE</v>
          </cell>
          <cell r="W94">
            <v>151.75983500000001</v>
          </cell>
        </row>
        <row r="95">
          <cell r="D95">
            <v>100.80159425000004</v>
          </cell>
        </row>
        <row r="96">
          <cell r="D96">
            <v>116.294783</v>
          </cell>
        </row>
        <row r="100">
          <cell r="C100" t="str">
            <v>2024/25</v>
          </cell>
          <cell r="D100" t="str">
            <v>MEDIA CUATRO</v>
          </cell>
        </row>
        <row r="101">
          <cell r="D101" t="str">
            <v>ULTIMOS</v>
          </cell>
        </row>
        <row r="102">
          <cell r="B102" t="str">
            <v>OCTUBRE</v>
          </cell>
          <cell r="C102">
            <v>101.50844000000001</v>
          </cell>
          <cell r="D102">
            <v>120.44243274999998</v>
          </cell>
        </row>
        <row r="103">
          <cell r="B103" t="str">
            <v>NOVIEMBRE</v>
          </cell>
          <cell r="C103">
            <v>200.12787000000003</v>
          </cell>
          <cell r="D103">
            <v>241.0284565</v>
          </cell>
        </row>
        <row r="104">
          <cell r="B104" t="str">
            <v>DICIEMBRE</v>
          </cell>
          <cell r="C104">
            <v>317.09600999999998</v>
          </cell>
          <cell r="D104">
            <v>356.78766791666658</v>
          </cell>
        </row>
        <row r="105">
          <cell r="B105" t="str">
            <v>ENERO</v>
          </cell>
          <cell r="D105">
            <v>464.71108858333321</v>
          </cell>
        </row>
        <row r="106">
          <cell r="B106" t="str">
            <v>FEBRERO</v>
          </cell>
          <cell r="D106">
            <v>580.33048074999988</v>
          </cell>
        </row>
        <row r="107">
          <cell r="B107" t="str">
            <v>MARZO</v>
          </cell>
          <cell r="D107">
            <v>703.47872124999981</v>
          </cell>
        </row>
        <row r="108">
          <cell r="B108" t="str">
            <v>ABRIL</v>
          </cell>
          <cell r="D108">
            <v>825.63674474999971</v>
          </cell>
        </row>
        <row r="109">
          <cell r="B109" t="str">
            <v>MAYO</v>
          </cell>
          <cell r="D109">
            <v>949.23292049999964</v>
          </cell>
        </row>
        <row r="110">
          <cell r="B110" t="str">
            <v>JUNIO</v>
          </cell>
          <cell r="D110">
            <v>1064.7382292499997</v>
          </cell>
        </row>
        <row r="111">
          <cell r="B111" t="str">
            <v>JULIO</v>
          </cell>
          <cell r="D111">
            <v>1172.2280719999997</v>
          </cell>
        </row>
        <row r="112">
          <cell r="B112" t="str">
            <v>AGOSTO</v>
          </cell>
          <cell r="D112">
            <v>1273.0296662499998</v>
          </cell>
        </row>
        <row r="113">
          <cell r="B113" t="str">
            <v>SEPTIEMBRE</v>
          </cell>
          <cell r="D113">
            <v>1389.3244492499998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 balance AO"/>
      <sheetName val="BALANCE"/>
      <sheetName val="RESUMENES"/>
      <sheetName val="BALANCE COI"/>
      <sheetName val="EXISTENCIAS"/>
      <sheetName val="MEDIAS"/>
      <sheetName val="salidas almazaras "/>
      <sheetName val="Hoja1"/>
    </sheetNames>
    <sheetDataSet>
      <sheetData sheetId="0"/>
      <sheetData sheetId="1"/>
      <sheetData sheetId="2"/>
      <sheetData sheetId="3"/>
      <sheetData sheetId="4"/>
      <sheetData sheetId="5">
        <row r="29">
          <cell r="B29" t="str">
            <v>OCTUBRE</v>
          </cell>
        </row>
        <row r="30">
          <cell r="B30" t="str">
            <v>NOVIEMBRE</v>
          </cell>
        </row>
        <row r="31">
          <cell r="B31" t="str">
            <v>DICIEMBRE</v>
          </cell>
        </row>
        <row r="32">
          <cell r="B32" t="str">
            <v>ENERO</v>
          </cell>
        </row>
        <row r="33">
          <cell r="B33" t="str">
            <v>FEBRERO</v>
          </cell>
        </row>
        <row r="34">
          <cell r="B34" t="str">
            <v>MARZO</v>
          </cell>
        </row>
        <row r="35">
          <cell r="B35" t="str">
            <v>ABRIL</v>
          </cell>
        </row>
        <row r="36">
          <cell r="B36" t="str">
            <v>MAYO</v>
          </cell>
        </row>
        <row r="37">
          <cell r="B37" t="str">
            <v>JUNIO</v>
          </cell>
        </row>
        <row r="38">
          <cell r="B38" t="str">
            <v>JULIO</v>
          </cell>
        </row>
        <row r="39">
          <cell r="B39" t="str">
            <v>AGOSTO</v>
          </cell>
        </row>
        <row r="40">
          <cell r="B40" t="str">
            <v>SEPTIEMBRE</v>
          </cell>
        </row>
        <row r="67">
          <cell r="U67" t="str">
            <v>OCTUBRE</v>
          </cell>
        </row>
        <row r="68">
          <cell r="U68" t="str">
            <v>NOVIEMBRE</v>
          </cell>
        </row>
        <row r="69">
          <cell r="U69" t="str">
            <v>DICIEMBRE</v>
          </cell>
        </row>
        <row r="70">
          <cell r="U70" t="str">
            <v>ENERO</v>
          </cell>
        </row>
        <row r="71">
          <cell r="U71" t="str">
            <v>FEBRERO</v>
          </cell>
        </row>
        <row r="72">
          <cell r="U72" t="str">
            <v>MARZO</v>
          </cell>
        </row>
        <row r="73">
          <cell r="U73" t="str">
            <v>ABRIL</v>
          </cell>
        </row>
        <row r="74">
          <cell r="U74" t="str">
            <v>MAYO</v>
          </cell>
        </row>
        <row r="75">
          <cell r="U75" t="str">
            <v>JUNIO</v>
          </cell>
        </row>
        <row r="76">
          <cell r="U76" t="str">
            <v>JULIO</v>
          </cell>
        </row>
        <row r="77">
          <cell r="U77" t="str">
            <v>AGOSTO</v>
          </cell>
        </row>
        <row r="78">
          <cell r="U78" t="str">
            <v>SEPTIEMBRE</v>
          </cell>
        </row>
        <row r="85">
          <cell r="B85" t="str">
            <v>OCTUBRE</v>
          </cell>
        </row>
        <row r="86">
          <cell r="B86" t="str">
            <v>NOVIEMBRE</v>
          </cell>
        </row>
        <row r="87">
          <cell r="B87" t="str">
            <v>DICIEMBRE</v>
          </cell>
        </row>
        <row r="88">
          <cell r="B88" t="str">
            <v>ENERO</v>
          </cell>
        </row>
        <row r="89">
          <cell r="B89" t="str">
            <v>FEBRERO</v>
          </cell>
        </row>
        <row r="90">
          <cell r="B90" t="str">
            <v>MARZO</v>
          </cell>
        </row>
        <row r="91">
          <cell r="B91" t="str">
            <v>ABRIL</v>
          </cell>
        </row>
        <row r="92">
          <cell r="B92" t="str">
            <v>MAYO</v>
          </cell>
        </row>
        <row r="93">
          <cell r="B93" t="str">
            <v>JUNIO</v>
          </cell>
        </row>
        <row r="94">
          <cell r="B94" t="str">
            <v>JULIO</v>
          </cell>
        </row>
        <row r="95">
          <cell r="B95" t="str">
            <v>AGOSTO</v>
          </cell>
        </row>
        <row r="96">
          <cell r="B96" t="str">
            <v>SEPTIEMBRE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page.mpr.gob.es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5C0D-F6AD-4948-8E96-0CFB7A066EE1}">
  <dimension ref="A1:Q112"/>
  <sheetViews>
    <sheetView view="pageBreakPreview" topLeftCell="A20" zoomScale="85" zoomScaleNormal="100" zoomScaleSheetLayoutView="85" workbookViewId="0">
      <selection activeCell="L17" sqref="L17"/>
    </sheetView>
  </sheetViews>
  <sheetFormatPr baseColWidth="10" defaultColWidth="11.42578125" defaultRowHeight="15" x14ac:dyDescent="0.25"/>
  <sheetData>
    <row r="1" spans="1:17" x14ac:dyDescent="0.25">
      <c r="A1" s="590"/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x14ac:dyDescent="0.25">
      <c r="A2" s="590"/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</row>
    <row r="3" spans="1:17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</row>
    <row r="4" spans="1:17" x14ac:dyDescent="0.25">
      <c r="A4" s="590"/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</row>
    <row r="5" spans="1:17" x14ac:dyDescent="0.25">
      <c r="A5" s="590"/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</row>
    <row r="6" spans="1:17" x14ac:dyDescent="0.25">
      <c r="A6" s="590"/>
      <c r="B6" s="590"/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</row>
    <row r="7" spans="1:17" x14ac:dyDescent="0.25">
      <c r="A7" s="590"/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</row>
    <row r="8" spans="1:17" x14ac:dyDescent="0.25">
      <c r="A8" s="590"/>
      <c r="B8" s="590"/>
      <c r="C8" s="590"/>
      <c r="D8" s="590"/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</row>
    <row r="9" spans="1:17" x14ac:dyDescent="0.25">
      <c r="A9" s="590"/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</row>
    <row r="10" spans="1:17" ht="33.75" x14ac:dyDescent="0.25">
      <c r="A10" s="590"/>
      <c r="B10" s="590"/>
      <c r="C10" s="590"/>
      <c r="D10" s="761" t="s">
        <v>261</v>
      </c>
      <c r="E10" s="761"/>
      <c r="F10" s="761"/>
      <c r="G10" s="761"/>
      <c r="H10" s="761"/>
      <c r="I10" s="761"/>
      <c r="J10" s="761"/>
      <c r="K10" s="761"/>
      <c r="L10" s="590"/>
      <c r="M10" s="590"/>
      <c r="N10" s="590"/>
      <c r="O10" s="590"/>
      <c r="P10" s="590"/>
      <c r="Q10" s="591"/>
    </row>
    <row r="11" spans="1:17" ht="57" customHeight="1" x14ac:dyDescent="0.25">
      <c r="A11" s="590"/>
      <c r="B11" s="590"/>
      <c r="C11" s="590"/>
      <c r="D11" s="761"/>
      <c r="E11" s="761"/>
      <c r="F11" s="761"/>
      <c r="G11" s="761"/>
      <c r="H11" s="761"/>
      <c r="I11" s="761"/>
      <c r="J11" s="761"/>
      <c r="K11" s="761"/>
      <c r="L11" s="590"/>
      <c r="M11" s="590"/>
      <c r="N11" s="590"/>
      <c r="O11" s="590"/>
      <c r="P11" s="590"/>
      <c r="Q11" s="590"/>
    </row>
    <row r="12" spans="1:17" x14ac:dyDescent="0.25">
      <c r="A12" s="590"/>
      <c r="B12" s="590"/>
      <c r="C12" s="590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</row>
    <row r="13" spans="1:17" x14ac:dyDescent="0.25">
      <c r="A13" s="590"/>
      <c r="B13" s="590"/>
      <c r="C13" s="590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</row>
    <row r="14" spans="1:17" x14ac:dyDescent="0.25">
      <c r="A14" s="590"/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</row>
    <row r="15" spans="1:17" ht="21" x14ac:dyDescent="0.25">
      <c r="A15" s="590"/>
      <c r="B15" s="590"/>
      <c r="C15" s="590"/>
      <c r="D15" s="590"/>
      <c r="E15" s="590"/>
      <c r="F15" s="590"/>
      <c r="G15" s="592"/>
      <c r="H15" s="590"/>
      <c r="I15" s="590"/>
      <c r="J15" s="590"/>
      <c r="K15" s="590"/>
      <c r="L15" s="590"/>
      <c r="M15" s="590"/>
      <c r="N15" s="590"/>
      <c r="O15" s="590"/>
      <c r="P15" s="590"/>
      <c r="Q15" s="590"/>
    </row>
    <row r="16" spans="1:17" ht="33.75" x14ac:dyDescent="0.25">
      <c r="A16" s="590"/>
      <c r="B16" s="590"/>
      <c r="C16" s="590"/>
      <c r="D16" s="590"/>
      <c r="E16" s="590"/>
      <c r="F16" s="590"/>
      <c r="G16" s="593" t="s">
        <v>262</v>
      </c>
      <c r="H16" s="590"/>
      <c r="I16" s="590"/>
      <c r="J16" s="590"/>
      <c r="K16" s="590"/>
      <c r="L16" s="590"/>
      <c r="M16" s="590"/>
      <c r="N16" s="590"/>
      <c r="O16" s="590"/>
      <c r="P16" s="590"/>
      <c r="Q16" s="590"/>
    </row>
    <row r="17" spans="1:17" ht="28.5" x14ac:dyDescent="0.25">
      <c r="A17" s="590"/>
      <c r="B17" s="590"/>
      <c r="C17" s="590"/>
      <c r="D17" s="590"/>
      <c r="E17" s="590"/>
      <c r="F17" s="590"/>
      <c r="G17" s="594"/>
      <c r="H17" s="595"/>
      <c r="I17" s="590"/>
      <c r="J17" s="590"/>
      <c r="K17" s="590"/>
      <c r="L17" s="590"/>
      <c r="M17" s="590"/>
      <c r="N17" s="590"/>
      <c r="O17" s="590"/>
      <c r="P17" s="590"/>
      <c r="Q17" s="590"/>
    </row>
    <row r="18" spans="1:17" ht="26.25" x14ac:dyDescent="0.25">
      <c r="A18" s="590"/>
      <c r="B18" s="590"/>
      <c r="C18" s="590"/>
      <c r="D18" s="590"/>
      <c r="E18" s="590"/>
      <c r="F18" s="590"/>
      <c r="G18" s="596" t="s">
        <v>306</v>
      </c>
      <c r="H18" s="590"/>
      <c r="I18" s="590"/>
      <c r="J18" s="590"/>
      <c r="K18" s="590"/>
      <c r="L18" s="590"/>
      <c r="M18" s="590"/>
      <c r="N18" s="590"/>
      <c r="O18" s="590"/>
      <c r="P18" s="590"/>
      <c r="Q18" s="590"/>
    </row>
    <row r="19" spans="1:17" x14ac:dyDescent="0.25">
      <c r="A19" s="590"/>
      <c r="B19" s="590"/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</row>
    <row r="20" spans="1:17" x14ac:dyDescent="0.25">
      <c r="A20" s="590"/>
      <c r="B20" s="590"/>
      <c r="C20" s="590"/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</row>
    <row r="21" spans="1:17" x14ac:dyDescent="0.25">
      <c r="A21" s="590"/>
      <c r="B21" s="590"/>
      <c r="C21" s="590"/>
      <c r="D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</row>
    <row r="22" spans="1:17" x14ac:dyDescent="0.25">
      <c r="A22" s="590"/>
      <c r="B22" s="590"/>
      <c r="C22" s="590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</row>
    <row r="23" spans="1:17" x14ac:dyDescent="0.25">
      <c r="A23" s="590"/>
      <c r="B23" s="590"/>
      <c r="C23" s="590"/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</row>
    <row r="24" spans="1:17" x14ac:dyDescent="0.25">
      <c r="A24" s="762" t="s">
        <v>263</v>
      </c>
      <c r="B24" s="762"/>
      <c r="C24" s="762"/>
      <c r="D24" s="762"/>
      <c r="E24" s="762"/>
      <c r="F24" s="762"/>
      <c r="G24" s="762"/>
      <c r="H24" s="762"/>
      <c r="I24" s="762"/>
      <c r="J24" s="762"/>
      <c r="K24" s="762"/>
      <c r="L24" s="762"/>
      <c r="M24" s="762"/>
      <c r="N24" s="762"/>
      <c r="O24" s="762"/>
      <c r="P24" s="762"/>
      <c r="Q24" s="762"/>
    </row>
    <row r="25" spans="1:17" x14ac:dyDescent="0.25">
      <c r="A25" s="762"/>
      <c r="B25" s="762"/>
      <c r="C25" s="762"/>
      <c r="D25" s="762"/>
      <c r="E25" s="762"/>
      <c r="F25" s="762"/>
      <c r="G25" s="762"/>
      <c r="H25" s="762"/>
      <c r="I25" s="762"/>
      <c r="J25" s="762"/>
      <c r="K25" s="762"/>
      <c r="L25" s="762"/>
      <c r="M25" s="762"/>
      <c r="N25" s="762"/>
      <c r="O25" s="762"/>
      <c r="P25" s="762"/>
      <c r="Q25" s="762"/>
    </row>
    <row r="26" spans="1:17" x14ac:dyDescent="0.25">
      <c r="A26" s="762"/>
      <c r="B26" s="762"/>
      <c r="C26" s="762"/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  <c r="O26" s="762"/>
      <c r="P26" s="762"/>
      <c r="Q26" s="762"/>
    </row>
    <row r="27" spans="1:17" x14ac:dyDescent="0.25">
      <c r="A27" s="762"/>
      <c r="B27" s="762"/>
      <c r="C27" s="762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2"/>
      <c r="O27" s="762"/>
      <c r="P27" s="762"/>
      <c r="Q27" s="762"/>
    </row>
    <row r="28" spans="1:17" x14ac:dyDescent="0.25">
      <c r="A28" s="762"/>
      <c r="B28" s="762"/>
      <c r="C28" s="762"/>
      <c r="D28" s="762"/>
      <c r="E28" s="762"/>
      <c r="F28" s="762"/>
      <c r="G28" s="762"/>
      <c r="H28" s="762"/>
      <c r="I28" s="762"/>
      <c r="J28" s="762"/>
      <c r="K28" s="762"/>
      <c r="L28" s="762"/>
      <c r="M28" s="762"/>
      <c r="N28" s="762"/>
      <c r="O28" s="762"/>
      <c r="P28" s="762"/>
      <c r="Q28" s="762"/>
    </row>
    <row r="29" spans="1:17" x14ac:dyDescent="0.25">
      <c r="A29" s="762"/>
      <c r="B29" s="762"/>
      <c r="C29" s="762"/>
      <c r="D29" s="762"/>
      <c r="E29" s="762"/>
      <c r="F29" s="762"/>
      <c r="G29" s="762"/>
      <c r="H29" s="762"/>
      <c r="I29" s="762"/>
      <c r="J29" s="762"/>
      <c r="K29" s="762"/>
      <c r="L29" s="762"/>
      <c r="M29" s="762"/>
      <c r="N29" s="762"/>
      <c r="O29" s="762"/>
      <c r="P29" s="762"/>
      <c r="Q29" s="762"/>
    </row>
    <row r="30" spans="1:17" x14ac:dyDescent="0.25">
      <c r="A30" s="762"/>
      <c r="B30" s="762"/>
      <c r="C30" s="762"/>
      <c r="D30" s="762"/>
      <c r="E30" s="762"/>
      <c r="F30" s="762"/>
      <c r="G30" s="762"/>
      <c r="H30" s="762"/>
      <c r="I30" s="762"/>
      <c r="J30" s="762"/>
      <c r="K30" s="762"/>
      <c r="L30" s="762"/>
      <c r="M30" s="762"/>
      <c r="N30" s="762"/>
      <c r="O30" s="762"/>
      <c r="P30" s="762"/>
      <c r="Q30" s="762"/>
    </row>
    <row r="31" spans="1:17" x14ac:dyDescent="0.25">
      <c r="A31" s="762"/>
      <c r="B31" s="762"/>
      <c r="C31" s="762"/>
      <c r="D31" s="762"/>
      <c r="E31" s="762"/>
      <c r="F31" s="762"/>
      <c r="G31" s="762"/>
      <c r="H31" s="762"/>
      <c r="I31" s="762"/>
      <c r="J31" s="762"/>
      <c r="K31" s="762"/>
      <c r="L31" s="762"/>
      <c r="M31" s="762"/>
      <c r="N31" s="762"/>
      <c r="O31" s="762"/>
      <c r="P31" s="762"/>
      <c r="Q31" s="762"/>
    </row>
    <row r="32" spans="1:17" x14ac:dyDescent="0.25">
      <c r="A32" s="762"/>
      <c r="B32" s="762"/>
      <c r="C32" s="762"/>
      <c r="D32" s="762"/>
      <c r="E32" s="762"/>
      <c r="F32" s="762"/>
      <c r="G32" s="762"/>
      <c r="H32" s="762"/>
      <c r="I32" s="762"/>
      <c r="J32" s="762"/>
      <c r="K32" s="762"/>
      <c r="L32" s="762"/>
      <c r="M32" s="762"/>
      <c r="N32" s="762"/>
      <c r="O32" s="762"/>
      <c r="P32" s="762"/>
      <c r="Q32" s="762"/>
    </row>
    <row r="33" spans="1:17" x14ac:dyDescent="0.25">
      <c r="A33" s="762"/>
      <c r="B33" s="762"/>
      <c r="C33" s="762"/>
      <c r="D33" s="762"/>
      <c r="E33" s="762"/>
      <c r="F33" s="762"/>
      <c r="G33" s="762"/>
      <c r="H33" s="762"/>
      <c r="I33" s="762"/>
      <c r="J33" s="762"/>
      <c r="K33" s="762"/>
      <c r="L33" s="762"/>
      <c r="M33" s="762"/>
      <c r="N33" s="762"/>
      <c r="O33" s="762"/>
      <c r="P33" s="762"/>
      <c r="Q33" s="762"/>
    </row>
    <row r="34" spans="1:17" x14ac:dyDescent="0.25">
      <c r="A34" s="762"/>
      <c r="B34" s="762"/>
      <c r="C34" s="762"/>
      <c r="D34" s="762"/>
      <c r="E34" s="762"/>
      <c r="F34" s="762"/>
      <c r="G34" s="762"/>
      <c r="H34" s="762"/>
      <c r="I34" s="762"/>
      <c r="J34" s="762"/>
      <c r="K34" s="762"/>
      <c r="L34" s="762"/>
      <c r="M34" s="762"/>
      <c r="N34" s="762"/>
      <c r="O34" s="762"/>
      <c r="P34" s="762"/>
      <c r="Q34" s="762"/>
    </row>
    <row r="35" spans="1:17" x14ac:dyDescent="0.25">
      <c r="A35" s="590"/>
      <c r="B35" s="590"/>
      <c r="C35" s="590"/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</row>
    <row r="36" spans="1:17" x14ac:dyDescent="0.25">
      <c r="A36" s="763" t="s">
        <v>264</v>
      </c>
      <c r="B36" s="763"/>
      <c r="C36" s="763"/>
      <c r="D36" s="763"/>
      <c r="E36" s="763"/>
      <c r="F36" s="763"/>
      <c r="G36" s="763"/>
      <c r="H36" s="763"/>
      <c r="I36" s="763"/>
      <c r="J36" s="763"/>
      <c r="K36" s="763"/>
      <c r="L36" s="763"/>
      <c r="M36" s="763"/>
      <c r="N36" s="763"/>
      <c r="O36" s="763"/>
      <c r="P36" s="763"/>
      <c r="Q36" s="763"/>
    </row>
    <row r="37" spans="1:17" x14ac:dyDescent="0.25">
      <c r="A37" s="590"/>
      <c r="B37" s="590"/>
      <c r="C37" s="590"/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</row>
    <row r="38" spans="1:17" x14ac:dyDescent="0.25">
      <c r="A38" s="763" t="s">
        <v>265</v>
      </c>
      <c r="B38" s="763"/>
      <c r="C38" s="763"/>
      <c r="D38" s="763"/>
      <c r="E38" s="763"/>
      <c r="F38" s="763"/>
      <c r="G38" s="763"/>
      <c r="H38" s="763"/>
      <c r="I38" s="763"/>
      <c r="J38" s="763"/>
      <c r="K38" s="763"/>
      <c r="L38" s="763"/>
      <c r="M38" s="763"/>
      <c r="N38" s="763"/>
      <c r="O38" s="763"/>
      <c r="P38" s="763"/>
      <c r="Q38" s="763"/>
    </row>
    <row r="39" spans="1:17" x14ac:dyDescent="0.25">
      <c r="A39" s="763"/>
      <c r="B39" s="763"/>
      <c r="C39" s="763"/>
      <c r="D39" s="763"/>
      <c r="E39" s="763"/>
      <c r="F39" s="763"/>
      <c r="G39" s="763"/>
      <c r="H39" s="763"/>
      <c r="I39" s="763"/>
      <c r="J39" s="763"/>
      <c r="K39" s="763"/>
      <c r="L39" s="763"/>
      <c r="M39" s="763"/>
      <c r="N39" s="763"/>
      <c r="O39" s="763"/>
      <c r="P39" s="763"/>
      <c r="Q39" s="763"/>
    </row>
    <row r="40" spans="1:17" x14ac:dyDescent="0.25">
      <c r="A40" s="763"/>
      <c r="B40" s="763"/>
      <c r="C40" s="763"/>
      <c r="D40" s="763"/>
      <c r="E40" s="763"/>
      <c r="F40" s="763"/>
      <c r="G40" s="763"/>
      <c r="H40" s="763"/>
      <c r="I40" s="763"/>
      <c r="J40" s="763"/>
      <c r="K40" s="763"/>
      <c r="L40" s="763"/>
      <c r="M40" s="763"/>
      <c r="N40" s="763"/>
      <c r="O40" s="763"/>
      <c r="P40" s="763"/>
      <c r="Q40" s="763"/>
    </row>
    <row r="41" spans="1:17" ht="15" customHeight="1" x14ac:dyDescent="0.25">
      <c r="A41" s="590"/>
      <c r="B41" s="590"/>
      <c r="C41" s="590"/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</row>
    <row r="42" spans="1:17" ht="15" customHeight="1" x14ac:dyDescent="0.25">
      <c r="A42" s="590" t="s">
        <v>309</v>
      </c>
      <c r="B42" s="590"/>
      <c r="C42" s="590"/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</row>
    <row r="43" spans="1:17" ht="15" customHeight="1" x14ac:dyDescent="0.25">
      <c r="A43" s="746" t="s">
        <v>308</v>
      </c>
      <c r="B43" s="590"/>
      <c r="C43" s="590"/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</row>
    <row r="44" spans="1:17" ht="15" customHeight="1" x14ac:dyDescent="0.25">
      <c r="A44" s="744" t="s">
        <v>307</v>
      </c>
      <c r="B44" s="590"/>
      <c r="C44" s="590"/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</row>
    <row r="45" spans="1:17" x14ac:dyDescent="0.25">
      <c r="A45" s="590"/>
      <c r="B45" s="590"/>
      <c r="C45" s="590"/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</row>
    <row r="46" spans="1:17" x14ac:dyDescent="0.25">
      <c r="A46" s="590"/>
      <c r="B46" s="590"/>
      <c r="C46" s="590"/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</row>
    <row r="47" spans="1:17" x14ac:dyDescent="0.25">
      <c r="A47" s="590"/>
      <c r="B47" s="590"/>
      <c r="C47" s="590"/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</row>
    <row r="48" spans="1:17" ht="18.75" x14ac:dyDescent="0.25">
      <c r="A48" s="745"/>
      <c r="B48" s="590"/>
      <c r="C48" s="590"/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</row>
    <row r="49" spans="1:17" x14ac:dyDescent="0.25">
      <c r="A49" s="744"/>
      <c r="B49" s="590"/>
      <c r="C49" s="590"/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</row>
    <row r="50" spans="1:17" x14ac:dyDescent="0.25">
      <c r="A50" s="590"/>
      <c r="B50" s="590"/>
      <c r="C50" s="590"/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0"/>
    </row>
    <row r="51" spans="1:17" x14ac:dyDescent="0.25">
      <c r="A51" s="590"/>
      <c r="B51" s="590"/>
      <c r="C51" s="590"/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</row>
    <row r="52" spans="1:17" x14ac:dyDescent="0.25">
      <c r="A52" s="590"/>
      <c r="B52" s="590"/>
      <c r="C52" s="590"/>
      <c r="D52" s="590"/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</row>
    <row r="53" spans="1:17" x14ac:dyDescent="0.25">
      <c r="A53" s="590"/>
      <c r="B53" s="590"/>
      <c r="C53" s="590"/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</row>
    <row r="54" spans="1:17" x14ac:dyDescent="0.25">
      <c r="A54" s="590"/>
      <c r="B54" s="590"/>
      <c r="C54" s="590"/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</row>
    <row r="55" spans="1:17" x14ac:dyDescent="0.25">
      <c r="A55" s="590"/>
      <c r="B55" s="590"/>
      <c r="C55" s="590"/>
      <c r="D55" s="590"/>
      <c r="E55" s="590"/>
      <c r="F55" s="590"/>
      <c r="G55" s="590"/>
      <c r="H55" s="590"/>
      <c r="I55" s="590"/>
      <c r="J55" s="590"/>
      <c r="K55" s="590"/>
      <c r="L55" s="590"/>
      <c r="M55" s="590"/>
      <c r="N55" s="590"/>
      <c r="O55" s="590"/>
      <c r="P55" s="590"/>
      <c r="Q55" s="590"/>
    </row>
    <row r="56" spans="1:17" x14ac:dyDescent="0.25">
      <c r="A56" s="590"/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</row>
    <row r="57" spans="1:17" x14ac:dyDescent="0.25">
      <c r="A57" s="590"/>
      <c r="B57" s="590"/>
      <c r="C57" s="590"/>
      <c r="D57" s="590"/>
      <c r="E57" s="590"/>
      <c r="F57" s="590"/>
      <c r="G57" s="590"/>
      <c r="H57" s="590"/>
      <c r="I57" s="590"/>
      <c r="J57" s="590"/>
      <c r="K57" s="590"/>
      <c r="L57" s="590"/>
      <c r="M57" s="590"/>
      <c r="N57" s="590"/>
      <c r="O57" s="590"/>
      <c r="P57" s="590"/>
      <c r="Q57" s="590"/>
    </row>
    <row r="58" spans="1:17" x14ac:dyDescent="0.25">
      <c r="A58" s="590"/>
      <c r="B58" s="590"/>
      <c r="C58" s="590"/>
      <c r="D58" s="590"/>
      <c r="E58" s="590"/>
      <c r="F58" s="590"/>
      <c r="G58" s="590"/>
      <c r="H58" s="590"/>
      <c r="I58" s="590"/>
      <c r="J58" s="590"/>
      <c r="K58" s="590"/>
      <c r="L58" s="590"/>
      <c r="M58" s="590"/>
      <c r="N58" s="590"/>
      <c r="O58" s="590"/>
      <c r="P58" s="590"/>
      <c r="Q58" s="590"/>
    </row>
    <row r="59" spans="1:17" x14ac:dyDescent="0.25">
      <c r="A59" s="590"/>
      <c r="B59" s="590"/>
      <c r="C59" s="590"/>
      <c r="D59" s="590"/>
      <c r="E59" s="590"/>
      <c r="F59" s="590"/>
      <c r="G59" s="590"/>
      <c r="H59" s="590"/>
      <c r="I59" s="590"/>
      <c r="J59" s="590"/>
      <c r="K59" s="590"/>
      <c r="L59" s="590"/>
      <c r="M59" s="590"/>
      <c r="N59" s="590"/>
      <c r="O59" s="590"/>
      <c r="P59" s="590"/>
      <c r="Q59" s="590"/>
    </row>
    <row r="60" spans="1:17" x14ac:dyDescent="0.25">
      <c r="A60" s="590"/>
      <c r="B60" s="590"/>
      <c r="C60" s="590"/>
      <c r="D60" s="590"/>
      <c r="E60" s="590"/>
      <c r="F60" s="590"/>
      <c r="G60" s="590"/>
      <c r="H60" s="590"/>
      <c r="I60" s="590"/>
      <c r="J60" s="590"/>
      <c r="K60" s="590"/>
      <c r="L60" s="590"/>
      <c r="M60" s="590"/>
      <c r="N60" s="590"/>
      <c r="O60" s="590"/>
      <c r="P60" s="590"/>
      <c r="Q60" s="590"/>
    </row>
    <row r="61" spans="1:17" x14ac:dyDescent="0.25">
      <c r="A61" s="590"/>
      <c r="B61" s="590"/>
      <c r="C61" s="590"/>
      <c r="D61" s="590"/>
      <c r="E61" s="590"/>
      <c r="F61" s="590"/>
      <c r="G61" s="590"/>
      <c r="H61" s="590"/>
      <c r="I61" s="590"/>
      <c r="J61" s="590"/>
      <c r="K61" s="590"/>
      <c r="L61" s="590"/>
      <c r="M61" s="590"/>
      <c r="N61" s="590"/>
      <c r="O61" s="590"/>
      <c r="P61" s="590"/>
      <c r="Q61" s="590"/>
    </row>
    <row r="62" spans="1:17" x14ac:dyDescent="0.25">
      <c r="A62" s="590"/>
      <c r="B62" s="590"/>
      <c r="C62" s="590"/>
      <c r="D62" s="590"/>
      <c r="E62" s="590"/>
      <c r="F62" s="590"/>
      <c r="G62" s="590"/>
      <c r="H62" s="590"/>
      <c r="I62" s="590"/>
      <c r="J62" s="590"/>
      <c r="K62" s="590"/>
      <c r="L62" s="590"/>
      <c r="M62" s="590"/>
      <c r="N62" s="590"/>
      <c r="O62" s="590"/>
      <c r="P62" s="590"/>
      <c r="Q62" s="590"/>
    </row>
    <row r="63" spans="1:17" x14ac:dyDescent="0.25">
      <c r="A63" s="590"/>
      <c r="B63" s="590"/>
      <c r="C63" s="590"/>
      <c r="D63" s="590"/>
      <c r="E63" s="590"/>
      <c r="F63" s="590"/>
      <c r="G63" s="590"/>
      <c r="H63" s="590"/>
      <c r="I63" s="590"/>
      <c r="J63" s="590"/>
      <c r="K63" s="590"/>
      <c r="L63" s="590"/>
      <c r="M63" s="590"/>
      <c r="N63" s="590"/>
      <c r="O63" s="590"/>
      <c r="P63" s="590"/>
      <c r="Q63" s="590"/>
    </row>
    <row r="64" spans="1:17" x14ac:dyDescent="0.25">
      <c r="A64" s="590"/>
      <c r="B64" s="590"/>
      <c r="C64" s="590"/>
      <c r="D64" s="590"/>
      <c r="E64" s="590"/>
      <c r="F64" s="590"/>
      <c r="G64" s="590"/>
      <c r="H64" s="590"/>
      <c r="I64" s="590"/>
      <c r="J64" s="590"/>
      <c r="K64" s="590"/>
      <c r="L64" s="590"/>
      <c r="M64" s="590"/>
      <c r="N64" s="590"/>
      <c r="O64" s="590"/>
      <c r="P64" s="590"/>
      <c r="Q64" s="590"/>
    </row>
    <row r="65" spans="1:17" x14ac:dyDescent="0.25">
      <c r="A65" s="590"/>
      <c r="B65" s="590"/>
      <c r="C65" s="590"/>
      <c r="D65" s="590"/>
      <c r="E65" s="590"/>
      <c r="F65" s="590"/>
      <c r="G65" s="590"/>
      <c r="H65" s="590"/>
      <c r="I65" s="590"/>
      <c r="J65" s="590"/>
      <c r="K65" s="590"/>
      <c r="L65" s="590"/>
      <c r="M65" s="590"/>
      <c r="N65" s="590"/>
      <c r="O65" s="590"/>
      <c r="P65" s="590"/>
      <c r="Q65" s="590"/>
    </row>
    <row r="66" spans="1:17" x14ac:dyDescent="0.25">
      <c r="A66" s="590"/>
      <c r="B66" s="590"/>
      <c r="C66" s="590"/>
      <c r="D66" s="590"/>
      <c r="E66" s="590"/>
      <c r="F66" s="590"/>
      <c r="G66" s="590"/>
      <c r="H66" s="590"/>
      <c r="I66" s="590"/>
      <c r="J66" s="590"/>
      <c r="K66" s="590"/>
      <c r="L66" s="590"/>
      <c r="M66" s="590"/>
      <c r="N66" s="590"/>
      <c r="O66" s="590"/>
      <c r="P66" s="590"/>
      <c r="Q66" s="590"/>
    </row>
    <row r="67" spans="1:17" x14ac:dyDescent="0.25">
      <c r="A67" s="590"/>
      <c r="B67" s="590"/>
      <c r="C67" s="590"/>
      <c r="D67" s="590"/>
      <c r="E67" s="590"/>
      <c r="F67" s="590"/>
      <c r="G67" s="590"/>
      <c r="H67" s="590"/>
      <c r="I67" s="590"/>
      <c r="J67" s="590"/>
      <c r="K67" s="590"/>
      <c r="L67" s="590"/>
      <c r="M67" s="590"/>
      <c r="N67" s="590"/>
      <c r="O67" s="590"/>
      <c r="P67" s="590"/>
      <c r="Q67" s="590"/>
    </row>
    <row r="68" spans="1:17" x14ac:dyDescent="0.25">
      <c r="A68" s="590"/>
      <c r="B68" s="590"/>
      <c r="C68" s="590"/>
      <c r="D68" s="590"/>
      <c r="E68" s="590"/>
      <c r="F68" s="590"/>
      <c r="G68" s="590"/>
      <c r="H68" s="590"/>
      <c r="I68" s="590"/>
      <c r="J68" s="590"/>
      <c r="K68" s="590"/>
      <c r="L68" s="590"/>
      <c r="M68" s="590"/>
      <c r="N68" s="590"/>
      <c r="O68" s="590"/>
      <c r="P68" s="590"/>
      <c r="Q68" s="590"/>
    </row>
    <row r="69" spans="1:17" x14ac:dyDescent="0.25">
      <c r="A69" s="590"/>
      <c r="B69" s="590"/>
      <c r="C69" s="590"/>
      <c r="D69" s="590"/>
      <c r="E69" s="590"/>
      <c r="F69" s="590"/>
      <c r="G69" s="590"/>
      <c r="H69" s="590"/>
      <c r="I69" s="590"/>
      <c r="J69" s="590"/>
      <c r="K69" s="590"/>
      <c r="L69" s="590"/>
      <c r="M69" s="590"/>
      <c r="N69" s="590"/>
      <c r="O69" s="590"/>
      <c r="P69" s="590"/>
      <c r="Q69" s="590"/>
    </row>
    <row r="70" spans="1:17" x14ac:dyDescent="0.25">
      <c r="A70" s="590"/>
      <c r="B70" s="590"/>
      <c r="C70" s="590"/>
      <c r="D70" s="590"/>
      <c r="E70" s="590"/>
      <c r="F70" s="590"/>
      <c r="G70" s="590"/>
      <c r="H70" s="590"/>
      <c r="I70" s="590"/>
      <c r="J70" s="590"/>
      <c r="K70" s="590"/>
      <c r="L70" s="590"/>
      <c r="M70" s="590"/>
      <c r="N70" s="590"/>
      <c r="O70" s="590"/>
      <c r="P70" s="590"/>
      <c r="Q70" s="590"/>
    </row>
    <row r="71" spans="1:17" x14ac:dyDescent="0.25">
      <c r="A71" s="590"/>
      <c r="B71" s="590"/>
      <c r="C71" s="590"/>
      <c r="D71" s="590"/>
      <c r="E71" s="590"/>
      <c r="F71" s="590"/>
      <c r="G71" s="590"/>
      <c r="H71" s="590"/>
      <c r="I71" s="590"/>
      <c r="J71" s="590"/>
      <c r="K71" s="590"/>
      <c r="L71" s="590"/>
      <c r="M71" s="590"/>
      <c r="N71" s="590"/>
      <c r="O71" s="590"/>
      <c r="P71" s="590"/>
      <c r="Q71" s="590"/>
    </row>
    <row r="72" spans="1:17" x14ac:dyDescent="0.25">
      <c r="A72" s="590"/>
      <c r="B72" s="590"/>
      <c r="C72" s="590"/>
      <c r="D72" s="590"/>
      <c r="E72" s="590"/>
      <c r="F72" s="590"/>
      <c r="G72" s="590"/>
      <c r="H72" s="590"/>
      <c r="I72" s="590"/>
      <c r="J72" s="590"/>
      <c r="K72" s="590"/>
      <c r="L72" s="590"/>
      <c r="M72" s="590"/>
      <c r="N72" s="590"/>
      <c r="O72" s="590"/>
      <c r="P72" s="590"/>
      <c r="Q72" s="590"/>
    </row>
    <row r="73" spans="1:17" x14ac:dyDescent="0.25">
      <c r="A73" s="590"/>
      <c r="B73" s="590"/>
      <c r="C73" s="590"/>
      <c r="D73" s="590"/>
      <c r="E73" s="590"/>
      <c r="F73" s="590"/>
      <c r="G73" s="590"/>
      <c r="H73" s="590"/>
      <c r="I73" s="590"/>
      <c r="J73" s="590"/>
      <c r="K73" s="590"/>
      <c r="L73" s="590"/>
      <c r="M73" s="590"/>
      <c r="N73" s="590"/>
      <c r="O73" s="590"/>
      <c r="P73" s="590"/>
      <c r="Q73" s="590"/>
    </row>
    <row r="74" spans="1:17" x14ac:dyDescent="0.25">
      <c r="A74" s="590"/>
      <c r="B74" s="590"/>
      <c r="C74" s="590"/>
      <c r="D74" s="590"/>
      <c r="E74" s="590"/>
      <c r="F74" s="590"/>
      <c r="G74" s="590"/>
      <c r="H74" s="590"/>
      <c r="I74" s="590"/>
      <c r="J74" s="590"/>
      <c r="K74" s="590"/>
      <c r="L74" s="590"/>
      <c r="M74" s="590"/>
      <c r="N74" s="590"/>
      <c r="O74" s="590"/>
      <c r="P74" s="590"/>
      <c r="Q74" s="590"/>
    </row>
    <row r="75" spans="1:17" x14ac:dyDescent="0.25">
      <c r="A75" s="590"/>
      <c r="B75" s="590"/>
      <c r="C75" s="590"/>
      <c r="D75" s="590"/>
      <c r="E75" s="590"/>
      <c r="F75" s="590"/>
      <c r="G75" s="590"/>
      <c r="H75" s="590"/>
      <c r="I75" s="590"/>
      <c r="J75" s="590"/>
      <c r="K75" s="590"/>
      <c r="L75" s="590"/>
      <c r="M75" s="590"/>
      <c r="N75" s="590"/>
      <c r="O75" s="590"/>
      <c r="P75" s="590"/>
      <c r="Q75" s="590"/>
    </row>
    <row r="76" spans="1:17" x14ac:dyDescent="0.25">
      <c r="A76" s="590"/>
      <c r="B76" s="590"/>
      <c r="C76" s="590"/>
      <c r="D76" s="590"/>
      <c r="E76" s="590"/>
      <c r="F76" s="590"/>
      <c r="G76" s="590"/>
      <c r="H76" s="590"/>
      <c r="I76" s="590"/>
      <c r="J76" s="590"/>
      <c r="K76" s="590"/>
      <c r="L76" s="590"/>
      <c r="M76" s="590"/>
      <c r="N76" s="590"/>
      <c r="O76" s="590"/>
      <c r="P76" s="590"/>
      <c r="Q76" s="590"/>
    </row>
    <row r="77" spans="1:17" x14ac:dyDescent="0.25">
      <c r="A77" s="590"/>
      <c r="B77" s="590"/>
      <c r="C77" s="590"/>
      <c r="D77" s="590"/>
      <c r="E77" s="590"/>
      <c r="F77" s="590"/>
      <c r="G77" s="590"/>
      <c r="H77" s="590"/>
      <c r="I77" s="590"/>
      <c r="J77" s="590"/>
      <c r="K77" s="590"/>
      <c r="L77" s="590"/>
      <c r="M77" s="590"/>
      <c r="N77" s="590"/>
      <c r="O77" s="590"/>
      <c r="P77" s="590"/>
      <c r="Q77" s="590"/>
    </row>
    <row r="78" spans="1:17" x14ac:dyDescent="0.25">
      <c r="A78" s="590"/>
      <c r="B78" s="590"/>
      <c r="C78" s="590"/>
      <c r="D78" s="590"/>
      <c r="E78" s="590"/>
      <c r="F78" s="590"/>
      <c r="G78" s="590"/>
      <c r="H78" s="590"/>
      <c r="I78" s="590"/>
      <c r="J78" s="590"/>
      <c r="K78" s="590"/>
      <c r="L78" s="590"/>
      <c r="M78" s="590"/>
      <c r="N78" s="590"/>
      <c r="O78" s="590"/>
      <c r="P78" s="590"/>
      <c r="Q78" s="590"/>
    </row>
    <row r="79" spans="1:17" x14ac:dyDescent="0.25">
      <c r="A79" s="590"/>
      <c r="B79" s="590"/>
      <c r="C79" s="590"/>
      <c r="D79" s="590"/>
      <c r="E79" s="590"/>
      <c r="F79" s="590"/>
      <c r="G79" s="590"/>
      <c r="H79" s="590"/>
      <c r="I79" s="590"/>
      <c r="J79" s="590"/>
      <c r="K79" s="590"/>
      <c r="L79" s="590"/>
      <c r="M79" s="590"/>
      <c r="N79" s="590"/>
      <c r="O79" s="590"/>
      <c r="P79" s="590"/>
      <c r="Q79" s="590"/>
    </row>
    <row r="80" spans="1:17" x14ac:dyDescent="0.25">
      <c r="A80" s="590"/>
      <c r="B80" s="590"/>
      <c r="C80" s="590"/>
      <c r="D80" s="590"/>
      <c r="E80" s="590"/>
      <c r="F80" s="590"/>
      <c r="G80" s="590"/>
      <c r="H80" s="590"/>
      <c r="I80" s="590"/>
      <c r="J80" s="590"/>
      <c r="K80" s="590"/>
      <c r="L80" s="590"/>
      <c r="M80" s="590"/>
      <c r="N80" s="590"/>
      <c r="O80" s="590"/>
      <c r="P80" s="590"/>
      <c r="Q80" s="590"/>
    </row>
    <row r="81" spans="1:17" x14ac:dyDescent="0.25">
      <c r="A81" s="590"/>
      <c r="B81" s="590"/>
      <c r="C81" s="590"/>
      <c r="D81" s="590"/>
      <c r="E81" s="590"/>
      <c r="F81" s="590"/>
      <c r="G81" s="590"/>
      <c r="H81" s="590"/>
      <c r="I81" s="590"/>
      <c r="J81" s="590"/>
      <c r="K81" s="590"/>
      <c r="L81" s="590"/>
      <c r="M81" s="590"/>
      <c r="N81" s="590"/>
      <c r="O81" s="590"/>
      <c r="P81" s="590"/>
      <c r="Q81" s="590"/>
    </row>
    <row r="82" spans="1:17" x14ac:dyDescent="0.25">
      <c r="A82" s="590"/>
      <c r="B82" s="590"/>
      <c r="C82" s="590"/>
      <c r="D82" s="590"/>
      <c r="E82" s="590"/>
      <c r="F82" s="590"/>
      <c r="G82" s="590"/>
      <c r="H82" s="590"/>
      <c r="I82" s="590"/>
      <c r="J82" s="590"/>
      <c r="K82" s="590"/>
      <c r="L82" s="590"/>
      <c r="M82" s="590"/>
      <c r="N82" s="590"/>
      <c r="O82" s="590"/>
      <c r="P82" s="590"/>
      <c r="Q82" s="590"/>
    </row>
    <row r="83" spans="1:17" x14ac:dyDescent="0.25">
      <c r="A83" s="590"/>
      <c r="B83" s="590"/>
      <c r="C83" s="590"/>
      <c r="D83" s="590"/>
      <c r="E83" s="590"/>
      <c r="F83" s="590"/>
      <c r="G83" s="590"/>
      <c r="H83" s="590"/>
      <c r="I83" s="590"/>
      <c r="J83" s="590"/>
      <c r="K83" s="590"/>
      <c r="L83" s="590"/>
      <c r="M83" s="590"/>
      <c r="N83" s="590"/>
      <c r="O83" s="590"/>
      <c r="P83" s="590"/>
      <c r="Q83" s="590"/>
    </row>
    <row r="84" spans="1:17" x14ac:dyDescent="0.25">
      <c r="A84" s="590"/>
      <c r="B84" s="590"/>
      <c r="C84" s="590"/>
      <c r="D84" s="590"/>
      <c r="E84" s="590"/>
      <c r="F84" s="590"/>
      <c r="G84" s="590"/>
      <c r="H84" s="590"/>
      <c r="I84" s="590"/>
      <c r="J84" s="590"/>
      <c r="K84" s="590"/>
      <c r="L84" s="590"/>
      <c r="M84" s="590"/>
      <c r="N84" s="590"/>
      <c r="O84" s="590"/>
      <c r="P84" s="590"/>
      <c r="Q84" s="590"/>
    </row>
    <row r="85" spans="1:17" x14ac:dyDescent="0.25">
      <c r="A85" s="590"/>
      <c r="B85" s="590"/>
      <c r="C85" s="590"/>
      <c r="D85" s="590"/>
      <c r="E85" s="590"/>
      <c r="F85" s="590"/>
      <c r="G85" s="590"/>
      <c r="H85" s="590"/>
      <c r="I85" s="590"/>
      <c r="J85" s="590"/>
      <c r="K85" s="590"/>
      <c r="L85" s="590"/>
      <c r="M85" s="590"/>
      <c r="N85" s="590"/>
      <c r="O85" s="590"/>
      <c r="P85" s="590"/>
      <c r="Q85" s="590"/>
    </row>
    <row r="86" spans="1:17" x14ac:dyDescent="0.25">
      <c r="A86" s="590"/>
      <c r="B86" s="590"/>
      <c r="C86" s="590"/>
      <c r="D86" s="590"/>
      <c r="E86" s="590"/>
      <c r="F86" s="590"/>
      <c r="G86" s="590"/>
      <c r="H86" s="590"/>
      <c r="I86" s="590"/>
      <c r="J86" s="590"/>
      <c r="K86" s="590"/>
      <c r="L86" s="590"/>
      <c r="M86" s="590"/>
      <c r="N86" s="590"/>
      <c r="O86" s="590"/>
      <c r="P86" s="590"/>
      <c r="Q86" s="590"/>
    </row>
    <row r="87" spans="1:17" x14ac:dyDescent="0.25">
      <c r="A87" s="590"/>
      <c r="B87" s="590"/>
      <c r="C87" s="590"/>
      <c r="D87" s="590"/>
      <c r="E87" s="590"/>
      <c r="F87" s="590"/>
      <c r="G87" s="590"/>
      <c r="H87" s="590"/>
      <c r="I87" s="590"/>
      <c r="J87" s="590"/>
      <c r="K87" s="590"/>
      <c r="L87" s="590"/>
      <c r="M87" s="590"/>
      <c r="N87" s="590"/>
      <c r="O87" s="590"/>
      <c r="P87" s="590"/>
      <c r="Q87" s="590"/>
    </row>
    <row r="88" spans="1:17" x14ac:dyDescent="0.25">
      <c r="A88" s="590"/>
      <c r="B88" s="590"/>
      <c r="C88" s="590"/>
      <c r="D88" s="590"/>
      <c r="E88" s="590"/>
      <c r="F88" s="590"/>
      <c r="G88" s="590"/>
      <c r="H88" s="590"/>
      <c r="I88" s="590"/>
      <c r="J88" s="590"/>
      <c r="K88" s="590"/>
      <c r="L88" s="590"/>
      <c r="M88" s="590"/>
      <c r="N88" s="590"/>
      <c r="O88" s="590"/>
      <c r="P88" s="590"/>
      <c r="Q88" s="590"/>
    </row>
    <row r="89" spans="1:17" x14ac:dyDescent="0.25">
      <c r="A89" s="590"/>
      <c r="B89" s="590"/>
      <c r="C89" s="590"/>
      <c r="D89" s="590"/>
      <c r="E89" s="590"/>
      <c r="F89" s="590"/>
      <c r="G89" s="590"/>
      <c r="H89" s="590"/>
      <c r="I89" s="590"/>
      <c r="J89" s="590"/>
      <c r="K89" s="590"/>
      <c r="L89" s="590"/>
      <c r="M89" s="590"/>
      <c r="N89" s="590"/>
      <c r="O89" s="590"/>
      <c r="P89" s="590"/>
      <c r="Q89" s="590"/>
    </row>
    <row r="90" spans="1:17" x14ac:dyDescent="0.25">
      <c r="A90" s="590"/>
      <c r="B90" s="590"/>
      <c r="C90" s="590"/>
      <c r="D90" s="590"/>
      <c r="E90" s="590"/>
      <c r="F90" s="590"/>
      <c r="G90" s="590"/>
      <c r="H90" s="590"/>
      <c r="I90" s="590"/>
      <c r="J90" s="590"/>
      <c r="K90" s="590"/>
      <c r="L90" s="590"/>
      <c r="M90" s="590"/>
      <c r="N90" s="590"/>
      <c r="O90" s="590"/>
      <c r="P90" s="590"/>
      <c r="Q90" s="590"/>
    </row>
    <row r="91" spans="1:17" x14ac:dyDescent="0.25">
      <c r="A91" s="590"/>
      <c r="B91" s="590"/>
      <c r="C91" s="590"/>
      <c r="D91" s="590"/>
      <c r="E91" s="590"/>
      <c r="F91" s="590"/>
      <c r="G91" s="590"/>
      <c r="H91" s="590"/>
      <c r="I91" s="590"/>
      <c r="J91" s="590"/>
      <c r="K91" s="590"/>
      <c r="L91" s="590"/>
      <c r="M91" s="590"/>
      <c r="N91" s="590"/>
      <c r="O91" s="590"/>
      <c r="P91" s="590"/>
      <c r="Q91" s="590"/>
    </row>
    <row r="92" spans="1:17" x14ac:dyDescent="0.25">
      <c r="A92" s="590"/>
      <c r="B92" s="590"/>
      <c r="C92" s="590"/>
      <c r="D92" s="590"/>
      <c r="E92" s="590"/>
      <c r="F92" s="590"/>
      <c r="G92" s="590"/>
      <c r="H92" s="590"/>
      <c r="I92" s="590"/>
      <c r="J92" s="590"/>
      <c r="K92" s="590"/>
      <c r="L92" s="590"/>
      <c r="M92" s="590"/>
      <c r="N92" s="590"/>
      <c r="O92" s="590"/>
      <c r="P92" s="590"/>
      <c r="Q92" s="590"/>
    </row>
    <row r="93" spans="1:17" x14ac:dyDescent="0.25">
      <c r="A93" s="590"/>
      <c r="B93" s="590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590"/>
      <c r="N93" s="590"/>
      <c r="O93" s="590"/>
      <c r="P93" s="590"/>
      <c r="Q93" s="590"/>
    </row>
    <row r="94" spans="1:17" x14ac:dyDescent="0.25">
      <c r="A94" s="590"/>
      <c r="B94" s="590"/>
      <c r="C94" s="590"/>
      <c r="D94" s="590"/>
      <c r="E94" s="590"/>
      <c r="F94" s="590"/>
      <c r="G94" s="590"/>
      <c r="H94" s="590"/>
      <c r="I94" s="590"/>
      <c r="J94" s="590"/>
      <c r="K94" s="590"/>
      <c r="L94" s="590"/>
      <c r="M94" s="590"/>
      <c r="N94" s="590"/>
      <c r="O94" s="590"/>
      <c r="P94" s="590"/>
      <c r="Q94" s="590"/>
    </row>
    <row r="95" spans="1:17" x14ac:dyDescent="0.25">
      <c r="A95" s="590"/>
      <c r="B95" s="590"/>
      <c r="C95" s="590"/>
      <c r="D95" s="590"/>
      <c r="E95" s="590"/>
      <c r="F95" s="590"/>
      <c r="G95" s="590"/>
      <c r="H95" s="590"/>
      <c r="I95" s="590"/>
      <c r="J95" s="590"/>
      <c r="K95" s="590"/>
      <c r="L95" s="590"/>
      <c r="M95" s="590"/>
      <c r="N95" s="590"/>
      <c r="O95" s="590"/>
      <c r="P95" s="590"/>
      <c r="Q95" s="590"/>
    </row>
    <row r="96" spans="1:17" x14ac:dyDescent="0.25">
      <c r="A96" s="590"/>
      <c r="B96" s="590"/>
      <c r="C96" s="590"/>
      <c r="D96" s="590"/>
      <c r="E96" s="590"/>
      <c r="F96" s="590"/>
      <c r="G96" s="590"/>
      <c r="H96" s="590"/>
      <c r="I96" s="590"/>
      <c r="J96" s="590"/>
      <c r="K96" s="590"/>
      <c r="L96" s="590"/>
      <c r="M96" s="590"/>
      <c r="N96" s="590"/>
      <c r="O96" s="590"/>
      <c r="P96" s="590"/>
      <c r="Q96" s="590"/>
    </row>
    <row r="97" spans="1:17" x14ac:dyDescent="0.25">
      <c r="A97" s="590"/>
      <c r="B97" s="590"/>
      <c r="C97" s="590"/>
      <c r="D97" s="590"/>
      <c r="E97" s="590"/>
      <c r="F97" s="590"/>
      <c r="G97" s="590"/>
      <c r="H97" s="590"/>
      <c r="I97" s="590"/>
      <c r="J97" s="590"/>
      <c r="K97" s="590"/>
      <c r="L97" s="590"/>
      <c r="M97" s="590"/>
      <c r="N97" s="590"/>
      <c r="O97" s="590"/>
      <c r="P97" s="590"/>
      <c r="Q97" s="590"/>
    </row>
    <row r="98" spans="1:17" x14ac:dyDescent="0.25">
      <c r="A98" s="590"/>
      <c r="B98" s="590"/>
      <c r="C98" s="590"/>
      <c r="D98" s="590"/>
      <c r="E98" s="590"/>
      <c r="F98" s="590"/>
      <c r="G98" s="590"/>
      <c r="H98" s="590"/>
      <c r="I98" s="590"/>
      <c r="J98" s="590"/>
      <c r="K98" s="590"/>
      <c r="L98" s="590"/>
      <c r="M98" s="590"/>
      <c r="N98" s="590"/>
      <c r="O98" s="590"/>
      <c r="P98" s="590"/>
      <c r="Q98" s="590"/>
    </row>
    <row r="99" spans="1:17" x14ac:dyDescent="0.25">
      <c r="A99" s="590"/>
      <c r="B99" s="590"/>
      <c r="C99" s="590"/>
      <c r="D99" s="590"/>
      <c r="E99" s="590"/>
      <c r="F99" s="590"/>
      <c r="G99" s="590"/>
      <c r="H99" s="590"/>
      <c r="I99" s="590"/>
      <c r="J99" s="590"/>
      <c r="K99" s="590"/>
      <c r="L99" s="590"/>
      <c r="M99" s="590"/>
      <c r="N99" s="590"/>
      <c r="O99" s="590"/>
      <c r="P99" s="590"/>
      <c r="Q99" s="590"/>
    </row>
    <row r="100" spans="1:17" x14ac:dyDescent="0.25">
      <c r="A100" s="590"/>
      <c r="B100" s="590"/>
      <c r="C100" s="590"/>
      <c r="D100" s="590"/>
      <c r="E100" s="590"/>
      <c r="F100" s="590"/>
      <c r="G100" s="590"/>
      <c r="H100" s="590"/>
      <c r="I100" s="590"/>
      <c r="J100" s="590"/>
      <c r="K100" s="590"/>
      <c r="L100" s="590"/>
      <c r="M100" s="590"/>
      <c r="N100" s="590"/>
      <c r="O100" s="590"/>
      <c r="P100" s="590"/>
      <c r="Q100" s="590"/>
    </row>
    <row r="101" spans="1:17" x14ac:dyDescent="0.25">
      <c r="A101" s="590"/>
      <c r="B101" s="590"/>
      <c r="C101" s="590"/>
      <c r="D101" s="590"/>
      <c r="E101" s="590"/>
      <c r="F101" s="590"/>
      <c r="G101" s="590"/>
      <c r="H101" s="590"/>
      <c r="I101" s="590"/>
      <c r="J101" s="590"/>
      <c r="K101" s="590"/>
      <c r="L101" s="590"/>
      <c r="M101" s="590"/>
      <c r="N101" s="590"/>
      <c r="O101" s="590"/>
      <c r="P101" s="590"/>
      <c r="Q101" s="590"/>
    </row>
    <row r="102" spans="1:17" x14ac:dyDescent="0.25">
      <c r="A102" s="590"/>
      <c r="B102" s="590"/>
      <c r="C102" s="590"/>
      <c r="D102" s="590"/>
      <c r="E102" s="590"/>
      <c r="F102" s="590"/>
      <c r="G102" s="590"/>
      <c r="H102" s="590"/>
      <c r="I102" s="590"/>
      <c r="J102" s="590"/>
      <c r="K102" s="590"/>
      <c r="L102" s="590"/>
      <c r="M102" s="590"/>
      <c r="N102" s="590"/>
      <c r="O102" s="590"/>
      <c r="P102" s="590"/>
      <c r="Q102" s="590"/>
    </row>
    <row r="103" spans="1:17" x14ac:dyDescent="0.25">
      <c r="A103" s="590"/>
      <c r="B103" s="590"/>
      <c r="C103" s="590"/>
      <c r="D103" s="590"/>
      <c r="E103" s="590"/>
      <c r="F103" s="590"/>
      <c r="G103" s="590"/>
      <c r="H103" s="590"/>
      <c r="I103" s="590"/>
      <c r="J103" s="590"/>
      <c r="K103" s="590"/>
      <c r="L103" s="590"/>
      <c r="M103" s="590"/>
      <c r="N103" s="590"/>
      <c r="O103" s="590"/>
      <c r="P103" s="590"/>
      <c r="Q103" s="590"/>
    </row>
    <row r="104" spans="1:17" x14ac:dyDescent="0.25">
      <c r="A104" s="590"/>
      <c r="B104" s="590"/>
      <c r="C104" s="590"/>
      <c r="D104" s="590"/>
      <c r="E104" s="590"/>
      <c r="F104" s="590"/>
      <c r="G104" s="590"/>
      <c r="H104" s="590"/>
      <c r="I104" s="590"/>
      <c r="J104" s="590"/>
      <c r="K104" s="590"/>
      <c r="L104" s="590"/>
      <c r="M104" s="590"/>
      <c r="N104" s="590"/>
      <c r="O104" s="590"/>
      <c r="P104" s="590"/>
      <c r="Q104" s="590"/>
    </row>
    <row r="105" spans="1:17" x14ac:dyDescent="0.25">
      <c r="A105" s="590"/>
      <c r="B105" s="590"/>
      <c r="C105" s="590"/>
      <c r="D105" s="590"/>
      <c r="E105" s="590"/>
      <c r="F105" s="590"/>
      <c r="G105" s="590"/>
      <c r="H105" s="590"/>
      <c r="I105" s="590"/>
      <c r="J105" s="590"/>
      <c r="K105" s="590"/>
      <c r="L105" s="590"/>
      <c r="M105" s="590"/>
      <c r="N105" s="590"/>
      <c r="O105" s="590"/>
      <c r="P105" s="590"/>
      <c r="Q105" s="590"/>
    </row>
    <row r="106" spans="1:17" x14ac:dyDescent="0.25">
      <c r="A106" s="590"/>
      <c r="B106" s="590"/>
      <c r="C106" s="590"/>
      <c r="D106" s="590"/>
      <c r="E106" s="590"/>
      <c r="F106" s="590"/>
      <c r="G106" s="590"/>
      <c r="H106" s="590"/>
      <c r="I106" s="590"/>
      <c r="J106" s="590"/>
      <c r="K106" s="590"/>
      <c r="L106" s="590"/>
      <c r="M106" s="590"/>
      <c r="N106" s="590"/>
      <c r="O106" s="590"/>
      <c r="P106" s="590"/>
      <c r="Q106" s="590"/>
    </row>
    <row r="107" spans="1:17" x14ac:dyDescent="0.25">
      <c r="A107" s="590"/>
      <c r="B107" s="590"/>
      <c r="C107" s="590"/>
      <c r="D107" s="590"/>
      <c r="E107" s="590"/>
      <c r="F107" s="590"/>
      <c r="G107" s="590"/>
      <c r="H107" s="590"/>
      <c r="I107" s="590"/>
      <c r="J107" s="590"/>
      <c r="K107" s="590"/>
      <c r="L107" s="590"/>
      <c r="M107" s="590"/>
      <c r="N107" s="590"/>
      <c r="O107" s="590"/>
      <c r="P107" s="590"/>
      <c r="Q107" s="590"/>
    </row>
    <row r="108" spans="1:17" x14ac:dyDescent="0.25">
      <c r="A108" s="590"/>
      <c r="B108" s="590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0"/>
      <c r="N108" s="590"/>
      <c r="O108" s="590"/>
      <c r="P108" s="590"/>
      <c r="Q108" s="590"/>
    </row>
    <row r="109" spans="1:17" x14ac:dyDescent="0.25">
      <c r="A109" s="590"/>
      <c r="B109" s="590"/>
      <c r="C109" s="590"/>
      <c r="D109" s="590"/>
      <c r="E109" s="590"/>
      <c r="F109" s="590"/>
      <c r="G109" s="590"/>
      <c r="H109" s="590"/>
      <c r="I109" s="590"/>
      <c r="J109" s="590"/>
      <c r="K109" s="590"/>
      <c r="L109" s="590"/>
      <c r="M109" s="590"/>
      <c r="N109" s="590"/>
      <c r="O109" s="590"/>
      <c r="P109" s="590"/>
      <c r="Q109" s="590"/>
    </row>
    <row r="110" spans="1:17" x14ac:dyDescent="0.25">
      <c r="A110" s="590"/>
      <c r="B110" s="590"/>
      <c r="C110" s="590"/>
      <c r="D110" s="590"/>
      <c r="E110" s="590"/>
      <c r="F110" s="590"/>
      <c r="G110" s="590"/>
      <c r="H110" s="590"/>
      <c r="I110" s="590"/>
      <c r="J110" s="590"/>
      <c r="K110" s="590"/>
      <c r="L110" s="590"/>
      <c r="M110" s="590"/>
      <c r="N110" s="590"/>
      <c r="O110" s="590"/>
      <c r="P110" s="590"/>
      <c r="Q110" s="590"/>
    </row>
    <row r="111" spans="1:17" x14ac:dyDescent="0.25">
      <c r="A111" s="590"/>
      <c r="B111" s="590"/>
      <c r="C111" s="590"/>
      <c r="D111" s="590"/>
      <c r="E111" s="590"/>
      <c r="F111" s="590"/>
      <c r="G111" s="590"/>
      <c r="H111" s="590"/>
      <c r="I111" s="590"/>
      <c r="J111" s="590"/>
      <c r="K111" s="590"/>
      <c r="L111" s="590"/>
      <c r="M111" s="590"/>
      <c r="N111" s="590"/>
      <c r="O111" s="590"/>
      <c r="P111" s="590"/>
      <c r="Q111" s="590"/>
    </row>
    <row r="112" spans="1:17" x14ac:dyDescent="0.25">
      <c r="A112" s="590"/>
      <c r="B112" s="590"/>
      <c r="C112" s="590"/>
      <c r="D112" s="590"/>
      <c r="E112" s="590"/>
      <c r="F112" s="590"/>
      <c r="G112" s="590"/>
      <c r="H112" s="590"/>
      <c r="I112" s="590"/>
      <c r="J112" s="590"/>
      <c r="K112" s="590"/>
      <c r="L112" s="590"/>
      <c r="M112" s="590"/>
      <c r="N112" s="590"/>
      <c r="O112" s="590"/>
      <c r="P112" s="590"/>
      <c r="Q112" s="590"/>
    </row>
  </sheetData>
  <mergeCells count="4">
    <mergeCell ref="D10:K11"/>
    <mergeCell ref="A24:Q34"/>
    <mergeCell ref="A36:Q36"/>
    <mergeCell ref="A38:Q40"/>
  </mergeCells>
  <hyperlinks>
    <hyperlink ref="A44" r:id="rId1" display="https://cpage.mpr.gob.es/" xr:uid="{2F3F4118-B918-4640-9551-FDFCC9BD7F2F}"/>
  </hyperlinks>
  <pageMargins left="0.7" right="0.7" top="0.75" bottom="0.75" header="0.3" footer="0.3"/>
  <pageSetup paperSize="9" scale="44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G45"/>
  <sheetViews>
    <sheetView view="pageLayout" zoomScale="90" zoomScaleNormal="100" zoomScaleSheetLayoutView="100" zoomScalePageLayoutView="90" workbookViewId="0">
      <selection activeCell="B4" sqref="B4:G5"/>
    </sheetView>
  </sheetViews>
  <sheetFormatPr baseColWidth="10" defaultColWidth="11.42578125" defaultRowHeight="15" x14ac:dyDescent="0.25"/>
  <cols>
    <col min="2" max="2" width="16.42578125" bestFit="1" customWidth="1"/>
    <col min="3" max="3" width="12.85546875" customWidth="1"/>
    <col min="4" max="4" width="13" customWidth="1"/>
    <col min="5" max="5" width="12.85546875" customWidth="1"/>
    <col min="6" max="6" width="13" customWidth="1"/>
    <col min="7" max="7" width="14.28515625" customWidth="1"/>
  </cols>
  <sheetData>
    <row r="4" spans="2:7" ht="28.5" customHeight="1" x14ac:dyDescent="0.25">
      <c r="B4" s="764" t="s">
        <v>123</v>
      </c>
      <c r="C4" s="764"/>
      <c r="D4" s="764"/>
      <c r="E4" s="764"/>
      <c r="F4" s="764"/>
      <c r="G4" s="764"/>
    </row>
    <row r="5" spans="2:7" ht="28.5" customHeight="1" x14ac:dyDescent="0.25">
      <c r="B5" s="764"/>
      <c r="C5" s="764"/>
      <c r="D5" s="764"/>
      <c r="E5" s="764"/>
      <c r="F5" s="764"/>
      <c r="G5" s="764"/>
    </row>
    <row r="6" spans="2:7" ht="28.5" customHeight="1" x14ac:dyDescent="0.25">
      <c r="B6" s="267"/>
      <c r="C6" s="267"/>
      <c r="D6" s="267"/>
      <c r="E6" s="267"/>
      <c r="F6" s="267"/>
      <c r="G6" s="267"/>
    </row>
    <row r="7" spans="2:7" x14ac:dyDescent="0.25">
      <c r="B7" s="2"/>
      <c r="C7" s="9"/>
      <c r="D7" s="2"/>
      <c r="E7" s="2"/>
      <c r="F7" s="2"/>
      <c r="G7" s="2"/>
    </row>
    <row r="8" spans="2:7" x14ac:dyDescent="0.25">
      <c r="B8" s="849" t="s">
        <v>135</v>
      </c>
      <c r="C8" s="849"/>
      <c r="D8" s="849"/>
      <c r="E8" s="849"/>
      <c r="F8" s="849"/>
      <c r="G8" s="849"/>
    </row>
    <row r="9" spans="2:7" x14ac:dyDescent="0.25">
      <c r="B9" s="105"/>
      <c r="C9" s="105"/>
      <c r="D9" s="105"/>
      <c r="E9" s="105"/>
      <c r="F9" s="105"/>
      <c r="G9" s="105"/>
    </row>
    <row r="10" spans="2:7" x14ac:dyDescent="0.25">
      <c r="B10" s="105"/>
      <c r="C10" s="105"/>
      <c r="D10" s="105"/>
      <c r="E10" s="105"/>
      <c r="F10" s="105"/>
      <c r="G10" s="105"/>
    </row>
    <row r="11" spans="2:7" x14ac:dyDescent="0.25">
      <c r="B11" s="105"/>
      <c r="C11" s="105"/>
      <c r="D11" s="105"/>
      <c r="E11" s="105"/>
      <c r="F11" s="105"/>
      <c r="G11" s="105"/>
    </row>
    <row r="12" spans="2:7" x14ac:dyDescent="0.25">
      <c r="B12" s="105"/>
      <c r="C12" s="105"/>
      <c r="D12" s="105"/>
      <c r="E12" s="105"/>
      <c r="F12" s="105"/>
      <c r="G12" s="105"/>
    </row>
    <row r="13" spans="2:7" x14ac:dyDescent="0.25">
      <c r="B13" s="105"/>
      <c r="C13" s="105"/>
      <c r="D13" s="105"/>
      <c r="E13" s="105"/>
      <c r="F13" s="105"/>
      <c r="G13" s="105"/>
    </row>
    <row r="14" spans="2:7" x14ac:dyDescent="0.25">
      <c r="B14" s="105"/>
      <c r="C14" s="105"/>
      <c r="D14" s="105"/>
      <c r="E14" s="105"/>
      <c r="F14" s="105"/>
      <c r="G14" s="105"/>
    </row>
    <row r="15" spans="2:7" x14ac:dyDescent="0.25">
      <c r="B15" s="105"/>
      <c r="C15" s="105"/>
      <c r="D15" s="105"/>
      <c r="E15" s="105"/>
      <c r="F15" s="105"/>
      <c r="G15" s="105"/>
    </row>
    <row r="16" spans="2:7" x14ac:dyDescent="0.25">
      <c r="B16" s="105"/>
      <c r="C16" s="105"/>
      <c r="D16" s="105"/>
      <c r="E16" s="105"/>
      <c r="F16" s="105"/>
      <c r="G16" s="105"/>
    </row>
    <row r="17" spans="2:7" x14ac:dyDescent="0.25">
      <c r="B17" s="105"/>
      <c r="C17" s="105"/>
      <c r="D17" s="105"/>
      <c r="E17" s="105"/>
      <c r="F17" s="105"/>
      <c r="G17" s="105"/>
    </row>
    <row r="18" spans="2:7" x14ac:dyDescent="0.25">
      <c r="B18" s="105"/>
      <c r="C18" s="105"/>
      <c r="D18" s="105"/>
      <c r="E18" s="105"/>
      <c r="F18" s="105"/>
      <c r="G18" s="105"/>
    </row>
    <row r="19" spans="2:7" x14ac:dyDescent="0.25">
      <c r="B19" s="105"/>
      <c r="C19" s="105"/>
      <c r="D19" s="105"/>
      <c r="E19" s="105"/>
      <c r="F19" s="105"/>
      <c r="G19" s="105"/>
    </row>
    <row r="20" spans="2:7" ht="15.75" thickBot="1" x14ac:dyDescent="0.3"/>
    <row r="21" spans="2:7" ht="15.75" thickBot="1" x14ac:dyDescent="0.3">
      <c r="B21" s="106" t="s">
        <v>104</v>
      </c>
      <c r="C21" s="106" t="s">
        <v>105</v>
      </c>
      <c r="D21" s="106" t="s">
        <v>146</v>
      </c>
      <c r="E21" s="106" t="s">
        <v>149</v>
      </c>
      <c r="F21" s="106" t="s">
        <v>150</v>
      </c>
      <c r="G21" s="106" t="s">
        <v>152</v>
      </c>
    </row>
    <row r="22" spans="2:7" ht="15.75" thickBot="1" x14ac:dyDescent="0.3">
      <c r="B22" s="106" t="s">
        <v>137</v>
      </c>
      <c r="C22" s="107">
        <v>50.109529025191677</v>
      </c>
      <c r="D22" s="107">
        <v>49.755301794453509</v>
      </c>
      <c r="E22" s="107">
        <v>49.863462588749314</v>
      </c>
      <c r="F22" s="107">
        <v>49.400218102508177</v>
      </c>
      <c r="G22" s="107">
        <v>49.721603563474389</v>
      </c>
    </row>
    <row r="23" spans="2:7" ht="15.75" thickBot="1" x14ac:dyDescent="0.3">
      <c r="B23" s="106" t="s">
        <v>136</v>
      </c>
      <c r="C23" s="107">
        <v>65.418312207471885</v>
      </c>
      <c r="D23" s="107">
        <v>64.69310113399473</v>
      </c>
      <c r="E23" s="107">
        <v>59.034899111503783</v>
      </c>
      <c r="F23" s="107">
        <v>58.841648427160195</v>
      </c>
      <c r="G23" s="107">
        <v>60.908033385271942</v>
      </c>
    </row>
    <row r="24" spans="2:7" x14ac:dyDescent="0.25">
      <c r="B24" s="108"/>
      <c r="C24" s="109"/>
      <c r="D24" s="109"/>
      <c r="E24" s="109"/>
      <c r="F24" s="109"/>
      <c r="G24" s="109"/>
    </row>
    <row r="26" spans="2:7" x14ac:dyDescent="0.25">
      <c r="B26" s="849" t="s">
        <v>134</v>
      </c>
      <c r="C26" s="849"/>
      <c r="D26" s="849"/>
      <c r="E26" s="849"/>
      <c r="F26" s="849"/>
      <c r="G26" s="849"/>
    </row>
    <row r="38" spans="2:7" ht="15.75" thickBot="1" x14ac:dyDescent="0.3"/>
    <row r="39" spans="2:7" ht="15.75" thickBot="1" x14ac:dyDescent="0.3">
      <c r="B39" s="106" t="s">
        <v>104</v>
      </c>
      <c r="C39" s="106" t="s">
        <v>105</v>
      </c>
      <c r="D39" s="106" t="s">
        <v>146</v>
      </c>
      <c r="E39" s="106" t="s">
        <v>149</v>
      </c>
      <c r="F39" s="106" t="s">
        <v>150</v>
      </c>
      <c r="G39" s="106" t="s">
        <v>152</v>
      </c>
    </row>
    <row r="40" spans="2:7" ht="15.75" thickBot="1" x14ac:dyDescent="0.3">
      <c r="B40" s="106" t="s">
        <v>137</v>
      </c>
      <c r="C40" s="107">
        <v>49.890470974808323</v>
      </c>
      <c r="D40" s="107">
        <v>50.244698205546491</v>
      </c>
      <c r="E40" s="107">
        <v>50.136537411250686</v>
      </c>
      <c r="F40" s="107">
        <v>50.599781897491823</v>
      </c>
      <c r="G40" s="107">
        <v>50.278396436525611</v>
      </c>
    </row>
    <row r="41" spans="2:7" ht="15.75" thickBot="1" x14ac:dyDescent="0.3">
      <c r="B41" s="106" t="s">
        <v>136</v>
      </c>
      <c r="C41" s="107">
        <v>34.581687792528108</v>
      </c>
      <c r="D41" s="107">
        <v>35.30689886600527</v>
      </c>
      <c r="E41" s="107">
        <v>40.965100888496217</v>
      </c>
      <c r="F41" s="107">
        <v>41.158351572839805</v>
      </c>
      <c r="G41" s="107">
        <v>39.091966614728058</v>
      </c>
    </row>
    <row r="43" spans="2:7" ht="15.75" x14ac:dyDescent="0.25">
      <c r="B43" s="792" t="s">
        <v>121</v>
      </c>
      <c r="C43" s="792"/>
      <c r="D43" s="792"/>
      <c r="E43" s="792"/>
      <c r="F43" s="792"/>
      <c r="G43" s="792"/>
    </row>
    <row r="45" spans="2:7" x14ac:dyDescent="0.25">
      <c r="C45" s="23"/>
      <c r="D45" s="23"/>
      <c r="E45" s="23"/>
      <c r="F45" s="23"/>
      <c r="G45" s="23"/>
    </row>
  </sheetData>
  <mergeCells count="4">
    <mergeCell ref="B4:G5"/>
    <mergeCell ref="B8:G8"/>
    <mergeCell ref="B26:G26"/>
    <mergeCell ref="B43:G43"/>
  </mergeCells>
  <pageMargins left="0.70866141732283472" right="0.70866141732283472" top="0.9055118110236221" bottom="0.74803149606299213" header="0.31496062992125984" footer="0.31496062992125984"/>
  <pageSetup paperSize="9" scale="85" orientation="portrait" r:id="rId1"/>
  <headerFooter>
    <oddHeader>&amp;L&amp;G&amp;RCAMPAÑA: 2024/2025. MES: DICIEMBRE
Fecha de emisión de datos: 27/01/2025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S64"/>
  <sheetViews>
    <sheetView view="pageLayout" zoomScale="80" zoomScaleNormal="80" zoomScaleSheetLayoutView="100" zoomScalePageLayoutView="80" workbookViewId="0">
      <selection activeCell="D2" sqref="D2:R4"/>
    </sheetView>
  </sheetViews>
  <sheetFormatPr baseColWidth="10" defaultColWidth="11.42578125" defaultRowHeight="15" x14ac:dyDescent="0.25"/>
  <cols>
    <col min="4" max="4" width="23.28515625" customWidth="1"/>
    <col min="5" max="5" width="15" bestFit="1" customWidth="1"/>
    <col min="6" max="6" width="11.7109375" bestFit="1" customWidth="1"/>
    <col min="7" max="7" width="14.28515625" bestFit="1" customWidth="1"/>
    <col min="8" max="8" width="13.5703125" bestFit="1" customWidth="1"/>
    <col min="17" max="17" width="15.28515625" bestFit="1" customWidth="1"/>
    <col min="18" max="18" width="12.140625" style="10" bestFit="1" customWidth="1"/>
    <col min="19" max="19" width="9.42578125" customWidth="1"/>
  </cols>
  <sheetData>
    <row r="2" spans="4:18" ht="15" customHeight="1" x14ac:dyDescent="0.25">
      <c r="D2" s="764" t="s">
        <v>124</v>
      </c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</row>
    <row r="3" spans="4:18" ht="15" customHeight="1" x14ac:dyDescent="0.25"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</row>
    <row r="4" spans="4:18" ht="18" customHeight="1" x14ac:dyDescent="0.25"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</row>
    <row r="5" spans="4:18" ht="15.75" thickBot="1" x14ac:dyDescent="0.3"/>
    <row r="6" spans="4:18" s="5" customFormat="1" ht="33.75" customHeight="1" thickBot="1" x14ac:dyDescent="0.2">
      <c r="D6" s="52" t="s">
        <v>54</v>
      </c>
      <c r="E6" s="275" t="s">
        <v>4</v>
      </c>
      <c r="F6" s="275" t="s">
        <v>39</v>
      </c>
      <c r="G6" s="275" t="s">
        <v>40</v>
      </c>
      <c r="H6" s="275" t="s">
        <v>41</v>
      </c>
      <c r="I6" s="275" t="s">
        <v>42</v>
      </c>
      <c r="J6" s="275" t="s">
        <v>43</v>
      </c>
      <c r="K6" s="275" t="s">
        <v>44</v>
      </c>
      <c r="L6" s="275" t="s">
        <v>45</v>
      </c>
      <c r="M6" s="275" t="s">
        <v>46</v>
      </c>
      <c r="N6" s="275" t="s">
        <v>55</v>
      </c>
      <c r="O6" s="270" t="s">
        <v>56</v>
      </c>
      <c r="P6" s="275" t="s">
        <v>57</v>
      </c>
      <c r="Q6" s="275" t="s">
        <v>58</v>
      </c>
      <c r="R6" s="275" t="s">
        <v>48</v>
      </c>
    </row>
    <row r="7" spans="4:18" x14ac:dyDescent="0.25">
      <c r="D7" s="765" t="s">
        <v>74</v>
      </c>
      <c r="E7" s="28" t="s">
        <v>80</v>
      </c>
      <c r="F7" s="54">
        <v>523.9</v>
      </c>
      <c r="G7" s="46">
        <v>717.5</v>
      </c>
      <c r="H7" s="46">
        <v>696.1</v>
      </c>
      <c r="I7" s="46"/>
      <c r="J7" s="46"/>
      <c r="K7" s="46"/>
      <c r="L7" s="46"/>
      <c r="M7" s="46"/>
      <c r="N7" s="46"/>
      <c r="O7" s="46"/>
      <c r="P7" s="46"/>
      <c r="Q7" s="46"/>
      <c r="R7" s="111">
        <v>1937.5</v>
      </c>
    </row>
    <row r="8" spans="4:18" x14ac:dyDescent="0.25">
      <c r="D8" s="858"/>
      <c r="E8" s="124" t="s">
        <v>81</v>
      </c>
      <c r="F8" s="29">
        <v>1077.7</v>
      </c>
      <c r="G8" s="37">
        <v>1078.2</v>
      </c>
      <c r="H8" s="37">
        <v>963.7</v>
      </c>
      <c r="I8" s="37"/>
      <c r="J8" s="37"/>
      <c r="K8" s="37"/>
      <c r="L8" s="37"/>
      <c r="M8" s="37"/>
      <c r="N8" s="37"/>
      <c r="O8" s="37"/>
      <c r="P8" s="37"/>
      <c r="Q8" s="37"/>
      <c r="R8" s="111">
        <v>3119.6000000000004</v>
      </c>
    </row>
    <row r="9" spans="4:18" x14ac:dyDescent="0.25">
      <c r="D9" s="858"/>
      <c r="E9" s="124" t="s">
        <v>82</v>
      </c>
      <c r="F9" s="29">
        <v>10085.299999999999</v>
      </c>
      <c r="G9" s="37">
        <v>17883.7</v>
      </c>
      <c r="H9" s="37">
        <v>35720.300000000003</v>
      </c>
      <c r="I9" s="37"/>
      <c r="J9" s="37"/>
      <c r="K9" s="37"/>
      <c r="L9" s="37"/>
      <c r="M9" s="37"/>
      <c r="N9" s="37"/>
      <c r="O9" s="37"/>
      <c r="P9" s="37"/>
      <c r="Q9" s="37"/>
      <c r="R9" s="111">
        <v>63689.3</v>
      </c>
    </row>
    <row r="10" spans="4:18" x14ac:dyDescent="0.25">
      <c r="D10" s="858"/>
      <c r="E10" s="124" t="s">
        <v>6</v>
      </c>
      <c r="F10" s="29">
        <v>1903.6</v>
      </c>
      <c r="G10" s="37">
        <v>3700.6</v>
      </c>
      <c r="H10" s="37">
        <v>11858</v>
      </c>
      <c r="I10" s="37"/>
      <c r="J10" s="37"/>
      <c r="K10" s="37"/>
      <c r="L10" s="37"/>
      <c r="M10" s="37"/>
      <c r="N10" s="37"/>
      <c r="O10" s="37"/>
      <c r="P10" s="37"/>
      <c r="Q10" s="37"/>
      <c r="R10" s="111">
        <v>17462.2</v>
      </c>
    </row>
    <row r="11" spans="4:18" x14ac:dyDescent="0.25">
      <c r="D11" s="858"/>
      <c r="E11" s="124" t="s">
        <v>7</v>
      </c>
      <c r="F11" s="29">
        <v>957.2</v>
      </c>
      <c r="G11" s="37">
        <v>857.6</v>
      </c>
      <c r="H11" s="37">
        <v>1495.2</v>
      </c>
      <c r="I11" s="37"/>
      <c r="J11" s="37"/>
      <c r="K11" s="37"/>
      <c r="L11" s="37"/>
      <c r="M11" s="37"/>
      <c r="N11" s="37"/>
      <c r="O11" s="37"/>
      <c r="P11" s="37"/>
      <c r="Q11" s="37"/>
      <c r="R11" s="111">
        <v>3310</v>
      </c>
    </row>
    <row r="12" spans="4:18" x14ac:dyDescent="0.25">
      <c r="D12" s="858"/>
      <c r="E12" s="124" t="s">
        <v>83</v>
      </c>
      <c r="F12" s="29">
        <v>22079.7</v>
      </c>
      <c r="G12" s="37">
        <v>19842.2</v>
      </c>
      <c r="H12" s="37">
        <v>38474.6</v>
      </c>
      <c r="I12" s="37"/>
      <c r="J12" s="37"/>
      <c r="K12" s="37"/>
      <c r="L12" s="37"/>
      <c r="M12" s="37"/>
      <c r="N12" s="37"/>
      <c r="O12" s="37"/>
      <c r="P12" s="37"/>
      <c r="Q12" s="37"/>
      <c r="R12" s="111">
        <v>80396.5</v>
      </c>
    </row>
    <row r="13" spans="4:18" x14ac:dyDescent="0.25">
      <c r="D13" s="858"/>
      <c r="E13" s="124" t="s">
        <v>84</v>
      </c>
      <c r="F13" s="29">
        <v>1322.2</v>
      </c>
      <c r="G13" s="37">
        <v>2840.2</v>
      </c>
      <c r="H13" s="37">
        <v>5281.1</v>
      </c>
      <c r="I13" s="37"/>
      <c r="J13" s="37"/>
      <c r="K13" s="37"/>
      <c r="L13" s="37"/>
      <c r="M13" s="37"/>
      <c r="N13" s="37"/>
      <c r="O13" s="37"/>
      <c r="P13" s="37"/>
      <c r="Q13" s="37"/>
      <c r="R13" s="111">
        <v>9443.5</v>
      </c>
    </row>
    <row r="14" spans="4:18" x14ac:dyDescent="0.25">
      <c r="D14" s="858"/>
      <c r="E14" s="32" t="s">
        <v>8</v>
      </c>
      <c r="F14" s="33">
        <v>10784.2</v>
      </c>
      <c r="G14" s="38">
        <v>14566.2</v>
      </c>
      <c r="H14" s="38">
        <v>14490.7</v>
      </c>
      <c r="I14" s="38"/>
      <c r="J14" s="38"/>
      <c r="K14" s="38"/>
      <c r="L14" s="38"/>
      <c r="M14" s="38"/>
      <c r="N14" s="38"/>
      <c r="O14" s="38"/>
      <c r="P14" s="38"/>
      <c r="Q14" s="38"/>
      <c r="R14" s="111">
        <v>39841.100000000006</v>
      </c>
    </row>
    <row r="15" spans="4:18" s="10" customFormat="1" ht="15.75" thickBot="1" x14ac:dyDescent="0.3">
      <c r="D15" s="804"/>
      <c r="E15" s="122" t="s">
        <v>72</v>
      </c>
      <c r="F15" s="35">
        <v>48733.8</v>
      </c>
      <c r="G15" s="112">
        <v>61486.2</v>
      </c>
      <c r="H15" s="112">
        <v>108979.7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3">
        <v>219199.7</v>
      </c>
    </row>
    <row r="16" spans="4:18" x14ac:dyDescent="0.25">
      <c r="D16" s="765" t="s">
        <v>75</v>
      </c>
      <c r="E16" s="124" t="s">
        <v>10</v>
      </c>
      <c r="F16" s="29">
        <v>78.5</v>
      </c>
      <c r="G16" s="37">
        <v>683.1</v>
      </c>
      <c r="H16" s="37">
        <v>513.29999999999995</v>
      </c>
      <c r="I16" s="37"/>
      <c r="J16" s="37"/>
      <c r="K16" s="37"/>
      <c r="L16" s="37"/>
      <c r="M16" s="37"/>
      <c r="N16" s="37"/>
      <c r="O16" s="37"/>
      <c r="P16" s="37"/>
      <c r="Q16" s="37"/>
      <c r="R16" s="111">
        <v>1274.9000000000001</v>
      </c>
    </row>
    <row r="17" spans="3:19" x14ac:dyDescent="0.25">
      <c r="D17" s="858"/>
      <c r="E17" s="124" t="s">
        <v>11</v>
      </c>
      <c r="F17" s="29">
        <v>442.5</v>
      </c>
      <c r="G17" s="37">
        <v>275.5</v>
      </c>
      <c r="H17" s="37">
        <v>280.60000000000002</v>
      </c>
      <c r="I17" s="37"/>
      <c r="J17" s="37"/>
      <c r="K17" s="37"/>
      <c r="L17" s="37"/>
      <c r="M17" s="37"/>
      <c r="N17" s="37"/>
      <c r="O17" s="37"/>
      <c r="P17" s="37"/>
      <c r="Q17" s="37"/>
      <c r="R17" s="111">
        <v>998.6</v>
      </c>
    </row>
    <row r="18" spans="3:19" x14ac:dyDescent="0.25">
      <c r="D18" s="858"/>
      <c r="E18" s="32" t="s">
        <v>12</v>
      </c>
      <c r="F18" s="33">
        <v>92.6</v>
      </c>
      <c r="G18" s="38">
        <v>211.9</v>
      </c>
      <c r="H18" s="38">
        <v>426.3</v>
      </c>
      <c r="I18" s="38"/>
      <c r="J18" s="38"/>
      <c r="K18" s="38"/>
      <c r="L18" s="38"/>
      <c r="M18" s="38"/>
      <c r="N18" s="38"/>
      <c r="O18" s="38"/>
      <c r="P18" s="38"/>
      <c r="Q18" s="38"/>
      <c r="R18" s="111">
        <v>730.8</v>
      </c>
    </row>
    <row r="19" spans="3:19" s="10" customFormat="1" ht="15.75" thickBot="1" x14ac:dyDescent="0.3">
      <c r="D19" s="804"/>
      <c r="E19" s="122" t="s">
        <v>72</v>
      </c>
      <c r="F19" s="35">
        <v>613.6</v>
      </c>
      <c r="G19" s="35">
        <v>1170.5</v>
      </c>
      <c r="H19" s="35">
        <v>1220.2</v>
      </c>
      <c r="I19" s="35"/>
      <c r="J19" s="35"/>
      <c r="K19" s="35"/>
      <c r="L19" s="35"/>
      <c r="M19" s="35"/>
      <c r="N19" s="35"/>
      <c r="O19" s="35"/>
      <c r="P19" s="35"/>
      <c r="Q19" s="35"/>
      <c r="R19" s="113">
        <v>3004.3</v>
      </c>
    </row>
    <row r="20" spans="3:19" x14ac:dyDescent="0.25">
      <c r="D20" s="765" t="s">
        <v>13</v>
      </c>
      <c r="E20" s="40" t="s">
        <v>13</v>
      </c>
      <c r="F20" s="41">
        <v>78.2</v>
      </c>
      <c r="G20" s="42">
        <v>58.1</v>
      </c>
      <c r="H20" s="42">
        <v>13.7</v>
      </c>
      <c r="I20" s="42"/>
      <c r="J20" s="46"/>
      <c r="K20" s="37"/>
      <c r="L20" s="37"/>
      <c r="M20" s="37"/>
      <c r="N20" s="37"/>
      <c r="O20" s="37"/>
      <c r="P20" s="37"/>
      <c r="Q20" s="37"/>
      <c r="R20" s="111">
        <v>150</v>
      </c>
    </row>
    <row r="21" spans="3:19" s="10" customFormat="1" ht="15.75" thickBot="1" x14ac:dyDescent="0.3">
      <c r="D21" s="804"/>
      <c r="E21" s="122" t="s">
        <v>72</v>
      </c>
      <c r="F21" s="35">
        <v>78.2</v>
      </c>
      <c r="G21" s="112">
        <v>58.1</v>
      </c>
      <c r="H21" s="112">
        <v>13.7</v>
      </c>
      <c r="I21" s="112"/>
      <c r="J21" s="114"/>
      <c r="K21" s="114"/>
      <c r="L21" s="114"/>
      <c r="M21" s="114"/>
      <c r="N21" s="114"/>
      <c r="O21" s="114"/>
      <c r="P21" s="114"/>
      <c r="Q21" s="114"/>
      <c r="R21" s="113">
        <v>150</v>
      </c>
      <c r="S21" s="13"/>
    </row>
    <row r="22" spans="3:19" x14ac:dyDescent="0.25">
      <c r="D22" s="765" t="s">
        <v>87</v>
      </c>
      <c r="E22" s="28" t="s">
        <v>14</v>
      </c>
      <c r="F22" s="29">
        <v>101.5</v>
      </c>
      <c r="G22" s="37">
        <v>439.3</v>
      </c>
      <c r="H22" s="37">
        <v>531.1</v>
      </c>
      <c r="I22" s="37"/>
      <c r="J22" s="37"/>
      <c r="K22" s="37"/>
      <c r="L22" s="37"/>
      <c r="M22" s="37"/>
      <c r="N22" s="37"/>
      <c r="O22" s="37"/>
      <c r="P22" s="37"/>
      <c r="Q22" s="37"/>
      <c r="R22" s="111">
        <v>1071.9000000000001</v>
      </c>
    </row>
    <row r="23" spans="3:19" x14ac:dyDescent="0.25">
      <c r="D23" s="858"/>
      <c r="E23" s="124" t="s">
        <v>85</v>
      </c>
      <c r="F23" s="29">
        <v>271.89999999999998</v>
      </c>
      <c r="G23" s="37">
        <v>178.7</v>
      </c>
      <c r="H23" s="37">
        <v>90.5</v>
      </c>
      <c r="I23" s="37"/>
      <c r="J23" s="37"/>
      <c r="K23" s="37"/>
      <c r="L23" s="37"/>
      <c r="M23" s="37"/>
      <c r="N23" s="37"/>
      <c r="O23" s="37"/>
      <c r="P23" s="37"/>
      <c r="Q23" s="37"/>
      <c r="R23" s="111">
        <v>541.09999999999991</v>
      </c>
    </row>
    <row r="24" spans="3:19" x14ac:dyDescent="0.25">
      <c r="D24" s="858"/>
      <c r="E24" s="32" t="s">
        <v>15</v>
      </c>
      <c r="F24" s="33">
        <v>94.5</v>
      </c>
      <c r="G24" s="38">
        <v>205.5</v>
      </c>
      <c r="H24" s="38">
        <v>295.89999999999998</v>
      </c>
      <c r="I24" s="38"/>
      <c r="J24" s="38"/>
      <c r="K24" s="38"/>
      <c r="L24" s="38"/>
      <c r="M24" s="38"/>
      <c r="N24" s="38"/>
      <c r="O24" s="38"/>
      <c r="P24" s="38"/>
      <c r="Q24" s="38"/>
      <c r="R24" s="111">
        <v>595.9</v>
      </c>
    </row>
    <row r="25" spans="3:19" s="10" customFormat="1" ht="15.75" thickBot="1" x14ac:dyDescent="0.3">
      <c r="D25" s="804"/>
      <c r="E25" s="122" t="s">
        <v>72</v>
      </c>
      <c r="F25" s="35">
        <v>467.9</v>
      </c>
      <c r="G25" s="35">
        <v>823.5</v>
      </c>
      <c r="H25" s="35">
        <v>917.5</v>
      </c>
      <c r="I25" s="35"/>
      <c r="J25" s="35"/>
      <c r="K25" s="35"/>
      <c r="L25" s="35"/>
      <c r="M25" s="35"/>
      <c r="N25" s="35"/>
      <c r="O25" s="35"/>
      <c r="P25" s="35"/>
      <c r="Q25" s="35"/>
      <c r="R25" s="113">
        <v>2208.9</v>
      </c>
    </row>
    <row r="26" spans="3:19" x14ac:dyDescent="0.25">
      <c r="D26" s="765" t="s">
        <v>73</v>
      </c>
      <c r="E26" s="124" t="s">
        <v>16</v>
      </c>
      <c r="F26" s="29">
        <v>702.6</v>
      </c>
      <c r="G26" s="37">
        <v>867.6</v>
      </c>
      <c r="H26" s="37">
        <v>1430.1</v>
      </c>
      <c r="I26" s="37"/>
      <c r="J26" s="37"/>
      <c r="K26" s="37"/>
      <c r="L26" s="37"/>
      <c r="M26" s="37"/>
      <c r="N26" s="37"/>
      <c r="O26" s="37"/>
      <c r="P26" s="37"/>
      <c r="Q26" s="37"/>
      <c r="R26" s="111">
        <v>3000.3</v>
      </c>
    </row>
    <row r="27" spans="3:19" x14ac:dyDescent="0.25">
      <c r="D27" s="858"/>
      <c r="E27" s="124" t="s">
        <v>17</v>
      </c>
      <c r="F27" s="29">
        <v>3801.9</v>
      </c>
      <c r="G27" s="37">
        <v>3188.6</v>
      </c>
      <c r="H27" s="37">
        <v>9719.2999999999993</v>
      </c>
      <c r="I27" s="37"/>
      <c r="J27" s="37"/>
      <c r="K27" s="37"/>
      <c r="L27" s="37"/>
      <c r="M27" s="37"/>
      <c r="N27" s="37"/>
      <c r="O27" s="37"/>
      <c r="P27" s="37"/>
      <c r="Q27" s="37"/>
      <c r="R27" s="111">
        <v>16709.8</v>
      </c>
    </row>
    <row r="28" spans="3:19" x14ac:dyDescent="0.25">
      <c r="D28" s="858"/>
      <c r="E28" s="124" t="s">
        <v>18</v>
      </c>
      <c r="F28" s="29">
        <v>182.1</v>
      </c>
      <c r="G28" s="37">
        <v>147.1</v>
      </c>
      <c r="H28" s="37">
        <v>268.3</v>
      </c>
      <c r="I28" s="37"/>
      <c r="J28" s="37"/>
      <c r="K28" s="37"/>
      <c r="L28" s="37"/>
      <c r="M28" s="37"/>
      <c r="N28" s="37"/>
      <c r="O28" s="37"/>
      <c r="P28" s="37"/>
      <c r="Q28" s="37"/>
      <c r="R28" s="111">
        <v>597.5</v>
      </c>
    </row>
    <row r="29" spans="3:19" x14ac:dyDescent="0.25">
      <c r="D29" s="858"/>
      <c r="E29" s="124" t="s">
        <v>50</v>
      </c>
      <c r="F29" s="29">
        <v>19.100000000000001</v>
      </c>
      <c r="G29" s="37">
        <v>22.9</v>
      </c>
      <c r="H29" s="37">
        <v>115.2</v>
      </c>
      <c r="I29" s="37"/>
      <c r="J29" s="37"/>
      <c r="K29" s="37"/>
      <c r="L29" s="37"/>
      <c r="M29" s="37"/>
      <c r="N29" s="37"/>
      <c r="O29" s="37"/>
      <c r="P29" s="37"/>
      <c r="Q29" s="37"/>
      <c r="R29" s="111">
        <v>157.19999999999999</v>
      </c>
    </row>
    <row r="30" spans="3:19" x14ac:dyDescent="0.25">
      <c r="D30" s="858"/>
      <c r="E30" s="32" t="s">
        <v>19</v>
      </c>
      <c r="F30" s="33">
        <v>2999.8</v>
      </c>
      <c r="G30" s="38">
        <v>2448.6</v>
      </c>
      <c r="H30" s="38">
        <v>3960</v>
      </c>
      <c r="I30" s="38"/>
      <c r="J30" s="38"/>
      <c r="K30" s="38"/>
      <c r="L30" s="38"/>
      <c r="M30" s="38"/>
      <c r="N30" s="38"/>
      <c r="O30" s="38"/>
      <c r="P30" s="38"/>
      <c r="Q30" s="38"/>
      <c r="R30" s="111">
        <v>9408.4</v>
      </c>
    </row>
    <row r="31" spans="3:19" s="10" customFormat="1" ht="15.75" thickBot="1" x14ac:dyDescent="0.3">
      <c r="D31" s="804"/>
      <c r="E31" s="122" t="s">
        <v>72</v>
      </c>
      <c r="F31" s="35">
        <v>7705.5000000000009</v>
      </c>
      <c r="G31" s="112">
        <v>6674.7999999999993</v>
      </c>
      <c r="H31" s="112">
        <v>15492.9</v>
      </c>
      <c r="I31" s="112"/>
      <c r="J31" s="112"/>
      <c r="K31" s="112"/>
      <c r="L31" s="112"/>
      <c r="M31" s="112"/>
      <c r="N31" s="112"/>
      <c r="O31" s="112"/>
      <c r="P31" s="112"/>
      <c r="Q31" s="112"/>
      <c r="R31" s="113">
        <v>29873.199999999997</v>
      </c>
    </row>
    <row r="32" spans="3:19" x14ac:dyDescent="0.25">
      <c r="C32" s="6"/>
      <c r="D32" s="765" t="s">
        <v>76</v>
      </c>
      <c r="E32" s="28" t="s">
        <v>78</v>
      </c>
      <c r="F32" s="54"/>
      <c r="G32" s="46">
        <v>3.4</v>
      </c>
      <c r="H32" s="46">
        <v>89.4</v>
      </c>
      <c r="I32" s="46"/>
      <c r="J32" s="46"/>
      <c r="K32" s="46"/>
      <c r="L32" s="46"/>
      <c r="M32" s="46"/>
      <c r="N32" s="46"/>
      <c r="O32" s="46"/>
      <c r="P32" s="46"/>
      <c r="Q32" s="46"/>
      <c r="R32" s="111">
        <v>92.800000000000011</v>
      </c>
    </row>
    <row r="33" spans="3:18" x14ac:dyDescent="0.25">
      <c r="C33" s="6"/>
      <c r="D33" s="858"/>
      <c r="E33" s="124" t="s">
        <v>20</v>
      </c>
      <c r="F33" s="29">
        <v>0.5</v>
      </c>
      <c r="G33" s="37">
        <v>0.3</v>
      </c>
      <c r="H33" s="37">
        <v>28.7</v>
      </c>
      <c r="I33" s="37"/>
      <c r="J33" s="37"/>
      <c r="K33" s="37"/>
      <c r="L33" s="37"/>
      <c r="M33" s="37"/>
      <c r="N33" s="37"/>
      <c r="O33" s="37"/>
      <c r="P33" s="37"/>
      <c r="Q33" s="37"/>
      <c r="R33" s="111">
        <v>29.5</v>
      </c>
    </row>
    <row r="34" spans="3:18" x14ac:dyDescent="0.25">
      <c r="C34" s="6"/>
      <c r="D34" s="858"/>
      <c r="E34" s="124" t="s">
        <v>151</v>
      </c>
      <c r="F34" s="29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111">
        <v>0</v>
      </c>
    </row>
    <row r="35" spans="3:18" x14ac:dyDescent="0.25">
      <c r="C35" s="6"/>
      <c r="D35" s="858"/>
      <c r="E35" s="32" t="s">
        <v>21</v>
      </c>
      <c r="F35" s="33">
        <v>19.899999999999999</v>
      </c>
      <c r="G35" s="38">
        <v>8.8000000000000007</v>
      </c>
      <c r="H35" s="38">
        <v>13.2</v>
      </c>
      <c r="I35" s="38"/>
      <c r="J35" s="38"/>
      <c r="K35" s="38"/>
      <c r="L35" s="38"/>
      <c r="M35" s="38"/>
      <c r="N35" s="38"/>
      <c r="O35" s="38"/>
      <c r="P35" s="38"/>
      <c r="Q35" s="38"/>
      <c r="R35" s="111">
        <v>41.9</v>
      </c>
    </row>
    <row r="36" spans="3:18" s="10" customFormat="1" ht="15.75" thickBot="1" x14ac:dyDescent="0.3">
      <c r="C36" s="12"/>
      <c r="D36" s="804"/>
      <c r="E36" s="122" t="s">
        <v>72</v>
      </c>
      <c r="F36" s="35">
        <v>20.399999999999999</v>
      </c>
      <c r="G36" s="112">
        <v>12.5</v>
      </c>
      <c r="H36" s="112">
        <v>131.30000000000001</v>
      </c>
      <c r="I36" s="112"/>
      <c r="J36" s="112"/>
      <c r="K36" s="112"/>
      <c r="L36" s="112"/>
      <c r="M36" s="112"/>
      <c r="N36" s="112"/>
      <c r="O36" s="112"/>
      <c r="P36" s="112"/>
      <c r="Q36" s="112"/>
      <c r="R36" s="113">
        <v>164.20000000000002</v>
      </c>
    </row>
    <row r="37" spans="3:18" x14ac:dyDescent="0.25">
      <c r="C37" s="6"/>
      <c r="D37" s="765" t="s">
        <v>22</v>
      </c>
      <c r="E37" s="124" t="s">
        <v>23</v>
      </c>
      <c r="F37" s="29">
        <v>55.3</v>
      </c>
      <c r="G37" s="37">
        <v>254</v>
      </c>
      <c r="H37" s="37">
        <v>103.1</v>
      </c>
      <c r="I37" s="37"/>
      <c r="J37" s="37"/>
      <c r="K37" s="37"/>
      <c r="L37" s="37"/>
      <c r="M37" s="37"/>
      <c r="N37" s="37"/>
      <c r="O37" s="37"/>
      <c r="P37" s="37"/>
      <c r="Q37" s="37"/>
      <c r="R37" s="111">
        <v>412.4</v>
      </c>
    </row>
    <row r="38" spans="3:18" x14ac:dyDescent="0.25">
      <c r="C38" s="6"/>
      <c r="D38" s="858"/>
      <c r="E38" s="124" t="s">
        <v>24</v>
      </c>
      <c r="F38" s="29">
        <v>26.8</v>
      </c>
      <c r="G38" s="37">
        <v>151.1</v>
      </c>
      <c r="H38" s="37">
        <v>122.6</v>
      </c>
      <c r="I38" s="37"/>
      <c r="J38" s="37"/>
      <c r="K38" s="37"/>
      <c r="L38" s="37"/>
      <c r="M38" s="37"/>
      <c r="N38" s="37"/>
      <c r="O38" s="37"/>
      <c r="P38" s="37"/>
      <c r="Q38" s="37"/>
      <c r="R38" s="111">
        <v>300.5</v>
      </c>
    </row>
    <row r="39" spans="3:18" x14ac:dyDescent="0.25">
      <c r="C39" s="6"/>
      <c r="D39" s="858"/>
      <c r="E39" s="124" t="s">
        <v>25</v>
      </c>
      <c r="F39" s="29">
        <v>345.2</v>
      </c>
      <c r="G39" s="37">
        <v>1736.6</v>
      </c>
      <c r="H39" s="37">
        <v>1860.3</v>
      </c>
      <c r="I39" s="37"/>
      <c r="J39" s="37"/>
      <c r="K39" s="37"/>
      <c r="L39" s="37"/>
      <c r="M39" s="37"/>
      <c r="N39" s="37"/>
      <c r="O39" s="37"/>
      <c r="P39" s="37"/>
      <c r="Q39" s="37"/>
      <c r="R39" s="111">
        <v>3942.0999999999995</v>
      </c>
    </row>
    <row r="40" spans="3:18" x14ac:dyDescent="0.25">
      <c r="C40" s="6"/>
      <c r="D40" s="858"/>
      <c r="E40" s="32" t="s">
        <v>26</v>
      </c>
      <c r="F40" s="33">
        <v>605.4</v>
      </c>
      <c r="G40" s="38">
        <v>1887</v>
      </c>
      <c r="H40" s="38">
        <v>1309.9000000000001</v>
      </c>
      <c r="I40" s="38"/>
      <c r="J40" s="38"/>
      <c r="K40" s="38"/>
      <c r="L40" s="38"/>
      <c r="M40" s="38"/>
      <c r="N40" s="38"/>
      <c r="O40" s="38"/>
      <c r="P40" s="38"/>
      <c r="Q40" s="38"/>
      <c r="R40" s="111">
        <v>3802.3</v>
      </c>
    </row>
    <row r="41" spans="3:18" s="10" customFormat="1" ht="15.75" thickBot="1" x14ac:dyDescent="0.3">
      <c r="C41" s="12"/>
      <c r="D41" s="804"/>
      <c r="E41" s="122" t="s">
        <v>72</v>
      </c>
      <c r="F41" s="35">
        <v>1032.6999999999998</v>
      </c>
      <c r="G41" s="112">
        <v>4028.7</v>
      </c>
      <c r="H41" s="35">
        <v>3395.9</v>
      </c>
      <c r="I41" s="35"/>
      <c r="J41" s="35"/>
      <c r="K41" s="35"/>
      <c r="L41" s="35"/>
      <c r="M41" s="35"/>
      <c r="N41" s="35"/>
      <c r="O41" s="35"/>
      <c r="P41" s="35"/>
      <c r="Q41" s="35"/>
      <c r="R41" s="113">
        <v>8457.2999999999993</v>
      </c>
    </row>
    <row r="42" spans="3:18" x14ac:dyDescent="0.25">
      <c r="C42" s="6"/>
      <c r="D42" s="765" t="s">
        <v>27</v>
      </c>
      <c r="E42" s="124" t="s">
        <v>28</v>
      </c>
      <c r="F42" s="29">
        <v>2522.8000000000002</v>
      </c>
      <c r="G42" s="37">
        <v>9886.7999999999993</v>
      </c>
      <c r="H42" s="37">
        <v>10620.5</v>
      </c>
      <c r="I42" s="37"/>
      <c r="J42" s="37"/>
      <c r="K42" s="37"/>
      <c r="L42" s="37"/>
      <c r="M42" s="37"/>
      <c r="N42" s="37"/>
      <c r="O42" s="37"/>
      <c r="P42" s="37"/>
      <c r="Q42" s="37"/>
      <c r="R42" s="111">
        <v>23030.1</v>
      </c>
    </row>
    <row r="43" spans="3:18" x14ac:dyDescent="0.25">
      <c r="C43" s="6"/>
      <c r="D43" s="858"/>
      <c r="E43" s="124" t="s">
        <v>79</v>
      </c>
      <c r="F43" s="29">
        <v>233</v>
      </c>
      <c r="G43" s="37">
        <v>1210.9000000000001</v>
      </c>
      <c r="H43" s="37">
        <v>974.9</v>
      </c>
      <c r="I43" s="37"/>
      <c r="J43" s="38"/>
      <c r="K43" s="38"/>
      <c r="L43" s="38"/>
      <c r="M43" s="38"/>
      <c r="N43" s="38"/>
      <c r="O43" s="38"/>
      <c r="P43" s="38"/>
      <c r="Q43" s="38"/>
      <c r="R43" s="111">
        <v>2418.8000000000002</v>
      </c>
    </row>
    <row r="44" spans="3:18" s="10" customFormat="1" ht="15.75" thickBot="1" x14ac:dyDescent="0.3">
      <c r="C44" s="12"/>
      <c r="D44" s="804"/>
      <c r="E44" s="48" t="s">
        <v>72</v>
      </c>
      <c r="F44" s="115">
        <v>2755.8</v>
      </c>
      <c r="G44" s="114">
        <v>11097.699999999999</v>
      </c>
      <c r="H44" s="115">
        <v>11595.4</v>
      </c>
      <c r="I44" s="115"/>
      <c r="J44" s="115"/>
      <c r="K44" s="115"/>
      <c r="L44" s="115"/>
      <c r="M44" s="115"/>
      <c r="N44" s="115"/>
      <c r="O44" s="115"/>
      <c r="P44" s="112"/>
      <c r="Q44" s="115"/>
      <c r="R44" s="113">
        <v>25448.899999999998</v>
      </c>
    </row>
    <row r="45" spans="3:18" x14ac:dyDescent="0.25">
      <c r="C45" s="6"/>
      <c r="D45" s="765" t="s">
        <v>29</v>
      </c>
      <c r="E45" s="32" t="s">
        <v>30</v>
      </c>
      <c r="F45" s="33"/>
      <c r="G45" s="38">
        <v>0.1</v>
      </c>
      <c r="H45" s="38">
        <v>7</v>
      </c>
      <c r="I45" s="38"/>
      <c r="J45" s="42"/>
      <c r="K45" s="42"/>
      <c r="L45" s="42"/>
      <c r="M45" s="42"/>
      <c r="N45" s="42"/>
      <c r="O45" s="42"/>
      <c r="P45" s="42"/>
      <c r="Q45" s="42"/>
      <c r="R45" s="116">
        <v>7.1</v>
      </c>
    </row>
    <row r="46" spans="3:18" s="10" customFormat="1" ht="15.75" thickBot="1" x14ac:dyDescent="0.3">
      <c r="C46" s="12"/>
      <c r="D46" s="804"/>
      <c r="E46" s="48" t="s">
        <v>72</v>
      </c>
      <c r="F46" s="115">
        <v>0</v>
      </c>
      <c r="G46" s="115">
        <v>0.1</v>
      </c>
      <c r="H46" s="115">
        <v>7</v>
      </c>
      <c r="I46" s="115"/>
      <c r="J46" s="115"/>
      <c r="K46" s="115"/>
      <c r="L46" s="115"/>
      <c r="M46" s="115"/>
      <c r="N46" s="115"/>
      <c r="O46" s="115"/>
      <c r="P46" s="115"/>
      <c r="Q46" s="115"/>
      <c r="R46" s="113">
        <v>7.1</v>
      </c>
    </row>
    <row r="47" spans="3:18" x14ac:dyDescent="0.25">
      <c r="C47" s="6"/>
      <c r="D47" s="765" t="s">
        <v>31</v>
      </c>
      <c r="E47" s="89" t="s">
        <v>31</v>
      </c>
      <c r="F47" s="33">
        <v>88.7</v>
      </c>
      <c r="G47" s="38">
        <v>121.5</v>
      </c>
      <c r="H47" s="38">
        <v>300.39999999999998</v>
      </c>
      <c r="I47" s="38"/>
      <c r="J47" s="42"/>
      <c r="K47" s="42"/>
      <c r="L47" s="42"/>
      <c r="M47" s="42"/>
      <c r="N47" s="42"/>
      <c r="O47" s="42"/>
      <c r="P47" s="42"/>
      <c r="Q47" s="42"/>
      <c r="R47" s="116">
        <v>510.59999999999997</v>
      </c>
    </row>
    <row r="48" spans="3:18" s="10" customFormat="1" ht="15.75" thickBot="1" x14ac:dyDescent="0.3">
      <c r="C48" s="12"/>
      <c r="D48" s="804"/>
      <c r="E48" s="117" t="s">
        <v>72</v>
      </c>
      <c r="F48" s="115">
        <v>88.7</v>
      </c>
      <c r="G48" s="115">
        <v>121.5</v>
      </c>
      <c r="H48" s="115">
        <v>300.39999999999998</v>
      </c>
      <c r="I48" s="115"/>
      <c r="J48" s="115"/>
      <c r="K48" s="115"/>
      <c r="L48" s="115"/>
      <c r="M48" s="115"/>
      <c r="N48" s="115"/>
      <c r="O48" s="115"/>
      <c r="P48" s="115"/>
      <c r="Q48" s="115"/>
      <c r="R48" s="113">
        <v>510.59999999999997</v>
      </c>
    </row>
    <row r="49" spans="3:19" x14ac:dyDescent="0.25">
      <c r="C49" s="6"/>
      <c r="D49" s="765" t="s">
        <v>32</v>
      </c>
      <c r="E49" s="77" t="s">
        <v>32</v>
      </c>
      <c r="F49" s="33">
        <v>80</v>
      </c>
      <c r="G49" s="38">
        <v>114.7</v>
      </c>
      <c r="H49" s="38">
        <v>283.5</v>
      </c>
      <c r="I49" s="38"/>
      <c r="J49" s="37"/>
      <c r="K49" s="37"/>
      <c r="L49" s="37"/>
      <c r="M49" s="37"/>
      <c r="N49" s="37"/>
      <c r="O49" s="38"/>
      <c r="P49" s="38"/>
      <c r="Q49" s="38"/>
      <c r="R49" s="118">
        <v>478.2</v>
      </c>
    </row>
    <row r="50" spans="3:19" s="10" customFormat="1" ht="15.75" thickBot="1" x14ac:dyDescent="0.3">
      <c r="C50" s="12"/>
      <c r="D50" s="804"/>
      <c r="E50" s="269" t="s">
        <v>72</v>
      </c>
      <c r="F50" s="115">
        <v>80</v>
      </c>
      <c r="G50" s="115">
        <v>114.7</v>
      </c>
      <c r="H50" s="115">
        <v>283.5</v>
      </c>
      <c r="I50" s="115"/>
      <c r="J50" s="115"/>
      <c r="K50" s="115"/>
      <c r="L50" s="115"/>
      <c r="M50" s="115"/>
      <c r="N50" s="115"/>
      <c r="O50" s="115"/>
      <c r="P50" s="115"/>
      <c r="Q50" s="115"/>
      <c r="R50" s="113">
        <v>478.2</v>
      </c>
    </row>
    <row r="51" spans="3:19" x14ac:dyDescent="0.25">
      <c r="C51" s="6"/>
      <c r="D51" s="765" t="s">
        <v>33</v>
      </c>
      <c r="E51" s="89" t="s">
        <v>33</v>
      </c>
      <c r="F51" s="41">
        <v>368</v>
      </c>
      <c r="G51" s="42">
        <v>1010.1</v>
      </c>
      <c r="H51" s="42">
        <v>822.1</v>
      </c>
      <c r="I51" s="42"/>
      <c r="J51" s="38"/>
      <c r="K51" s="38"/>
      <c r="L51" s="38"/>
      <c r="M51" s="38"/>
      <c r="N51" s="38"/>
      <c r="O51" s="42"/>
      <c r="P51" s="42"/>
      <c r="Q51" s="42"/>
      <c r="R51" s="118">
        <v>2200.1999999999998</v>
      </c>
    </row>
    <row r="52" spans="3:19" s="10" customFormat="1" ht="15.75" thickBot="1" x14ac:dyDescent="0.3">
      <c r="C52" s="12"/>
      <c r="D52" s="804"/>
      <c r="E52" s="269" t="s">
        <v>72</v>
      </c>
      <c r="F52" s="35">
        <v>368</v>
      </c>
      <c r="G52" s="115">
        <v>1010.1</v>
      </c>
      <c r="H52" s="112">
        <v>822.1</v>
      </c>
      <c r="I52" s="115"/>
      <c r="J52" s="115"/>
      <c r="K52" s="115"/>
      <c r="L52" s="114"/>
      <c r="M52" s="115"/>
      <c r="N52" s="115"/>
      <c r="O52" s="115"/>
      <c r="P52" s="115"/>
      <c r="Q52" s="115"/>
      <c r="R52" s="113">
        <v>2200.1999999999998</v>
      </c>
    </row>
    <row r="53" spans="3:19" x14ac:dyDescent="0.25">
      <c r="C53" s="6"/>
      <c r="D53" s="765" t="s">
        <v>34</v>
      </c>
      <c r="E53" s="89" t="s">
        <v>34</v>
      </c>
      <c r="F53" s="41">
        <v>87.3</v>
      </c>
      <c r="G53" s="42">
        <v>976.1</v>
      </c>
      <c r="H53" s="42">
        <v>1854.7</v>
      </c>
      <c r="I53" s="42"/>
      <c r="J53" s="38"/>
      <c r="K53" s="38"/>
      <c r="L53" s="38"/>
      <c r="M53" s="38"/>
      <c r="N53" s="38"/>
      <c r="O53" s="38"/>
      <c r="P53" s="38"/>
      <c r="Q53" s="38"/>
      <c r="R53" s="119">
        <v>2918.1000000000004</v>
      </c>
    </row>
    <row r="54" spans="3:19" s="10" customFormat="1" ht="15.75" thickBot="1" x14ac:dyDescent="0.3">
      <c r="C54" s="12"/>
      <c r="D54" s="804"/>
      <c r="E54" s="117" t="s">
        <v>72</v>
      </c>
      <c r="F54" s="115">
        <v>87.3</v>
      </c>
      <c r="G54" s="115">
        <v>976.1</v>
      </c>
      <c r="H54" s="115">
        <v>1854.7</v>
      </c>
      <c r="I54" s="115"/>
      <c r="J54" s="115"/>
      <c r="K54" s="115"/>
      <c r="L54" s="115"/>
      <c r="M54" s="115"/>
      <c r="N54" s="115"/>
      <c r="O54" s="115"/>
      <c r="P54" s="115"/>
      <c r="Q54" s="115"/>
      <c r="R54" s="113">
        <v>2918.1000000000004</v>
      </c>
    </row>
    <row r="55" spans="3:19" x14ac:dyDescent="0.25">
      <c r="C55" s="6"/>
      <c r="D55" s="765" t="s">
        <v>77</v>
      </c>
      <c r="E55" s="77" t="s">
        <v>30</v>
      </c>
      <c r="F55" s="33"/>
      <c r="G55" s="38">
        <v>55</v>
      </c>
      <c r="H55" s="38">
        <v>19</v>
      </c>
      <c r="I55" s="38"/>
      <c r="J55" s="38"/>
      <c r="K55" s="38"/>
      <c r="L55" s="38"/>
      <c r="M55" s="38"/>
      <c r="N55" s="38"/>
      <c r="O55" s="38"/>
      <c r="P55" s="42"/>
      <c r="Q55" s="42"/>
      <c r="R55" s="260">
        <v>74</v>
      </c>
      <c r="S55" s="4"/>
    </row>
    <row r="56" spans="3:19" s="10" customFormat="1" ht="15.75" thickBot="1" x14ac:dyDescent="0.3">
      <c r="C56" s="12"/>
      <c r="D56" s="804"/>
      <c r="E56" s="269" t="s">
        <v>72</v>
      </c>
      <c r="F56" s="115">
        <v>0</v>
      </c>
      <c r="G56" s="115">
        <v>55</v>
      </c>
      <c r="H56" s="115">
        <v>19</v>
      </c>
      <c r="I56" s="115"/>
      <c r="J56" s="115"/>
      <c r="K56" s="115"/>
      <c r="L56" s="115"/>
      <c r="M56" s="115"/>
      <c r="N56" s="115"/>
      <c r="O56" s="115"/>
      <c r="P56" s="115"/>
      <c r="Q56" s="115"/>
      <c r="R56" s="113">
        <v>74</v>
      </c>
      <c r="S56" s="13"/>
    </row>
    <row r="57" spans="3:19" s="10" customFormat="1" ht="15.75" thickBot="1" x14ac:dyDescent="0.3">
      <c r="C57" s="12"/>
      <c r="D57" s="815" t="s">
        <v>48</v>
      </c>
      <c r="E57" s="855"/>
      <c r="F57" s="120">
        <v>62031.9</v>
      </c>
      <c r="G57" s="120">
        <v>87629.5</v>
      </c>
      <c r="H57" s="120">
        <v>145033.29999999999</v>
      </c>
      <c r="I57" s="120"/>
      <c r="J57" s="120"/>
      <c r="K57" s="120"/>
      <c r="L57" s="120"/>
      <c r="M57" s="120"/>
      <c r="N57" s="120"/>
      <c r="O57" s="120"/>
      <c r="P57" s="120"/>
      <c r="Q57" s="120"/>
      <c r="R57" s="184">
        <v>294694.69999999995</v>
      </c>
    </row>
    <row r="58" spans="3:19" s="244" customFormat="1" ht="15.75" thickBot="1" x14ac:dyDescent="0.3">
      <c r="D58" s="856" t="s">
        <v>139</v>
      </c>
      <c r="E58" s="857"/>
      <c r="F58" s="277">
        <v>1796</v>
      </c>
      <c r="G58" s="277">
        <v>1783</v>
      </c>
      <c r="H58" s="278">
        <v>1770</v>
      </c>
      <c r="I58" s="278"/>
      <c r="J58" s="278"/>
      <c r="K58" s="278"/>
      <c r="L58" s="278"/>
      <c r="M58" s="278"/>
      <c r="N58" s="278"/>
      <c r="O58" s="278"/>
      <c r="P58" s="278"/>
      <c r="Q58" s="278"/>
      <c r="R58" s="288" t="s">
        <v>153</v>
      </c>
    </row>
    <row r="59" spans="3:19" x14ac:dyDescent="0.25"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121"/>
    </row>
    <row r="60" spans="3:19" x14ac:dyDescent="0.25">
      <c r="D60" s="852" t="s">
        <v>51</v>
      </c>
      <c r="E60" s="852"/>
      <c r="F60" s="852"/>
      <c r="G60" s="852"/>
      <c r="H60" s="852"/>
      <c r="I60" s="852"/>
      <c r="J60" s="852"/>
      <c r="K60" s="852"/>
      <c r="L60" s="852"/>
      <c r="M60" s="852"/>
      <c r="N60" s="852"/>
      <c r="O60" s="852"/>
      <c r="P60" s="852"/>
      <c r="Q60" s="852"/>
      <c r="R60" s="852"/>
    </row>
    <row r="61" spans="3:19" x14ac:dyDescent="0.25">
      <c r="D61" s="850" t="s">
        <v>52</v>
      </c>
      <c r="E61" s="851"/>
      <c r="F61" s="851"/>
      <c r="G61" s="851"/>
      <c r="H61" s="851"/>
      <c r="I61" s="851"/>
      <c r="J61" s="851"/>
      <c r="K61" s="851"/>
      <c r="L61" s="851"/>
      <c r="M61" s="851"/>
      <c r="N61" s="851"/>
      <c r="O61" s="851"/>
      <c r="P61" s="851"/>
      <c r="Q61" s="851"/>
      <c r="R61" s="851"/>
    </row>
    <row r="62" spans="3:19" x14ac:dyDescent="0.25">
      <c r="D62" s="852" t="s">
        <v>53</v>
      </c>
      <c r="E62" s="853"/>
      <c r="F62" s="853"/>
      <c r="G62" s="853"/>
      <c r="H62" s="853"/>
      <c r="I62" s="853"/>
      <c r="J62" s="853"/>
      <c r="K62" s="853"/>
      <c r="L62" s="853"/>
      <c r="M62" s="853"/>
      <c r="N62" s="853"/>
      <c r="O62" s="853"/>
      <c r="P62" s="853"/>
      <c r="Q62" s="853"/>
      <c r="R62" s="853"/>
    </row>
    <row r="63" spans="3:19" x14ac:dyDescent="0.25">
      <c r="D63" s="852" t="s">
        <v>38</v>
      </c>
      <c r="E63" s="853"/>
      <c r="F63" s="853"/>
      <c r="G63" s="853"/>
      <c r="H63" s="853"/>
      <c r="I63" s="853"/>
      <c r="J63" s="853"/>
      <c r="K63" s="853"/>
      <c r="L63" s="853"/>
      <c r="M63" s="853"/>
      <c r="N63" s="853"/>
      <c r="O63" s="853"/>
      <c r="P63" s="853"/>
      <c r="Q63" s="853"/>
      <c r="R63" s="853"/>
    </row>
    <row r="64" spans="3:19" ht="11.25" customHeight="1" x14ac:dyDescent="0.25">
      <c r="D64" s="792" t="s">
        <v>121</v>
      </c>
      <c r="E64" s="854"/>
      <c r="F64" s="854"/>
      <c r="G64" s="854"/>
      <c r="H64" s="854"/>
      <c r="I64" s="854"/>
      <c r="J64" s="854"/>
      <c r="K64" s="854"/>
      <c r="L64" s="854"/>
      <c r="M64" s="854"/>
      <c r="N64" s="854"/>
      <c r="O64" s="854"/>
      <c r="P64" s="854"/>
      <c r="Q64" s="854"/>
      <c r="R64" s="854"/>
    </row>
  </sheetData>
  <mergeCells count="22">
    <mergeCell ref="D26:D31"/>
    <mergeCell ref="D32:D36"/>
    <mergeCell ref="D37:D41"/>
    <mergeCell ref="D42:D44"/>
    <mergeCell ref="D2:R4"/>
    <mergeCell ref="D7:D15"/>
    <mergeCell ref="D16:D19"/>
    <mergeCell ref="D20:D21"/>
    <mergeCell ref="D22:D25"/>
    <mergeCell ref="D63:R63"/>
    <mergeCell ref="D64:R64"/>
    <mergeCell ref="D51:D52"/>
    <mergeCell ref="D53:D54"/>
    <mergeCell ref="D55:D56"/>
    <mergeCell ref="D57:E57"/>
    <mergeCell ref="D58:E58"/>
    <mergeCell ref="D60:R60"/>
    <mergeCell ref="D45:D46"/>
    <mergeCell ref="D47:D48"/>
    <mergeCell ref="D61:R61"/>
    <mergeCell ref="D49:D50"/>
    <mergeCell ref="D62:R6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P63"/>
  <sheetViews>
    <sheetView view="pageLayout" zoomScaleNormal="70" zoomScaleSheetLayoutView="80" workbookViewId="0">
      <selection activeCell="B5" sqref="B5:L7"/>
    </sheetView>
  </sheetViews>
  <sheetFormatPr baseColWidth="10" defaultColWidth="11.42578125" defaultRowHeight="15" x14ac:dyDescent="0.25"/>
  <cols>
    <col min="1" max="1" width="2.5703125" customWidth="1"/>
    <col min="2" max="2" width="29.140625" bestFit="1" customWidth="1"/>
    <col min="3" max="3" width="15.140625" bestFit="1" customWidth="1"/>
    <col min="4" max="4" width="11.85546875" bestFit="1" customWidth="1"/>
    <col min="5" max="5" width="14.140625" bestFit="1" customWidth="1"/>
    <col min="6" max="6" width="13.5703125" bestFit="1" customWidth="1"/>
    <col min="7" max="7" width="12.85546875" bestFit="1" customWidth="1"/>
    <col min="8" max="8" width="12.140625" bestFit="1" customWidth="1"/>
    <col min="12" max="12" width="12.5703125" customWidth="1"/>
    <col min="13" max="13" width="2.7109375" customWidth="1"/>
  </cols>
  <sheetData>
    <row r="5" spans="1:16" ht="15" customHeight="1" x14ac:dyDescent="0.25">
      <c r="B5" s="861" t="s">
        <v>128</v>
      </c>
      <c r="C5" s="861"/>
      <c r="D5" s="861"/>
      <c r="E5" s="861"/>
      <c r="F5" s="861"/>
      <c r="G5" s="861"/>
      <c r="H5" s="861"/>
      <c r="I5" s="861"/>
      <c r="J5" s="861"/>
      <c r="K5" s="861"/>
      <c r="L5" s="861"/>
    </row>
    <row r="6" spans="1:16" ht="15" customHeight="1" x14ac:dyDescent="0.25">
      <c r="B6" s="861"/>
      <c r="C6" s="861"/>
      <c r="D6" s="861"/>
      <c r="E6" s="861"/>
      <c r="F6" s="861"/>
      <c r="G6" s="861"/>
      <c r="H6" s="861"/>
      <c r="I6" s="861"/>
      <c r="J6" s="861"/>
      <c r="K6" s="861"/>
      <c r="L6" s="861"/>
    </row>
    <row r="7" spans="1:16" ht="15" customHeight="1" x14ac:dyDescent="0.25"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</row>
    <row r="8" spans="1:16" ht="15.75" thickBot="1" x14ac:dyDescent="0.3"/>
    <row r="9" spans="1:16" ht="34.5" customHeight="1" thickBot="1" x14ac:dyDescent="0.3">
      <c r="B9" s="52" t="s">
        <v>54</v>
      </c>
      <c r="C9" s="275" t="s">
        <v>4</v>
      </c>
      <c r="D9" s="275" t="s">
        <v>39</v>
      </c>
      <c r="E9" s="275" t="s">
        <v>40</v>
      </c>
      <c r="F9" s="275" t="s">
        <v>41</v>
      </c>
      <c r="G9" s="275" t="s">
        <v>42</v>
      </c>
      <c r="H9" s="275" t="s">
        <v>43</v>
      </c>
      <c r="I9" s="275" t="s">
        <v>44</v>
      </c>
      <c r="J9" s="275" t="s">
        <v>45</v>
      </c>
      <c r="K9" s="275" t="s">
        <v>46</v>
      </c>
      <c r="L9" s="275" t="s">
        <v>48</v>
      </c>
      <c r="M9" s="24"/>
      <c r="P9" s="10"/>
    </row>
    <row r="10" spans="1:16" x14ac:dyDescent="0.25">
      <c r="A10" s="6"/>
      <c r="B10" s="765" t="s">
        <v>74</v>
      </c>
      <c r="C10" s="28" t="s">
        <v>80</v>
      </c>
      <c r="D10" s="73">
        <v>2591.3000000000002</v>
      </c>
      <c r="E10" s="74">
        <v>12785.4</v>
      </c>
      <c r="F10" s="74">
        <v>8519.5</v>
      </c>
      <c r="G10" s="74"/>
      <c r="H10" s="74"/>
      <c r="I10" s="74"/>
      <c r="J10" s="74"/>
      <c r="K10" s="74"/>
      <c r="L10" s="55">
        <v>23896.2</v>
      </c>
      <c r="M10" s="26"/>
    </row>
    <row r="11" spans="1:16" x14ac:dyDescent="0.25">
      <c r="A11" s="6"/>
      <c r="B11" s="858"/>
      <c r="C11" s="124" t="s">
        <v>81</v>
      </c>
      <c r="D11" s="75">
        <v>6040.3</v>
      </c>
      <c r="E11" s="76">
        <v>27410.5</v>
      </c>
      <c r="F11" s="76">
        <v>18220.2</v>
      </c>
      <c r="G11" s="76"/>
      <c r="H11" s="76"/>
      <c r="I11" s="76"/>
      <c r="J11" s="76"/>
      <c r="K11" s="76"/>
      <c r="L11" s="55">
        <v>51671</v>
      </c>
      <c r="M11" s="26"/>
    </row>
    <row r="12" spans="1:16" x14ac:dyDescent="0.25">
      <c r="A12" s="6"/>
      <c r="B12" s="858"/>
      <c r="C12" s="124" t="s">
        <v>82</v>
      </c>
      <c r="D12" s="75">
        <v>37720.199999999997</v>
      </c>
      <c r="E12" s="76">
        <v>399843.6</v>
      </c>
      <c r="F12" s="76">
        <v>701768.4</v>
      </c>
      <c r="G12" s="76"/>
      <c r="H12" s="76"/>
      <c r="I12" s="76"/>
      <c r="J12" s="76"/>
      <c r="K12" s="76"/>
      <c r="L12" s="55">
        <v>1139332.2</v>
      </c>
      <c r="M12" s="26"/>
    </row>
    <row r="13" spans="1:16" x14ac:dyDescent="0.25">
      <c r="A13" s="6"/>
      <c r="B13" s="858"/>
      <c r="C13" s="124" t="s">
        <v>6</v>
      </c>
      <c r="D13" s="75">
        <v>2025.4</v>
      </c>
      <c r="E13" s="76">
        <v>88000.8</v>
      </c>
      <c r="F13" s="76">
        <v>261924.9</v>
      </c>
      <c r="G13" s="76"/>
      <c r="H13" s="76"/>
      <c r="I13" s="76"/>
      <c r="J13" s="76"/>
      <c r="K13" s="76"/>
      <c r="L13" s="55">
        <v>351951.1</v>
      </c>
      <c r="M13" s="26"/>
    </row>
    <row r="14" spans="1:16" x14ac:dyDescent="0.25">
      <c r="A14" s="6"/>
      <c r="B14" s="858"/>
      <c r="C14" s="124" t="s">
        <v>7</v>
      </c>
      <c r="D14" s="75">
        <v>6941.4</v>
      </c>
      <c r="E14" s="76">
        <v>29422.1</v>
      </c>
      <c r="F14" s="76">
        <v>14213.5</v>
      </c>
      <c r="G14" s="76"/>
      <c r="H14" s="76"/>
      <c r="I14" s="76"/>
      <c r="J14" s="76"/>
      <c r="K14" s="76"/>
      <c r="L14" s="55">
        <v>50577</v>
      </c>
      <c r="M14" s="26"/>
    </row>
    <row r="15" spans="1:16" x14ac:dyDescent="0.25">
      <c r="A15" s="6"/>
      <c r="B15" s="858"/>
      <c r="C15" s="124" t="s">
        <v>83</v>
      </c>
      <c r="D15" s="75">
        <v>41556.9</v>
      </c>
      <c r="E15" s="76">
        <v>408064.6</v>
      </c>
      <c r="F15" s="76">
        <v>1221499.2</v>
      </c>
      <c r="G15" s="76"/>
      <c r="H15" s="76"/>
      <c r="I15" s="76"/>
      <c r="J15" s="76"/>
      <c r="K15" s="76"/>
      <c r="L15" s="55">
        <v>1671120.7</v>
      </c>
      <c r="M15" s="26"/>
    </row>
    <row r="16" spans="1:16" x14ac:dyDescent="0.25">
      <c r="A16" s="6"/>
      <c r="B16" s="858"/>
      <c r="C16" s="124" t="s">
        <v>84</v>
      </c>
      <c r="D16" s="75">
        <v>10070.1</v>
      </c>
      <c r="E16" s="76">
        <v>60061.4</v>
      </c>
      <c r="F16" s="76">
        <v>78603.600000000006</v>
      </c>
      <c r="G16" s="76"/>
      <c r="H16" s="76"/>
      <c r="I16" s="76"/>
      <c r="J16" s="76"/>
      <c r="K16" s="76"/>
      <c r="L16" s="55">
        <v>148735.1</v>
      </c>
      <c r="M16" s="26"/>
    </row>
    <row r="17" spans="1:13" x14ac:dyDescent="0.25">
      <c r="A17" s="6"/>
      <c r="B17" s="858"/>
      <c r="C17" s="32" t="s">
        <v>8</v>
      </c>
      <c r="D17" s="78">
        <v>95190.8</v>
      </c>
      <c r="E17" s="79">
        <v>266151.09999999998</v>
      </c>
      <c r="F17" s="79">
        <v>291287.09999999998</v>
      </c>
      <c r="G17" s="79"/>
      <c r="H17" s="79"/>
      <c r="I17" s="79"/>
      <c r="J17" s="79"/>
      <c r="K17" s="79"/>
      <c r="L17" s="220">
        <v>652629</v>
      </c>
      <c r="M17" s="26"/>
    </row>
    <row r="18" spans="1:13" s="10" customFormat="1" ht="15.75" thickBot="1" x14ac:dyDescent="0.3">
      <c r="A18" s="12"/>
      <c r="B18" s="804"/>
      <c r="C18" s="122" t="s">
        <v>72</v>
      </c>
      <c r="D18" s="186">
        <v>202136.40000000002</v>
      </c>
      <c r="E18" s="88">
        <v>1291739.5</v>
      </c>
      <c r="F18" s="88">
        <v>2596036.4000000004</v>
      </c>
      <c r="G18" s="88"/>
      <c r="H18" s="88"/>
      <c r="I18" s="88"/>
      <c r="J18" s="88"/>
      <c r="K18" s="88"/>
      <c r="L18" s="221">
        <v>4089912.3000000003</v>
      </c>
      <c r="M18" s="27"/>
    </row>
    <row r="19" spans="1:13" x14ac:dyDescent="0.25">
      <c r="A19" s="6"/>
      <c r="B19" s="765" t="s">
        <v>75</v>
      </c>
      <c r="C19" s="124" t="s">
        <v>10</v>
      </c>
      <c r="D19" s="75">
        <v>627.29999999999995</v>
      </c>
      <c r="E19" s="76">
        <v>8086.6</v>
      </c>
      <c r="F19" s="76">
        <v>3707.2</v>
      </c>
      <c r="G19" s="76"/>
      <c r="H19" s="76"/>
      <c r="I19" s="76"/>
      <c r="J19" s="76"/>
      <c r="K19" s="76"/>
      <c r="L19" s="55">
        <v>12421.099999999999</v>
      </c>
      <c r="M19" s="26"/>
    </row>
    <row r="20" spans="1:13" x14ac:dyDescent="0.25">
      <c r="A20" s="6"/>
      <c r="B20" s="858"/>
      <c r="C20" s="124" t="s">
        <v>11</v>
      </c>
      <c r="D20" s="75">
        <v>391.4</v>
      </c>
      <c r="E20" s="76">
        <v>6460.8</v>
      </c>
      <c r="F20" s="76">
        <v>2187.1</v>
      </c>
      <c r="G20" s="76"/>
      <c r="H20" s="76"/>
      <c r="I20" s="76"/>
      <c r="J20" s="76"/>
      <c r="K20" s="76"/>
      <c r="L20" s="55">
        <v>9039.2999999999993</v>
      </c>
      <c r="M20" s="26"/>
    </row>
    <row r="21" spans="1:13" x14ac:dyDescent="0.25">
      <c r="A21" s="6"/>
      <c r="B21" s="858"/>
      <c r="C21" s="32" t="s">
        <v>12</v>
      </c>
      <c r="D21" s="78">
        <v>497.5</v>
      </c>
      <c r="E21" s="79">
        <v>12207.7</v>
      </c>
      <c r="F21" s="79">
        <v>11485.6</v>
      </c>
      <c r="G21" s="79"/>
      <c r="H21" s="79"/>
      <c r="I21" s="79"/>
      <c r="J21" s="79"/>
      <c r="K21" s="79"/>
      <c r="L21" s="220">
        <v>24190.800000000003</v>
      </c>
      <c r="M21" s="26"/>
    </row>
    <row r="22" spans="1:13" s="10" customFormat="1" ht="15.75" thickBot="1" x14ac:dyDescent="0.3">
      <c r="A22" s="12"/>
      <c r="B22" s="804"/>
      <c r="C22" s="122" t="s">
        <v>72</v>
      </c>
      <c r="D22" s="186">
        <v>1516.1999999999998</v>
      </c>
      <c r="E22" s="88">
        <v>26755.100000000002</v>
      </c>
      <c r="F22" s="88">
        <v>17379.900000000001</v>
      </c>
      <c r="G22" s="88"/>
      <c r="H22" s="88"/>
      <c r="I22" s="88"/>
      <c r="J22" s="88"/>
      <c r="K22" s="88"/>
      <c r="L22" s="221">
        <v>45651.199999999997</v>
      </c>
      <c r="M22" s="27"/>
    </row>
    <row r="23" spans="1:13" x14ac:dyDescent="0.25">
      <c r="A23" s="6"/>
      <c r="B23" s="765" t="s">
        <v>13</v>
      </c>
      <c r="C23" s="40" t="s">
        <v>13</v>
      </c>
      <c r="D23" s="187">
        <v>1149.7</v>
      </c>
      <c r="E23" s="91">
        <v>748.7</v>
      </c>
      <c r="F23" s="91">
        <v>18.2</v>
      </c>
      <c r="G23" s="91"/>
      <c r="H23" s="91"/>
      <c r="I23" s="76"/>
      <c r="J23" s="76"/>
      <c r="K23" s="76"/>
      <c r="L23" s="55">
        <v>1916.6000000000001</v>
      </c>
      <c r="M23" s="26"/>
    </row>
    <row r="24" spans="1:13" s="10" customFormat="1" ht="15.75" thickBot="1" x14ac:dyDescent="0.3">
      <c r="A24" s="12"/>
      <c r="B24" s="804"/>
      <c r="C24" s="122" t="s">
        <v>72</v>
      </c>
      <c r="D24" s="186">
        <v>1149.7</v>
      </c>
      <c r="E24" s="88">
        <v>748.7</v>
      </c>
      <c r="F24" s="88">
        <v>18.2</v>
      </c>
      <c r="G24" s="88"/>
      <c r="H24" s="88"/>
      <c r="I24" s="84"/>
      <c r="J24" s="84"/>
      <c r="K24" s="84"/>
      <c r="L24" s="222">
        <v>1916.6000000000001</v>
      </c>
      <c r="M24" s="27"/>
    </row>
    <row r="25" spans="1:13" x14ac:dyDescent="0.25">
      <c r="A25" s="6"/>
      <c r="B25" s="765" t="s">
        <v>73</v>
      </c>
      <c r="C25" s="124" t="s">
        <v>16</v>
      </c>
      <c r="D25" s="75">
        <v>854.7</v>
      </c>
      <c r="E25" s="76">
        <v>21816</v>
      </c>
      <c r="F25" s="76">
        <v>28998.7</v>
      </c>
      <c r="G25" s="76"/>
      <c r="H25" s="76"/>
      <c r="I25" s="76"/>
      <c r="J25" s="76"/>
      <c r="K25" s="76"/>
      <c r="L25" s="55">
        <v>51669.4</v>
      </c>
      <c r="M25" s="26"/>
    </row>
    <row r="26" spans="1:13" x14ac:dyDescent="0.25">
      <c r="A26" s="6"/>
      <c r="B26" s="858"/>
      <c r="C26" s="124" t="s">
        <v>17</v>
      </c>
      <c r="D26" s="75">
        <v>2387.1999999999998</v>
      </c>
      <c r="E26" s="76">
        <v>68410.899999999994</v>
      </c>
      <c r="F26" s="76">
        <v>184669</v>
      </c>
      <c r="G26" s="76"/>
      <c r="H26" s="76"/>
      <c r="I26" s="76"/>
      <c r="J26" s="76"/>
      <c r="K26" s="76"/>
      <c r="L26" s="55">
        <v>255467.09999999998</v>
      </c>
      <c r="M26" s="26"/>
    </row>
    <row r="27" spans="1:13" x14ac:dyDescent="0.25">
      <c r="A27" s="6"/>
      <c r="B27" s="858"/>
      <c r="C27" s="124" t="s">
        <v>18</v>
      </c>
      <c r="D27" s="75">
        <v>113.7</v>
      </c>
      <c r="E27" s="76">
        <v>4581.5</v>
      </c>
      <c r="F27" s="76">
        <v>15361.2</v>
      </c>
      <c r="G27" s="76"/>
      <c r="H27" s="76"/>
      <c r="I27" s="76"/>
      <c r="J27" s="76"/>
      <c r="K27" s="76"/>
      <c r="L27" s="55">
        <v>20056.400000000001</v>
      </c>
      <c r="M27" s="26"/>
    </row>
    <row r="28" spans="1:13" x14ac:dyDescent="0.25">
      <c r="A28" s="6"/>
      <c r="B28" s="858"/>
      <c r="C28" s="124" t="s">
        <v>50</v>
      </c>
      <c r="D28" s="75"/>
      <c r="E28" s="76">
        <v>1317.8</v>
      </c>
      <c r="F28" s="76">
        <v>4619.8</v>
      </c>
      <c r="G28" s="76"/>
      <c r="H28" s="76"/>
      <c r="I28" s="76"/>
      <c r="J28" s="76"/>
      <c r="K28" s="76"/>
      <c r="L28" s="55">
        <v>5937.6</v>
      </c>
      <c r="M28" s="26"/>
    </row>
    <row r="29" spans="1:13" x14ac:dyDescent="0.25">
      <c r="A29" s="6"/>
      <c r="B29" s="858"/>
      <c r="C29" s="32" t="s">
        <v>19</v>
      </c>
      <c r="D29" s="78">
        <v>2338</v>
      </c>
      <c r="E29" s="79">
        <v>38019.9</v>
      </c>
      <c r="F29" s="79">
        <v>119547.9</v>
      </c>
      <c r="G29" s="79"/>
      <c r="H29" s="79"/>
      <c r="I29" s="79"/>
      <c r="J29" s="79"/>
      <c r="K29" s="79"/>
      <c r="L29" s="220">
        <v>159905.79999999999</v>
      </c>
      <c r="M29" s="26"/>
    </row>
    <row r="30" spans="1:13" s="10" customFormat="1" ht="15.75" thickBot="1" x14ac:dyDescent="0.3">
      <c r="A30" s="12"/>
      <c r="B30" s="804"/>
      <c r="C30" s="48" t="s">
        <v>72</v>
      </c>
      <c r="D30" s="186">
        <v>5693.5999999999995</v>
      </c>
      <c r="E30" s="88">
        <v>134146.1</v>
      </c>
      <c r="F30" s="88">
        <v>353196.6</v>
      </c>
      <c r="G30" s="88"/>
      <c r="H30" s="88"/>
      <c r="I30" s="88"/>
      <c r="J30" s="88"/>
      <c r="K30" s="88"/>
      <c r="L30" s="221">
        <v>493036.3</v>
      </c>
      <c r="M30" s="27"/>
    </row>
    <row r="31" spans="1:13" x14ac:dyDescent="0.25">
      <c r="A31" s="6"/>
      <c r="B31" s="765" t="s">
        <v>76</v>
      </c>
      <c r="C31" s="28" t="s">
        <v>78</v>
      </c>
      <c r="D31" s="73"/>
      <c r="E31" s="74">
        <v>2212.1999999999998</v>
      </c>
      <c r="F31" s="74">
        <v>3276.8</v>
      </c>
      <c r="G31" s="74"/>
      <c r="H31" s="74"/>
      <c r="I31" s="74"/>
      <c r="J31" s="74"/>
      <c r="K31" s="74"/>
      <c r="L31" s="55">
        <v>5489</v>
      </c>
      <c r="M31" s="26"/>
    </row>
    <row r="32" spans="1:13" x14ac:dyDescent="0.25">
      <c r="A32" s="6"/>
      <c r="B32" s="858"/>
      <c r="C32" s="124" t="s">
        <v>20</v>
      </c>
      <c r="D32" s="75">
        <v>148.1</v>
      </c>
      <c r="E32" s="76">
        <v>2150.1</v>
      </c>
      <c r="F32" s="76">
        <v>149.69999999999999</v>
      </c>
      <c r="G32" s="76"/>
      <c r="H32" s="76"/>
      <c r="I32" s="76"/>
      <c r="J32" s="76"/>
      <c r="K32" s="76"/>
      <c r="L32" s="55">
        <v>2447.8999999999996</v>
      </c>
      <c r="M32" s="26"/>
    </row>
    <row r="33" spans="1:13" x14ac:dyDescent="0.25">
      <c r="A33" s="6"/>
      <c r="B33" s="858"/>
      <c r="C33" s="124" t="s">
        <v>151</v>
      </c>
      <c r="D33" s="75"/>
      <c r="E33" s="76">
        <v>2</v>
      </c>
      <c r="F33" s="76"/>
      <c r="G33" s="76"/>
      <c r="H33" s="76"/>
      <c r="I33" s="76"/>
      <c r="J33" s="76"/>
      <c r="K33" s="76"/>
      <c r="L33" s="55">
        <v>2</v>
      </c>
      <c r="M33" s="26"/>
    </row>
    <row r="34" spans="1:13" x14ac:dyDescent="0.25">
      <c r="A34" s="6"/>
      <c r="B34" s="858"/>
      <c r="C34" s="32" t="s">
        <v>21</v>
      </c>
      <c r="D34" s="78"/>
      <c r="E34" s="79">
        <v>2207.1</v>
      </c>
      <c r="F34" s="79">
        <v>693.4</v>
      </c>
      <c r="G34" s="79"/>
      <c r="H34" s="79"/>
      <c r="I34" s="79"/>
      <c r="J34" s="79"/>
      <c r="K34" s="79"/>
      <c r="L34" s="220">
        <v>2900.5</v>
      </c>
      <c r="M34" s="26"/>
    </row>
    <row r="35" spans="1:13" s="10" customFormat="1" ht="15.75" thickBot="1" x14ac:dyDescent="0.3">
      <c r="A35" s="12"/>
      <c r="B35" s="804"/>
      <c r="C35" s="122" t="s">
        <v>72</v>
      </c>
      <c r="D35" s="186">
        <v>148.1</v>
      </c>
      <c r="E35" s="88">
        <v>6571.4</v>
      </c>
      <c r="F35" s="88">
        <v>4119.8999999999996</v>
      </c>
      <c r="G35" s="88"/>
      <c r="H35" s="88"/>
      <c r="I35" s="88"/>
      <c r="J35" s="88"/>
      <c r="K35" s="88"/>
      <c r="L35" s="221">
        <v>10839.4</v>
      </c>
      <c r="M35" s="27"/>
    </row>
    <row r="36" spans="1:13" x14ac:dyDescent="0.25">
      <c r="A36" s="6"/>
      <c r="B36" s="765" t="s">
        <v>22</v>
      </c>
      <c r="C36" s="28" t="s">
        <v>23</v>
      </c>
      <c r="D36" s="75">
        <v>522.6</v>
      </c>
      <c r="E36" s="76">
        <v>2258.3000000000002</v>
      </c>
      <c r="F36" s="76">
        <v>818.6</v>
      </c>
      <c r="G36" s="76"/>
      <c r="H36" s="76"/>
      <c r="I36" s="76"/>
      <c r="J36" s="76"/>
      <c r="K36" s="76"/>
      <c r="L36" s="55">
        <v>3599.5</v>
      </c>
      <c r="M36" s="26"/>
    </row>
    <row r="37" spans="1:13" x14ac:dyDescent="0.25">
      <c r="A37" s="6"/>
      <c r="B37" s="858"/>
      <c r="C37" s="124" t="s">
        <v>24</v>
      </c>
      <c r="D37" s="75">
        <v>418.9</v>
      </c>
      <c r="E37" s="76">
        <v>2245.8000000000002</v>
      </c>
      <c r="F37" s="76">
        <v>1068</v>
      </c>
      <c r="G37" s="76"/>
      <c r="H37" s="76"/>
      <c r="I37" s="76"/>
      <c r="J37" s="76"/>
      <c r="K37" s="76"/>
      <c r="L37" s="55">
        <v>3732.7000000000003</v>
      </c>
      <c r="M37" s="26"/>
    </row>
    <row r="38" spans="1:13" x14ac:dyDescent="0.25">
      <c r="A38" s="6"/>
      <c r="B38" s="858"/>
      <c r="C38" s="124" t="s">
        <v>25</v>
      </c>
      <c r="D38" s="75">
        <v>3418.9</v>
      </c>
      <c r="E38" s="76">
        <v>32817.800000000003</v>
      </c>
      <c r="F38" s="76">
        <v>22407</v>
      </c>
      <c r="G38" s="76"/>
      <c r="H38" s="76"/>
      <c r="I38" s="76"/>
      <c r="J38" s="76"/>
      <c r="K38" s="76"/>
      <c r="L38" s="55">
        <v>58643.700000000004</v>
      </c>
      <c r="M38" s="26"/>
    </row>
    <row r="39" spans="1:13" x14ac:dyDescent="0.25">
      <c r="A39" s="6"/>
      <c r="B39" s="858"/>
      <c r="C39" s="32" t="s">
        <v>26</v>
      </c>
      <c r="D39" s="78">
        <v>3685.8</v>
      </c>
      <c r="E39" s="79">
        <v>26160.3</v>
      </c>
      <c r="F39" s="79">
        <v>8706.7999999999993</v>
      </c>
      <c r="G39" s="79"/>
      <c r="H39" s="79"/>
      <c r="I39" s="79"/>
      <c r="J39" s="79"/>
      <c r="K39" s="79"/>
      <c r="L39" s="220">
        <v>38552.899999999994</v>
      </c>
      <c r="M39" s="26"/>
    </row>
    <row r="40" spans="1:13" s="10" customFormat="1" ht="15.75" thickBot="1" x14ac:dyDescent="0.3">
      <c r="A40" s="12"/>
      <c r="B40" s="804"/>
      <c r="C40" s="122" t="s">
        <v>72</v>
      </c>
      <c r="D40" s="186">
        <v>8046.2</v>
      </c>
      <c r="E40" s="88">
        <v>63482.2</v>
      </c>
      <c r="F40" s="88">
        <v>33000.399999999994</v>
      </c>
      <c r="G40" s="88"/>
      <c r="H40" s="88"/>
      <c r="I40" s="88"/>
      <c r="J40" s="88"/>
      <c r="K40" s="88"/>
      <c r="L40" s="221">
        <v>104528.8</v>
      </c>
      <c r="M40" s="27"/>
    </row>
    <row r="41" spans="1:13" x14ac:dyDescent="0.25">
      <c r="A41" s="6"/>
      <c r="B41" s="765" t="s">
        <v>27</v>
      </c>
      <c r="C41" s="124" t="s">
        <v>28</v>
      </c>
      <c r="D41" s="75">
        <v>34227.800000000003</v>
      </c>
      <c r="E41" s="76">
        <v>184831.6</v>
      </c>
      <c r="F41" s="76">
        <v>205563</v>
      </c>
      <c r="G41" s="76"/>
      <c r="H41" s="76"/>
      <c r="I41" s="76"/>
      <c r="J41" s="76"/>
      <c r="K41" s="76"/>
      <c r="L41" s="55">
        <v>424622.4</v>
      </c>
      <c r="M41" s="26"/>
    </row>
    <row r="42" spans="1:13" x14ac:dyDescent="0.25">
      <c r="A42" s="6"/>
      <c r="B42" s="858"/>
      <c r="C42" s="124" t="s">
        <v>79</v>
      </c>
      <c r="D42" s="75">
        <v>8448.2000000000007</v>
      </c>
      <c r="E42" s="76">
        <v>25638.7</v>
      </c>
      <c r="F42" s="76">
        <v>22647.599999999999</v>
      </c>
      <c r="G42" s="76"/>
      <c r="H42" s="79"/>
      <c r="I42" s="79"/>
      <c r="J42" s="79"/>
      <c r="K42" s="79"/>
      <c r="L42" s="220">
        <v>56734.5</v>
      </c>
      <c r="M42" s="26"/>
    </row>
    <row r="43" spans="1:13" s="10" customFormat="1" ht="15.75" thickBot="1" x14ac:dyDescent="0.3">
      <c r="A43" s="12"/>
      <c r="B43" s="804"/>
      <c r="C43" s="48" t="s">
        <v>72</v>
      </c>
      <c r="D43" s="223">
        <v>42676</v>
      </c>
      <c r="E43" s="84">
        <v>210470.30000000002</v>
      </c>
      <c r="F43" s="84">
        <v>228210.6</v>
      </c>
      <c r="G43" s="84"/>
      <c r="H43" s="88"/>
      <c r="I43" s="88"/>
      <c r="J43" s="88"/>
      <c r="K43" s="88"/>
      <c r="L43" s="221">
        <v>481356.9</v>
      </c>
      <c r="M43" s="27"/>
    </row>
    <row r="44" spans="1:13" x14ac:dyDescent="0.25">
      <c r="A44" s="6"/>
      <c r="B44" s="765" t="s">
        <v>29</v>
      </c>
      <c r="C44" s="32" t="s">
        <v>30</v>
      </c>
      <c r="D44" s="78"/>
      <c r="E44" s="79">
        <v>3.6</v>
      </c>
      <c r="F44" s="79">
        <v>73.7</v>
      </c>
      <c r="G44" s="79"/>
      <c r="H44" s="91"/>
      <c r="I44" s="91"/>
      <c r="J44" s="91"/>
      <c r="K44" s="91"/>
      <c r="L44" s="224">
        <v>77.3</v>
      </c>
      <c r="M44" s="26"/>
    </row>
    <row r="45" spans="1:13" s="10" customFormat="1" ht="15.75" thickBot="1" x14ac:dyDescent="0.3">
      <c r="A45" s="12"/>
      <c r="B45" s="804"/>
      <c r="C45" s="48" t="s">
        <v>72</v>
      </c>
      <c r="D45" s="223">
        <v>0</v>
      </c>
      <c r="E45" s="84">
        <v>3.6</v>
      </c>
      <c r="F45" s="84">
        <v>73.7</v>
      </c>
      <c r="G45" s="84"/>
      <c r="H45" s="88"/>
      <c r="I45" s="88"/>
      <c r="J45" s="88"/>
      <c r="K45" s="88"/>
      <c r="L45" s="221">
        <v>77.3</v>
      </c>
      <c r="M45" s="27"/>
    </row>
    <row r="46" spans="1:13" x14ac:dyDescent="0.25">
      <c r="A46" s="6"/>
      <c r="B46" s="765" t="s">
        <v>32</v>
      </c>
      <c r="C46" s="32" t="s">
        <v>32</v>
      </c>
      <c r="D46" s="78">
        <v>94.9</v>
      </c>
      <c r="E46" s="79">
        <v>2517.6999999999998</v>
      </c>
      <c r="F46" s="79">
        <v>9810.7000000000007</v>
      </c>
      <c r="G46" s="79"/>
      <c r="H46" s="76"/>
      <c r="I46" s="76"/>
      <c r="J46" s="76"/>
      <c r="K46" s="76"/>
      <c r="L46" s="60">
        <v>12423.300000000001</v>
      </c>
      <c r="M46" s="26"/>
    </row>
    <row r="47" spans="1:13" s="10" customFormat="1" ht="15.75" thickBot="1" x14ac:dyDescent="0.3">
      <c r="A47" s="12"/>
      <c r="B47" s="804"/>
      <c r="C47" s="122" t="s">
        <v>72</v>
      </c>
      <c r="D47" s="186">
        <v>94.9</v>
      </c>
      <c r="E47" s="88">
        <v>2517.6999999999998</v>
      </c>
      <c r="F47" s="88">
        <v>9810.7000000000007</v>
      </c>
      <c r="G47" s="88"/>
      <c r="H47" s="84"/>
      <c r="I47" s="84"/>
      <c r="J47" s="84"/>
      <c r="K47" s="84"/>
      <c r="L47" s="61">
        <v>12423.300000000001</v>
      </c>
      <c r="M47" s="27"/>
    </row>
    <row r="48" spans="1:13" x14ac:dyDescent="0.25">
      <c r="A48" s="6"/>
      <c r="B48" s="765" t="s">
        <v>33</v>
      </c>
      <c r="C48" s="40" t="s">
        <v>33</v>
      </c>
      <c r="D48" s="187">
        <v>3386</v>
      </c>
      <c r="E48" s="91">
        <v>15306.6</v>
      </c>
      <c r="F48" s="91">
        <v>6473.2</v>
      </c>
      <c r="G48" s="91"/>
      <c r="H48" s="79"/>
      <c r="I48" s="79"/>
      <c r="J48" s="79"/>
      <c r="K48" s="79"/>
      <c r="L48" s="60">
        <v>25165.8</v>
      </c>
      <c r="M48" s="26"/>
    </row>
    <row r="49" spans="1:13" s="10" customFormat="1" ht="15.75" thickBot="1" x14ac:dyDescent="0.3">
      <c r="A49" s="12"/>
      <c r="B49" s="804"/>
      <c r="C49" s="122" t="s">
        <v>72</v>
      </c>
      <c r="D49" s="186">
        <v>3386</v>
      </c>
      <c r="E49" s="88">
        <v>15306.6</v>
      </c>
      <c r="F49" s="88">
        <v>6473.2</v>
      </c>
      <c r="G49" s="88"/>
      <c r="H49" s="84"/>
      <c r="I49" s="84"/>
      <c r="J49" s="84"/>
      <c r="K49" s="84"/>
      <c r="L49" s="56">
        <v>25165.8</v>
      </c>
      <c r="M49" s="27"/>
    </row>
    <row r="50" spans="1:13" x14ac:dyDescent="0.25">
      <c r="A50" s="6"/>
      <c r="B50" s="765" t="s">
        <v>34</v>
      </c>
      <c r="C50" s="40" t="s">
        <v>34</v>
      </c>
      <c r="D50" s="187">
        <v>603.79999999999995</v>
      </c>
      <c r="E50" s="91">
        <v>27182.1</v>
      </c>
      <c r="F50" s="91">
        <v>18034</v>
      </c>
      <c r="G50" s="91"/>
      <c r="H50" s="79"/>
      <c r="I50" s="79"/>
      <c r="J50" s="79"/>
      <c r="K50" s="79"/>
      <c r="L50" s="59">
        <v>45819.899999999994</v>
      </c>
      <c r="M50" s="26"/>
    </row>
    <row r="51" spans="1:13" s="10" customFormat="1" ht="15.75" thickBot="1" x14ac:dyDescent="0.3">
      <c r="A51" s="12"/>
      <c r="B51" s="804"/>
      <c r="C51" s="48" t="s">
        <v>72</v>
      </c>
      <c r="D51" s="223">
        <v>603.79999999999995</v>
      </c>
      <c r="E51" s="84">
        <v>27182.1</v>
      </c>
      <c r="F51" s="84">
        <v>18034</v>
      </c>
      <c r="G51" s="84"/>
      <c r="H51" s="84"/>
      <c r="I51" s="84"/>
      <c r="J51" s="84"/>
      <c r="K51" s="84"/>
      <c r="L51" s="61">
        <v>45819.899999999994</v>
      </c>
      <c r="M51" s="27"/>
    </row>
    <row r="52" spans="1:13" x14ac:dyDescent="0.25">
      <c r="A52" s="6"/>
      <c r="B52" s="765" t="s">
        <v>77</v>
      </c>
      <c r="C52" s="32" t="s">
        <v>30</v>
      </c>
      <c r="D52" s="78"/>
      <c r="E52" s="79">
        <v>355.2</v>
      </c>
      <c r="F52" s="79">
        <v>181.7</v>
      </c>
      <c r="G52" s="79"/>
      <c r="H52" s="79"/>
      <c r="I52" s="79"/>
      <c r="J52" s="79"/>
      <c r="K52" s="79"/>
      <c r="L52" s="60">
        <v>536.9</v>
      </c>
      <c r="M52" s="26"/>
    </row>
    <row r="53" spans="1:13" s="10" customFormat="1" ht="15.75" thickBot="1" x14ac:dyDescent="0.3">
      <c r="A53" s="12"/>
      <c r="B53" s="804"/>
      <c r="C53" s="122" t="s">
        <v>72</v>
      </c>
      <c r="D53" s="186">
        <v>0</v>
      </c>
      <c r="E53" s="88">
        <v>355.2</v>
      </c>
      <c r="F53" s="88">
        <v>181.7</v>
      </c>
      <c r="G53" s="88"/>
      <c r="H53" s="88"/>
      <c r="I53" s="88"/>
      <c r="J53" s="88"/>
      <c r="K53" s="88"/>
      <c r="L53" s="61">
        <v>536.9</v>
      </c>
      <c r="M53" s="27"/>
    </row>
    <row r="54" spans="1:13" x14ac:dyDescent="0.25">
      <c r="A54" s="6"/>
      <c r="B54" s="765" t="s">
        <v>31</v>
      </c>
      <c r="C54" s="32" t="s">
        <v>31</v>
      </c>
      <c r="D54" s="78">
        <v>111</v>
      </c>
      <c r="E54" s="79">
        <v>8291.7000000000007</v>
      </c>
      <c r="F54" s="79">
        <v>8147.6</v>
      </c>
      <c r="G54" s="79"/>
      <c r="H54" s="91"/>
      <c r="I54" s="91"/>
      <c r="J54" s="91"/>
      <c r="K54" s="91"/>
      <c r="L54" s="224">
        <v>16550.300000000003</v>
      </c>
      <c r="M54" s="26"/>
    </row>
    <row r="55" spans="1:13" s="10" customFormat="1" ht="15.75" thickBot="1" x14ac:dyDescent="0.3">
      <c r="A55" s="12"/>
      <c r="B55" s="804"/>
      <c r="C55" s="48" t="s">
        <v>72</v>
      </c>
      <c r="D55" s="223">
        <v>111</v>
      </c>
      <c r="E55" s="84">
        <v>8291.7000000000007</v>
      </c>
      <c r="F55" s="84">
        <v>8147.6</v>
      </c>
      <c r="G55" s="84"/>
      <c r="H55" s="88"/>
      <c r="I55" s="88"/>
      <c r="J55" s="88"/>
      <c r="K55" s="88"/>
      <c r="L55" s="222">
        <v>16550.300000000003</v>
      </c>
      <c r="M55" s="27"/>
    </row>
    <row r="56" spans="1:13" x14ac:dyDescent="0.25">
      <c r="A56" s="6"/>
      <c r="B56" s="765" t="s">
        <v>87</v>
      </c>
      <c r="C56" s="124" t="s">
        <v>14</v>
      </c>
      <c r="D56" s="75">
        <v>1556.3</v>
      </c>
      <c r="E56" s="76">
        <v>7663.8</v>
      </c>
      <c r="F56" s="76">
        <v>6729</v>
      </c>
      <c r="G56" s="76"/>
      <c r="H56" s="76"/>
      <c r="I56" s="76"/>
      <c r="J56" s="76"/>
      <c r="K56" s="76"/>
      <c r="L56" s="55">
        <v>15949.1</v>
      </c>
      <c r="M56" s="26"/>
    </row>
    <row r="57" spans="1:13" x14ac:dyDescent="0.25">
      <c r="A57" s="6"/>
      <c r="B57" s="858"/>
      <c r="C57" s="124" t="s">
        <v>85</v>
      </c>
      <c r="D57" s="75">
        <v>559.5</v>
      </c>
      <c r="E57" s="76">
        <v>1317.6</v>
      </c>
      <c r="F57" s="76">
        <v>203.2</v>
      </c>
      <c r="G57" s="76"/>
      <c r="H57" s="76"/>
      <c r="I57" s="76"/>
      <c r="J57" s="76"/>
      <c r="K57" s="76"/>
      <c r="L57" s="55">
        <v>2080.2999999999997</v>
      </c>
      <c r="M57" s="26"/>
    </row>
    <row r="58" spans="1:13" x14ac:dyDescent="0.25">
      <c r="A58" s="6"/>
      <c r="B58" s="858"/>
      <c r="C58" s="32" t="s">
        <v>15</v>
      </c>
      <c r="D58" s="78">
        <v>603.1</v>
      </c>
      <c r="E58" s="79">
        <v>4369.1000000000004</v>
      </c>
      <c r="F58" s="79">
        <v>2221.5</v>
      </c>
      <c r="G58" s="79"/>
      <c r="H58" s="79"/>
      <c r="I58" s="79"/>
      <c r="J58" s="79"/>
      <c r="K58" s="79"/>
      <c r="L58" s="220">
        <v>7193.7000000000007</v>
      </c>
      <c r="M58" s="26"/>
    </row>
    <row r="59" spans="1:13" s="10" customFormat="1" ht="15.75" thickBot="1" x14ac:dyDescent="0.3">
      <c r="A59" s="12"/>
      <c r="B59" s="804"/>
      <c r="C59" s="122" t="s">
        <v>72</v>
      </c>
      <c r="D59" s="186">
        <v>2718.9</v>
      </c>
      <c r="E59" s="88">
        <v>13350.5</v>
      </c>
      <c r="F59" s="88">
        <v>9153.7000000000007</v>
      </c>
      <c r="G59" s="88"/>
      <c r="H59" s="88"/>
      <c r="I59" s="88"/>
      <c r="J59" s="88"/>
      <c r="K59" s="88"/>
      <c r="L59" s="221">
        <v>25223.100000000002</v>
      </c>
      <c r="M59" s="27"/>
    </row>
    <row r="60" spans="1:13" s="10" customFormat="1" ht="15.75" thickBot="1" x14ac:dyDescent="0.3">
      <c r="A60" s="12"/>
      <c r="B60" s="805" t="s">
        <v>35</v>
      </c>
      <c r="C60" s="859"/>
      <c r="D60" s="225">
        <v>268280.8000000001</v>
      </c>
      <c r="E60" s="225">
        <v>1800920.7000000002</v>
      </c>
      <c r="F60" s="225">
        <v>3283836.6000000015</v>
      </c>
      <c r="G60" s="225"/>
      <c r="H60" s="225"/>
      <c r="I60" s="225"/>
      <c r="J60" s="225"/>
      <c r="K60" s="225"/>
      <c r="L60" s="226">
        <v>5353038.1000000006</v>
      </c>
      <c r="M60" s="27"/>
    </row>
    <row r="61" spans="1:13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</row>
    <row r="62" spans="1:13" x14ac:dyDescent="0.25">
      <c r="B62" s="860" t="s">
        <v>86</v>
      </c>
      <c r="C62" s="860"/>
      <c r="D62" s="860"/>
      <c r="E62" s="860"/>
      <c r="F62" s="860"/>
      <c r="G62" s="860"/>
      <c r="H62" s="860"/>
      <c r="I62" s="860"/>
      <c r="J62" s="860"/>
      <c r="K62" s="860"/>
      <c r="L62" s="860"/>
      <c r="M62" s="258"/>
    </row>
    <row r="63" spans="1:13" ht="15.75" x14ac:dyDescent="0.25">
      <c r="B63" s="792" t="s">
        <v>121</v>
      </c>
      <c r="C63" s="792"/>
      <c r="D63" s="792"/>
      <c r="E63" s="792"/>
      <c r="F63" s="792"/>
      <c r="G63" s="792"/>
      <c r="H63" s="792"/>
      <c r="I63" s="792"/>
      <c r="J63" s="792"/>
      <c r="K63" s="792"/>
      <c r="L63" s="792"/>
      <c r="M63" s="259"/>
    </row>
  </sheetData>
  <mergeCells count="18">
    <mergeCell ref="B31:B35"/>
    <mergeCell ref="B5:L7"/>
    <mergeCell ref="B10:B18"/>
    <mergeCell ref="B19:B22"/>
    <mergeCell ref="B23:B24"/>
    <mergeCell ref="B25:B30"/>
    <mergeCell ref="B60:C60"/>
    <mergeCell ref="B62:L62"/>
    <mergeCell ref="B63:L63"/>
    <mergeCell ref="B36:B40"/>
    <mergeCell ref="B41:B43"/>
    <mergeCell ref="B44:B45"/>
    <mergeCell ref="B46:B47"/>
    <mergeCell ref="B48:B49"/>
    <mergeCell ref="B50:B51"/>
    <mergeCell ref="B52:B53"/>
    <mergeCell ref="B54:B55"/>
    <mergeCell ref="B56:B59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&amp;L&amp;G&amp;RCAMPAÑA: 2024/2025. MES: DICIEMBRE
Fecha de emisión de datos: 27/01/2025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66"/>
  <sheetViews>
    <sheetView view="pageLayout" zoomScale="75" zoomScaleNormal="70" zoomScaleSheetLayoutView="70" zoomScalePageLayoutView="75" workbookViewId="0">
      <selection activeCell="B2" sqref="B2:J4"/>
    </sheetView>
  </sheetViews>
  <sheetFormatPr baseColWidth="10" defaultColWidth="11.42578125" defaultRowHeight="15" x14ac:dyDescent="0.25"/>
  <cols>
    <col min="1" max="1" width="4.28515625" customWidth="1"/>
    <col min="2" max="2" width="28.140625" customWidth="1"/>
    <col min="3" max="3" width="15" bestFit="1" customWidth="1"/>
    <col min="4" max="4" width="18" customWidth="1"/>
    <col min="5" max="5" width="17" customWidth="1"/>
    <col min="10" max="10" width="13.28515625" customWidth="1"/>
    <col min="11" max="11" width="3.42578125" customWidth="1"/>
  </cols>
  <sheetData>
    <row r="2" spans="1:10" ht="15" customHeight="1" x14ac:dyDescent="0.25">
      <c r="B2" s="868" t="s">
        <v>130</v>
      </c>
      <c r="C2" s="868"/>
      <c r="D2" s="868"/>
      <c r="E2" s="868"/>
      <c r="F2" s="868"/>
      <c r="G2" s="868"/>
      <c r="H2" s="868"/>
      <c r="I2" s="868"/>
      <c r="J2" s="868"/>
    </row>
    <row r="3" spans="1:10" ht="15" customHeight="1" x14ac:dyDescent="0.25">
      <c r="B3" s="868"/>
      <c r="C3" s="868"/>
      <c r="D3" s="868"/>
      <c r="E3" s="868"/>
      <c r="F3" s="868"/>
      <c r="G3" s="868"/>
      <c r="H3" s="868"/>
      <c r="I3" s="868"/>
      <c r="J3" s="868"/>
    </row>
    <row r="4" spans="1:10" ht="24" customHeight="1" x14ac:dyDescent="0.25">
      <c r="B4" s="868"/>
      <c r="C4" s="868"/>
      <c r="D4" s="868"/>
      <c r="E4" s="868"/>
      <c r="F4" s="868"/>
      <c r="G4" s="868"/>
      <c r="H4" s="868"/>
      <c r="I4" s="868"/>
      <c r="J4" s="868"/>
    </row>
    <row r="5" spans="1:10" ht="21.75" customHeight="1" thickBot="1" x14ac:dyDescent="0.3">
      <c r="C5" s="25"/>
      <c r="D5" s="25"/>
      <c r="E5" s="25"/>
      <c r="F5" s="25"/>
      <c r="G5" s="25"/>
      <c r="H5" s="25"/>
    </row>
    <row r="6" spans="1:10" ht="16.5" thickBot="1" x14ac:dyDescent="0.3">
      <c r="B6" s="869" t="s">
        <v>90</v>
      </c>
      <c r="C6" s="870"/>
      <c r="D6" s="870"/>
      <c r="E6" s="870"/>
      <c r="F6" s="870"/>
      <c r="G6" s="870"/>
      <c r="H6" s="870"/>
      <c r="I6" s="870"/>
      <c r="J6" s="871"/>
    </row>
    <row r="7" spans="1:10" ht="15.75" thickBot="1" x14ac:dyDescent="0.3">
      <c r="B7" s="872" t="s">
        <v>54</v>
      </c>
      <c r="C7" s="872" t="s">
        <v>4</v>
      </c>
      <c r="D7" s="872" t="s">
        <v>61</v>
      </c>
      <c r="E7" s="872"/>
      <c r="F7" s="872"/>
      <c r="G7" s="872"/>
      <c r="H7" s="872"/>
      <c r="I7" s="872"/>
      <c r="J7" s="872"/>
    </row>
    <row r="8" spans="1:10" ht="15.75" thickBot="1" x14ac:dyDescent="0.3">
      <c r="B8" s="873"/>
      <c r="C8" s="873"/>
      <c r="D8" s="126" t="s">
        <v>62</v>
      </c>
      <c r="E8" s="126" t="s">
        <v>63</v>
      </c>
      <c r="F8" s="126" t="s">
        <v>64</v>
      </c>
      <c r="G8" s="126" t="s">
        <v>65</v>
      </c>
      <c r="H8" s="126" t="s">
        <v>66</v>
      </c>
      <c r="I8" s="126" t="s">
        <v>67</v>
      </c>
      <c r="J8" s="126" t="s">
        <v>48</v>
      </c>
    </row>
    <row r="9" spans="1:10" x14ac:dyDescent="0.25">
      <c r="A9" s="6"/>
      <c r="B9" s="799" t="s">
        <v>74</v>
      </c>
      <c r="C9" s="72" t="s">
        <v>80</v>
      </c>
      <c r="D9" s="73">
        <v>211.8</v>
      </c>
      <c r="E9" s="74">
        <v>7.8</v>
      </c>
      <c r="F9" s="73">
        <v>191.8</v>
      </c>
      <c r="G9" s="73">
        <v>27.8</v>
      </c>
      <c r="H9" s="74">
        <v>0</v>
      </c>
      <c r="I9" s="73">
        <v>0</v>
      </c>
      <c r="J9" s="227">
        <v>219.60000000000002</v>
      </c>
    </row>
    <row r="10" spans="1:10" x14ac:dyDescent="0.25">
      <c r="A10" s="6"/>
      <c r="B10" s="800"/>
      <c r="C10" s="274" t="s">
        <v>81</v>
      </c>
      <c r="D10" s="75">
        <v>329.3</v>
      </c>
      <c r="E10" s="76">
        <v>48.1</v>
      </c>
      <c r="F10" s="75">
        <v>344.7</v>
      </c>
      <c r="G10" s="75">
        <v>31.5</v>
      </c>
      <c r="H10" s="76">
        <v>0.1</v>
      </c>
      <c r="I10" s="75">
        <v>1</v>
      </c>
      <c r="J10" s="55">
        <v>377.40000000000003</v>
      </c>
    </row>
    <row r="11" spans="1:10" x14ac:dyDescent="0.25">
      <c r="A11" s="6"/>
      <c r="B11" s="800"/>
      <c r="C11" s="274" t="s">
        <v>82</v>
      </c>
      <c r="D11" s="75">
        <v>2387.6999999999998</v>
      </c>
      <c r="E11" s="76">
        <v>4258.3</v>
      </c>
      <c r="F11" s="75">
        <v>5970</v>
      </c>
      <c r="G11" s="75">
        <v>459.7</v>
      </c>
      <c r="H11" s="76">
        <v>137.30000000000001</v>
      </c>
      <c r="I11" s="75">
        <v>79</v>
      </c>
      <c r="J11" s="55">
        <v>6646</v>
      </c>
    </row>
    <row r="12" spans="1:10" x14ac:dyDescent="0.25">
      <c r="A12" s="6"/>
      <c r="B12" s="800"/>
      <c r="C12" s="274" t="s">
        <v>6</v>
      </c>
      <c r="D12" s="75">
        <v>4872</v>
      </c>
      <c r="E12" s="76">
        <v>1434.8</v>
      </c>
      <c r="F12" s="75">
        <v>6041.3</v>
      </c>
      <c r="G12" s="75">
        <v>234.6</v>
      </c>
      <c r="H12" s="76">
        <v>0.1</v>
      </c>
      <c r="I12" s="75">
        <v>30.9</v>
      </c>
      <c r="J12" s="55">
        <v>6306.8</v>
      </c>
    </row>
    <row r="13" spans="1:10" x14ac:dyDescent="0.25">
      <c r="A13" s="6"/>
      <c r="B13" s="800"/>
      <c r="C13" s="274" t="s">
        <v>7</v>
      </c>
      <c r="D13" s="75">
        <v>517.70000000000005</v>
      </c>
      <c r="E13" s="76">
        <v>0</v>
      </c>
      <c r="F13" s="75">
        <v>517.4</v>
      </c>
      <c r="G13" s="75">
        <v>0.3</v>
      </c>
      <c r="H13" s="76">
        <v>0</v>
      </c>
      <c r="I13" s="75">
        <v>0</v>
      </c>
      <c r="J13" s="55">
        <v>517.70000000000005</v>
      </c>
    </row>
    <row r="14" spans="1:10" x14ac:dyDescent="0.25">
      <c r="A14" s="6"/>
      <c r="B14" s="800"/>
      <c r="C14" s="274" t="s">
        <v>83</v>
      </c>
      <c r="D14" s="75">
        <v>6751.8</v>
      </c>
      <c r="E14" s="76">
        <v>2257.6</v>
      </c>
      <c r="F14" s="75">
        <v>7514.7</v>
      </c>
      <c r="G14" s="75">
        <v>1381.3</v>
      </c>
      <c r="H14" s="76">
        <v>113.3</v>
      </c>
      <c r="I14" s="75">
        <v>0</v>
      </c>
      <c r="J14" s="55">
        <v>9009.4</v>
      </c>
    </row>
    <row r="15" spans="1:10" x14ac:dyDescent="0.25">
      <c r="A15" s="6"/>
      <c r="B15" s="800"/>
      <c r="C15" s="274" t="s">
        <v>84</v>
      </c>
      <c r="D15" s="75">
        <v>502.4</v>
      </c>
      <c r="E15" s="76">
        <v>331.5</v>
      </c>
      <c r="F15" s="75">
        <v>637.9</v>
      </c>
      <c r="G15" s="75">
        <v>92.3</v>
      </c>
      <c r="H15" s="76">
        <v>80.099999999999994</v>
      </c>
      <c r="I15" s="75">
        <v>23.6</v>
      </c>
      <c r="J15" s="55">
        <v>833.9</v>
      </c>
    </row>
    <row r="16" spans="1:10" x14ac:dyDescent="0.25">
      <c r="A16" s="6"/>
      <c r="B16" s="800"/>
      <c r="C16" s="77" t="s">
        <v>8</v>
      </c>
      <c r="D16" s="78">
        <v>575.29999999999995</v>
      </c>
      <c r="E16" s="79">
        <v>1123.0999999999999</v>
      </c>
      <c r="F16" s="78">
        <v>1302.7</v>
      </c>
      <c r="G16" s="78">
        <v>160.4</v>
      </c>
      <c r="H16" s="79">
        <v>201.6</v>
      </c>
      <c r="I16" s="78">
        <v>33.6</v>
      </c>
      <c r="J16" s="220">
        <v>1698.3999999999999</v>
      </c>
    </row>
    <row r="17" spans="1:10" s="10" customFormat="1" ht="15.75" thickBot="1" x14ac:dyDescent="0.3">
      <c r="A17" s="12"/>
      <c r="B17" s="801"/>
      <c r="C17" s="269" t="s">
        <v>72</v>
      </c>
      <c r="D17" s="186">
        <v>16147.999999999998</v>
      </c>
      <c r="E17" s="88">
        <v>9461.2000000000007</v>
      </c>
      <c r="F17" s="186">
        <v>22520.5</v>
      </c>
      <c r="G17" s="186">
        <v>2387.9</v>
      </c>
      <c r="H17" s="88">
        <v>532.5</v>
      </c>
      <c r="I17" s="186">
        <v>168.1</v>
      </c>
      <c r="J17" s="221">
        <v>25609.200000000004</v>
      </c>
    </row>
    <row r="18" spans="1:10" x14ac:dyDescent="0.25">
      <c r="A18" s="6"/>
      <c r="B18" s="799" t="s">
        <v>75</v>
      </c>
      <c r="C18" s="274" t="s">
        <v>10</v>
      </c>
      <c r="D18" s="75">
        <v>333.4</v>
      </c>
      <c r="E18" s="76">
        <v>12.5</v>
      </c>
      <c r="F18" s="75">
        <v>313.2</v>
      </c>
      <c r="G18" s="75">
        <v>31.1</v>
      </c>
      <c r="H18" s="76">
        <v>1.7</v>
      </c>
      <c r="I18" s="75">
        <v>0</v>
      </c>
      <c r="J18" s="55">
        <v>345.9</v>
      </c>
    </row>
    <row r="19" spans="1:10" x14ac:dyDescent="0.25">
      <c r="B19" s="858"/>
      <c r="C19" s="274" t="s">
        <v>11</v>
      </c>
      <c r="D19" s="75">
        <v>153.19999999999999</v>
      </c>
      <c r="E19" s="76">
        <v>0</v>
      </c>
      <c r="F19" s="75">
        <v>109.3</v>
      </c>
      <c r="G19" s="75">
        <v>43.9</v>
      </c>
      <c r="H19" s="76">
        <v>0</v>
      </c>
      <c r="I19" s="75">
        <v>0</v>
      </c>
      <c r="J19" s="55">
        <v>153.19999999999999</v>
      </c>
    </row>
    <row r="20" spans="1:10" x14ac:dyDescent="0.25">
      <c r="B20" s="858"/>
      <c r="C20" s="77" t="s">
        <v>12</v>
      </c>
      <c r="D20" s="78">
        <v>352.1</v>
      </c>
      <c r="E20" s="79">
        <v>102.4</v>
      </c>
      <c r="F20" s="78">
        <v>441.9</v>
      </c>
      <c r="G20" s="78">
        <v>10.4</v>
      </c>
      <c r="H20" s="79">
        <v>2.2999999999999998</v>
      </c>
      <c r="I20" s="78">
        <v>0</v>
      </c>
      <c r="J20" s="220">
        <v>454.5</v>
      </c>
    </row>
    <row r="21" spans="1:10" s="10" customFormat="1" ht="15.75" thickBot="1" x14ac:dyDescent="0.3">
      <c r="B21" s="804"/>
      <c r="C21" s="269" t="s">
        <v>72</v>
      </c>
      <c r="D21" s="186">
        <v>838.7</v>
      </c>
      <c r="E21" s="88">
        <v>114.9</v>
      </c>
      <c r="F21" s="186">
        <v>864.4</v>
      </c>
      <c r="G21" s="186">
        <v>85.4</v>
      </c>
      <c r="H21" s="88">
        <v>4</v>
      </c>
      <c r="I21" s="186">
        <v>0</v>
      </c>
      <c r="J21" s="221">
        <v>953.59999999999991</v>
      </c>
    </row>
    <row r="22" spans="1:10" x14ac:dyDescent="0.25">
      <c r="B22" s="765" t="s">
        <v>13</v>
      </c>
      <c r="C22" s="89" t="s">
        <v>13</v>
      </c>
      <c r="D22" s="187">
        <v>68.900000000000006</v>
      </c>
      <c r="E22" s="91">
        <v>127.2</v>
      </c>
      <c r="F22" s="187">
        <v>135.6</v>
      </c>
      <c r="G22" s="187">
        <v>9.4</v>
      </c>
      <c r="H22" s="91">
        <v>51.2</v>
      </c>
      <c r="I22" s="187">
        <v>0</v>
      </c>
      <c r="J22" s="224">
        <v>196.10000000000002</v>
      </c>
    </row>
    <row r="23" spans="1:10" s="10" customFormat="1" ht="15.75" thickBot="1" x14ac:dyDescent="0.3">
      <c r="B23" s="804"/>
      <c r="C23" s="269" t="s">
        <v>72</v>
      </c>
      <c r="D23" s="186">
        <v>68.900000000000006</v>
      </c>
      <c r="E23" s="88">
        <v>127.2</v>
      </c>
      <c r="F23" s="186">
        <v>135.6</v>
      </c>
      <c r="G23" s="186">
        <v>9.4</v>
      </c>
      <c r="H23" s="88">
        <v>51.2</v>
      </c>
      <c r="I23" s="186">
        <v>0</v>
      </c>
      <c r="J23" s="221">
        <v>196.10000000000002</v>
      </c>
    </row>
    <row r="24" spans="1:10" x14ac:dyDescent="0.25">
      <c r="B24" s="765" t="s">
        <v>73</v>
      </c>
      <c r="C24" s="274" t="s">
        <v>16</v>
      </c>
      <c r="D24" s="75">
        <v>96.1</v>
      </c>
      <c r="E24" s="76">
        <v>149.5</v>
      </c>
      <c r="F24" s="75">
        <v>217</v>
      </c>
      <c r="G24" s="75">
        <v>28.2</v>
      </c>
      <c r="H24" s="76">
        <v>0.5</v>
      </c>
      <c r="I24" s="75">
        <v>0</v>
      </c>
      <c r="J24" s="227">
        <v>245.6</v>
      </c>
    </row>
    <row r="25" spans="1:10" x14ac:dyDescent="0.25">
      <c r="B25" s="858"/>
      <c r="C25" s="274" t="s">
        <v>17</v>
      </c>
      <c r="D25" s="75">
        <v>702.9</v>
      </c>
      <c r="E25" s="76">
        <v>1188.7</v>
      </c>
      <c r="F25" s="75">
        <v>1570.4</v>
      </c>
      <c r="G25" s="75">
        <v>317.10000000000002</v>
      </c>
      <c r="H25" s="76">
        <v>0</v>
      </c>
      <c r="I25" s="75">
        <v>4.0999999999999996</v>
      </c>
      <c r="J25" s="55">
        <v>1891.6</v>
      </c>
    </row>
    <row r="26" spans="1:10" x14ac:dyDescent="0.25">
      <c r="B26" s="858"/>
      <c r="C26" s="274" t="s">
        <v>18</v>
      </c>
      <c r="D26" s="75">
        <v>87</v>
      </c>
      <c r="E26" s="76">
        <v>2.4</v>
      </c>
      <c r="F26" s="76">
        <v>45.1</v>
      </c>
      <c r="G26" s="75">
        <v>44.2</v>
      </c>
      <c r="H26" s="76">
        <v>0</v>
      </c>
      <c r="I26" s="75">
        <v>0</v>
      </c>
      <c r="J26" s="55">
        <v>89.4</v>
      </c>
    </row>
    <row r="27" spans="1:10" x14ac:dyDescent="0.25">
      <c r="B27" s="858"/>
      <c r="C27" s="274" t="s">
        <v>50</v>
      </c>
      <c r="D27" s="75">
        <v>60.9</v>
      </c>
      <c r="E27" s="76">
        <v>0</v>
      </c>
      <c r="F27" s="76">
        <v>51.5</v>
      </c>
      <c r="G27" s="76">
        <v>9.3000000000000007</v>
      </c>
      <c r="H27" s="76">
        <v>0</v>
      </c>
      <c r="I27" s="75">
        <v>0</v>
      </c>
      <c r="J27" s="55">
        <v>60.9</v>
      </c>
    </row>
    <row r="28" spans="1:10" x14ac:dyDescent="0.25">
      <c r="B28" s="858"/>
      <c r="C28" s="77" t="s">
        <v>19</v>
      </c>
      <c r="D28" s="78">
        <v>984.5</v>
      </c>
      <c r="E28" s="79">
        <v>744.1</v>
      </c>
      <c r="F28" s="79">
        <v>1491.8</v>
      </c>
      <c r="G28" s="79">
        <v>133.9</v>
      </c>
      <c r="H28" s="79">
        <v>69.7</v>
      </c>
      <c r="I28" s="78">
        <v>33.200000000000003</v>
      </c>
      <c r="J28" s="220">
        <v>1728.6</v>
      </c>
    </row>
    <row r="29" spans="1:10" s="10" customFormat="1" ht="15.75" thickBot="1" x14ac:dyDescent="0.3">
      <c r="B29" s="804"/>
      <c r="C29" s="269" t="s">
        <v>72</v>
      </c>
      <c r="D29" s="186">
        <v>1931.4</v>
      </c>
      <c r="E29" s="88">
        <v>2084.7000000000003</v>
      </c>
      <c r="F29" s="88">
        <v>3375.8</v>
      </c>
      <c r="G29" s="88">
        <v>532.70000000000005</v>
      </c>
      <c r="H29" s="88">
        <v>70.2</v>
      </c>
      <c r="I29" s="186">
        <v>37.300000000000004</v>
      </c>
      <c r="J29" s="221">
        <v>4016.1</v>
      </c>
    </row>
    <row r="30" spans="1:10" x14ac:dyDescent="0.25">
      <c r="B30" s="765" t="s">
        <v>76</v>
      </c>
      <c r="C30" s="274" t="s">
        <v>78</v>
      </c>
      <c r="D30" s="75">
        <v>54.4</v>
      </c>
      <c r="E30" s="76">
        <v>0</v>
      </c>
      <c r="F30" s="76">
        <v>54.4</v>
      </c>
      <c r="G30" s="76">
        <v>0</v>
      </c>
      <c r="H30" s="76">
        <v>0</v>
      </c>
      <c r="I30" s="75">
        <v>0</v>
      </c>
      <c r="J30" s="55">
        <v>54.4</v>
      </c>
    </row>
    <row r="31" spans="1:10" x14ac:dyDescent="0.25">
      <c r="B31" s="858"/>
      <c r="C31" s="274" t="s">
        <v>20</v>
      </c>
      <c r="D31" s="75">
        <v>28.6</v>
      </c>
      <c r="E31" s="76">
        <v>3</v>
      </c>
      <c r="F31" s="76">
        <v>31.5</v>
      </c>
      <c r="G31" s="76">
        <v>0</v>
      </c>
      <c r="H31" s="76">
        <v>0</v>
      </c>
      <c r="I31" s="75">
        <v>0</v>
      </c>
      <c r="J31" s="55">
        <v>31.6</v>
      </c>
    </row>
    <row r="32" spans="1:10" x14ac:dyDescent="0.25">
      <c r="B32" s="858"/>
      <c r="C32" s="32" t="s">
        <v>21</v>
      </c>
      <c r="D32" s="78">
        <v>31.1</v>
      </c>
      <c r="E32" s="79">
        <v>51.1</v>
      </c>
      <c r="F32" s="79">
        <v>77</v>
      </c>
      <c r="G32" s="79">
        <v>0.3</v>
      </c>
      <c r="H32" s="79">
        <v>5</v>
      </c>
      <c r="I32" s="78">
        <v>0</v>
      </c>
      <c r="J32" s="220">
        <v>82.2</v>
      </c>
    </row>
    <row r="33" spans="1:10" s="10" customFormat="1" ht="15.75" thickBot="1" x14ac:dyDescent="0.3">
      <c r="B33" s="804"/>
      <c r="C33" s="48" t="s">
        <v>72</v>
      </c>
      <c r="D33" s="186">
        <v>114.1</v>
      </c>
      <c r="E33" s="88">
        <v>54.1</v>
      </c>
      <c r="F33" s="88">
        <v>162.9</v>
      </c>
      <c r="G33" s="88">
        <v>0.3</v>
      </c>
      <c r="H33" s="88">
        <v>5</v>
      </c>
      <c r="I33" s="88">
        <v>0</v>
      </c>
      <c r="J33" s="221">
        <v>168.2</v>
      </c>
    </row>
    <row r="34" spans="1:10" x14ac:dyDescent="0.25">
      <c r="B34" s="765" t="s">
        <v>22</v>
      </c>
      <c r="C34" s="274" t="s">
        <v>23</v>
      </c>
      <c r="D34" s="75">
        <v>51</v>
      </c>
      <c r="E34" s="76">
        <v>224.1</v>
      </c>
      <c r="F34" s="76">
        <v>168.7</v>
      </c>
      <c r="G34" s="76">
        <v>10.9</v>
      </c>
      <c r="H34" s="76">
        <v>87.9</v>
      </c>
      <c r="I34" s="76">
        <v>7.6</v>
      </c>
      <c r="J34" s="55">
        <v>275.10000000000002</v>
      </c>
    </row>
    <row r="35" spans="1:10" x14ac:dyDescent="0.25">
      <c r="B35" s="858"/>
      <c r="C35" s="274" t="s">
        <v>24</v>
      </c>
      <c r="D35" s="75">
        <v>106</v>
      </c>
      <c r="E35" s="76">
        <v>0</v>
      </c>
      <c r="F35" s="76">
        <v>20.7</v>
      </c>
      <c r="G35" s="76">
        <v>85.4</v>
      </c>
      <c r="H35" s="76">
        <v>0</v>
      </c>
      <c r="I35" s="76">
        <v>0</v>
      </c>
      <c r="J35" s="55">
        <v>106</v>
      </c>
    </row>
    <row r="36" spans="1:10" x14ac:dyDescent="0.25">
      <c r="B36" s="858"/>
      <c r="C36" s="124" t="s">
        <v>25</v>
      </c>
      <c r="D36" s="75">
        <v>610</v>
      </c>
      <c r="E36" s="76">
        <v>512</v>
      </c>
      <c r="F36" s="76">
        <v>1068.5999999999999</v>
      </c>
      <c r="G36" s="76">
        <v>4</v>
      </c>
      <c r="H36" s="76">
        <v>49.4</v>
      </c>
      <c r="I36" s="76">
        <v>0</v>
      </c>
      <c r="J36" s="55">
        <v>1122</v>
      </c>
    </row>
    <row r="37" spans="1:10" x14ac:dyDescent="0.25">
      <c r="B37" s="858"/>
      <c r="C37" s="32" t="s">
        <v>26</v>
      </c>
      <c r="D37" s="78">
        <v>1512.9</v>
      </c>
      <c r="E37" s="79">
        <v>1141.5999999999999</v>
      </c>
      <c r="F37" s="79">
        <v>2316.6999999999998</v>
      </c>
      <c r="G37" s="79">
        <v>283.89999999999998</v>
      </c>
      <c r="H37" s="79">
        <v>42.5</v>
      </c>
      <c r="I37" s="79">
        <v>11.4</v>
      </c>
      <c r="J37" s="220">
        <v>2654.5</v>
      </c>
    </row>
    <row r="38" spans="1:10" s="10" customFormat="1" ht="15.75" thickBot="1" x14ac:dyDescent="0.3">
      <c r="B38" s="804"/>
      <c r="C38" s="122" t="s">
        <v>72</v>
      </c>
      <c r="D38" s="186">
        <v>2279.9</v>
      </c>
      <c r="E38" s="88">
        <v>1877.6999999999998</v>
      </c>
      <c r="F38" s="88">
        <v>3574.7</v>
      </c>
      <c r="G38" s="88">
        <v>384.2</v>
      </c>
      <c r="H38" s="88">
        <v>179.8</v>
      </c>
      <c r="I38" s="88">
        <v>19</v>
      </c>
      <c r="J38" s="221">
        <v>4157.6000000000004</v>
      </c>
    </row>
    <row r="39" spans="1:10" x14ac:dyDescent="0.25">
      <c r="B39" s="765" t="s">
        <v>27</v>
      </c>
      <c r="C39" s="124" t="s">
        <v>28</v>
      </c>
      <c r="D39" s="75">
        <v>724.8</v>
      </c>
      <c r="E39" s="76">
        <v>14.3</v>
      </c>
      <c r="F39" s="76">
        <v>548</v>
      </c>
      <c r="G39" s="76">
        <v>187.8</v>
      </c>
      <c r="H39" s="76">
        <v>3.3</v>
      </c>
      <c r="I39" s="76">
        <v>0</v>
      </c>
      <c r="J39" s="55">
        <v>739.09999999999991</v>
      </c>
    </row>
    <row r="40" spans="1:10" x14ac:dyDescent="0.25">
      <c r="B40" s="858"/>
      <c r="C40" s="32" t="s">
        <v>79</v>
      </c>
      <c r="D40" s="78">
        <v>138.19999999999999</v>
      </c>
      <c r="E40" s="79">
        <v>277.5</v>
      </c>
      <c r="F40" s="79">
        <v>406.7</v>
      </c>
      <c r="G40" s="79">
        <v>8.9</v>
      </c>
      <c r="H40" s="79">
        <v>0</v>
      </c>
      <c r="I40" s="79">
        <v>0</v>
      </c>
      <c r="J40" s="220">
        <v>415.7</v>
      </c>
    </row>
    <row r="41" spans="1:10" s="10" customFormat="1" ht="15.75" thickBot="1" x14ac:dyDescent="0.3">
      <c r="B41" s="804"/>
      <c r="C41" s="122" t="s">
        <v>72</v>
      </c>
      <c r="D41" s="186">
        <v>863</v>
      </c>
      <c r="E41" s="88">
        <v>291.8</v>
      </c>
      <c r="F41" s="88">
        <v>954.7</v>
      </c>
      <c r="G41" s="88">
        <v>196.70000000000002</v>
      </c>
      <c r="H41" s="88">
        <v>3.3</v>
      </c>
      <c r="I41" s="88">
        <v>0</v>
      </c>
      <c r="J41" s="221">
        <v>1154.8</v>
      </c>
    </row>
    <row r="42" spans="1:10" x14ac:dyDescent="0.25">
      <c r="B42" s="765" t="s">
        <v>29</v>
      </c>
      <c r="C42" s="40" t="s">
        <v>30</v>
      </c>
      <c r="D42" s="187">
        <v>0.9</v>
      </c>
      <c r="E42" s="91">
        <v>0</v>
      </c>
      <c r="F42" s="91">
        <v>0.9</v>
      </c>
      <c r="G42" s="91">
        <v>0</v>
      </c>
      <c r="H42" s="91">
        <v>0</v>
      </c>
      <c r="I42" s="91">
        <v>0</v>
      </c>
      <c r="J42" s="224">
        <v>0.9</v>
      </c>
    </row>
    <row r="43" spans="1:10" s="10" customFormat="1" ht="15.75" thickBot="1" x14ac:dyDescent="0.3">
      <c r="B43" s="766"/>
      <c r="C43" s="122" t="s">
        <v>72</v>
      </c>
      <c r="D43" s="186">
        <v>0.9</v>
      </c>
      <c r="E43" s="88">
        <v>0</v>
      </c>
      <c r="F43" s="88">
        <v>0.9</v>
      </c>
      <c r="G43" s="88">
        <v>0</v>
      </c>
      <c r="H43" s="88">
        <v>0</v>
      </c>
      <c r="I43" s="88">
        <v>0</v>
      </c>
      <c r="J43" s="221">
        <v>0.9</v>
      </c>
    </row>
    <row r="44" spans="1:10" x14ac:dyDescent="0.25">
      <c r="A44" s="6"/>
      <c r="B44" s="799" t="s">
        <v>32</v>
      </c>
      <c r="C44" s="40" t="s">
        <v>32</v>
      </c>
      <c r="D44" s="187">
        <v>134</v>
      </c>
      <c r="E44" s="91">
        <v>67.400000000000006</v>
      </c>
      <c r="F44" s="91">
        <v>149.5</v>
      </c>
      <c r="G44" s="91">
        <v>20</v>
      </c>
      <c r="H44" s="91">
        <v>31.9</v>
      </c>
      <c r="I44" s="91">
        <v>0</v>
      </c>
      <c r="J44" s="224">
        <v>201.4</v>
      </c>
    </row>
    <row r="45" spans="1:10" s="10" customFormat="1" ht="15.75" thickBot="1" x14ac:dyDescent="0.3">
      <c r="A45" s="12"/>
      <c r="B45" s="837"/>
      <c r="C45" s="122" t="s">
        <v>72</v>
      </c>
      <c r="D45" s="186">
        <v>134</v>
      </c>
      <c r="E45" s="88">
        <v>67.400000000000006</v>
      </c>
      <c r="F45" s="88">
        <v>149.5</v>
      </c>
      <c r="G45" s="88">
        <v>20</v>
      </c>
      <c r="H45" s="88">
        <v>31.9</v>
      </c>
      <c r="I45" s="88">
        <v>0</v>
      </c>
      <c r="J45" s="221">
        <v>201.4</v>
      </c>
    </row>
    <row r="46" spans="1:10" x14ac:dyDescent="0.25">
      <c r="A46" s="6"/>
      <c r="B46" s="799" t="s">
        <v>33</v>
      </c>
      <c r="C46" s="40" t="s">
        <v>33</v>
      </c>
      <c r="D46" s="187">
        <v>298.8</v>
      </c>
      <c r="E46" s="91">
        <v>66.599999999999994</v>
      </c>
      <c r="F46" s="91">
        <v>248.2</v>
      </c>
      <c r="G46" s="91">
        <v>78.400000000000006</v>
      </c>
      <c r="H46" s="91">
        <v>38.799999999999997</v>
      </c>
      <c r="I46" s="91">
        <v>0</v>
      </c>
      <c r="J46" s="224">
        <v>365.4</v>
      </c>
    </row>
    <row r="47" spans="1:10" s="10" customFormat="1" ht="15.75" thickBot="1" x14ac:dyDescent="0.3">
      <c r="A47" s="12"/>
      <c r="B47" s="837"/>
      <c r="C47" s="122" t="s">
        <v>72</v>
      </c>
      <c r="D47" s="186">
        <v>298.8</v>
      </c>
      <c r="E47" s="88">
        <v>66.599999999999994</v>
      </c>
      <c r="F47" s="88">
        <v>248.2</v>
      </c>
      <c r="G47" s="88">
        <v>78.400000000000006</v>
      </c>
      <c r="H47" s="88">
        <v>38.799999999999997</v>
      </c>
      <c r="I47" s="88">
        <v>0</v>
      </c>
      <c r="J47" s="221">
        <v>365.4</v>
      </c>
    </row>
    <row r="48" spans="1:10" x14ac:dyDescent="0.25">
      <c r="A48" s="6"/>
      <c r="B48" s="799" t="s">
        <v>34</v>
      </c>
      <c r="C48" s="40" t="s">
        <v>34</v>
      </c>
      <c r="D48" s="187">
        <v>241.2</v>
      </c>
      <c r="E48" s="91">
        <v>56.6</v>
      </c>
      <c r="F48" s="91">
        <v>260.60000000000002</v>
      </c>
      <c r="G48" s="91">
        <v>16.8</v>
      </c>
      <c r="H48" s="91">
        <v>20.5</v>
      </c>
      <c r="I48" s="91">
        <v>0</v>
      </c>
      <c r="J48" s="224">
        <v>297.8</v>
      </c>
    </row>
    <row r="49" spans="1:10" s="10" customFormat="1" ht="15.75" thickBot="1" x14ac:dyDescent="0.3">
      <c r="A49" s="12"/>
      <c r="B49" s="837"/>
      <c r="C49" s="122" t="s">
        <v>72</v>
      </c>
      <c r="D49" s="186">
        <v>241.2</v>
      </c>
      <c r="E49" s="88">
        <v>56.6</v>
      </c>
      <c r="F49" s="88">
        <v>260.60000000000002</v>
      </c>
      <c r="G49" s="88">
        <v>16.8</v>
      </c>
      <c r="H49" s="88">
        <v>20.5</v>
      </c>
      <c r="I49" s="88">
        <v>0</v>
      </c>
      <c r="J49" s="221">
        <v>297.8</v>
      </c>
    </row>
    <row r="50" spans="1:10" x14ac:dyDescent="0.25">
      <c r="A50" s="6"/>
      <c r="B50" s="799" t="s">
        <v>77</v>
      </c>
      <c r="C50" s="40" t="s">
        <v>30</v>
      </c>
      <c r="D50" s="187">
        <v>79.7</v>
      </c>
      <c r="E50" s="91">
        <v>142</v>
      </c>
      <c r="F50" s="91">
        <v>79.7</v>
      </c>
      <c r="G50" s="91">
        <v>0</v>
      </c>
      <c r="H50" s="91">
        <v>142</v>
      </c>
      <c r="I50" s="91">
        <v>0</v>
      </c>
      <c r="J50" s="224">
        <v>221.7</v>
      </c>
    </row>
    <row r="51" spans="1:10" s="10" customFormat="1" ht="15.75" thickBot="1" x14ac:dyDescent="0.3">
      <c r="A51" s="12"/>
      <c r="B51" s="837"/>
      <c r="C51" s="48" t="s">
        <v>72</v>
      </c>
      <c r="D51" s="223">
        <v>79.7</v>
      </c>
      <c r="E51" s="84">
        <v>142</v>
      </c>
      <c r="F51" s="84">
        <v>79.7</v>
      </c>
      <c r="G51" s="84">
        <v>0</v>
      </c>
      <c r="H51" s="84">
        <v>142</v>
      </c>
      <c r="I51" s="84">
        <v>0</v>
      </c>
      <c r="J51" s="222">
        <v>221.7</v>
      </c>
    </row>
    <row r="52" spans="1:10" x14ac:dyDescent="0.25">
      <c r="A52" s="6"/>
      <c r="B52" s="799" t="s">
        <v>31</v>
      </c>
      <c r="C52" s="32" t="s">
        <v>31</v>
      </c>
      <c r="D52" s="78">
        <v>128.80000000000001</v>
      </c>
      <c r="E52" s="79">
        <v>78.3</v>
      </c>
      <c r="F52" s="79">
        <v>195.8</v>
      </c>
      <c r="G52" s="79">
        <v>8</v>
      </c>
      <c r="H52" s="79">
        <v>0</v>
      </c>
      <c r="I52" s="79">
        <v>3.2</v>
      </c>
      <c r="J52" s="60">
        <v>207.10000000000002</v>
      </c>
    </row>
    <row r="53" spans="1:10" s="10" customFormat="1" ht="15.75" thickBot="1" x14ac:dyDescent="0.3">
      <c r="A53" s="12"/>
      <c r="B53" s="837"/>
      <c r="C53" s="122" t="s">
        <v>72</v>
      </c>
      <c r="D53" s="186">
        <v>128.80000000000001</v>
      </c>
      <c r="E53" s="88">
        <v>78.3</v>
      </c>
      <c r="F53" s="88">
        <v>195.8</v>
      </c>
      <c r="G53" s="88">
        <v>8</v>
      </c>
      <c r="H53" s="88">
        <v>0</v>
      </c>
      <c r="I53" s="88">
        <v>3.2</v>
      </c>
      <c r="J53" s="221">
        <v>207.10000000000002</v>
      </c>
    </row>
    <row r="54" spans="1:10" x14ac:dyDescent="0.25">
      <c r="A54" s="6"/>
      <c r="B54" s="799" t="s">
        <v>87</v>
      </c>
      <c r="C54" s="28" t="s">
        <v>14</v>
      </c>
      <c r="D54" s="75">
        <v>266.5</v>
      </c>
      <c r="E54" s="76">
        <v>82.5</v>
      </c>
      <c r="F54" s="76">
        <v>196.6</v>
      </c>
      <c r="G54" s="76">
        <v>141.9</v>
      </c>
      <c r="H54" s="76">
        <v>10.4</v>
      </c>
      <c r="I54" s="76">
        <v>0</v>
      </c>
      <c r="J54" s="55">
        <v>349</v>
      </c>
    </row>
    <row r="55" spans="1:10" x14ac:dyDescent="0.25">
      <c r="A55" s="6"/>
      <c r="B55" s="836"/>
      <c r="C55" s="124" t="s">
        <v>85</v>
      </c>
      <c r="D55" s="75">
        <v>103.3</v>
      </c>
      <c r="E55" s="76">
        <v>0.7</v>
      </c>
      <c r="F55" s="76">
        <v>77.099999999999994</v>
      </c>
      <c r="G55" s="76">
        <v>27</v>
      </c>
      <c r="H55" s="76">
        <v>0</v>
      </c>
      <c r="I55" s="76">
        <v>0</v>
      </c>
      <c r="J55" s="55">
        <v>104</v>
      </c>
    </row>
    <row r="56" spans="1:10" x14ac:dyDescent="0.25">
      <c r="A56" s="6"/>
      <c r="B56" s="836"/>
      <c r="C56" s="32" t="s">
        <v>15</v>
      </c>
      <c r="D56" s="78">
        <v>346.8</v>
      </c>
      <c r="E56" s="79">
        <v>423.2</v>
      </c>
      <c r="F56" s="79">
        <v>527.4</v>
      </c>
      <c r="G56" s="79">
        <v>158.19999999999999</v>
      </c>
      <c r="H56" s="79">
        <v>82.4</v>
      </c>
      <c r="I56" s="79">
        <v>2</v>
      </c>
      <c r="J56" s="220">
        <v>770</v>
      </c>
    </row>
    <row r="57" spans="1:10" s="10" customFormat="1" ht="15.75" thickBot="1" x14ac:dyDescent="0.3">
      <c r="A57" s="12"/>
      <c r="B57" s="837"/>
      <c r="C57" s="122" t="s">
        <v>72</v>
      </c>
      <c r="D57" s="186">
        <v>716.6</v>
      </c>
      <c r="E57" s="88">
        <v>506.4</v>
      </c>
      <c r="F57" s="88">
        <v>801.09999999999991</v>
      </c>
      <c r="G57" s="88">
        <v>327.10000000000002</v>
      </c>
      <c r="H57" s="88">
        <v>92.800000000000011</v>
      </c>
      <c r="I57" s="88">
        <v>2</v>
      </c>
      <c r="J57" s="221">
        <v>1223</v>
      </c>
    </row>
    <row r="58" spans="1:10" ht="15.75" thickBot="1" x14ac:dyDescent="0.3">
      <c r="A58" s="6"/>
      <c r="B58" s="862" t="s">
        <v>48</v>
      </c>
      <c r="C58" s="863"/>
      <c r="D58" s="228">
        <v>23844</v>
      </c>
      <c r="E58" s="229">
        <v>14928.900000000001</v>
      </c>
      <c r="F58" s="229">
        <v>33324.400000000001</v>
      </c>
      <c r="G58" s="229">
        <v>4046.9000000000005</v>
      </c>
      <c r="H58" s="229">
        <v>1171.9999999999998</v>
      </c>
      <c r="I58" s="229">
        <v>229.6</v>
      </c>
      <c r="J58" s="228">
        <v>38772.900000000009</v>
      </c>
    </row>
    <row r="59" spans="1:10" ht="15.75" thickBot="1" x14ac:dyDescent="0.3">
      <c r="A59" s="6"/>
      <c r="B59" s="864" t="s">
        <v>88</v>
      </c>
      <c r="C59" s="865"/>
      <c r="D59" s="230"/>
      <c r="E59" s="230"/>
      <c r="F59" s="231">
        <v>50403.4</v>
      </c>
      <c r="G59" s="231">
        <v>14884</v>
      </c>
      <c r="H59" s="231">
        <v>14559.9</v>
      </c>
      <c r="I59" s="231">
        <v>9225</v>
      </c>
      <c r="J59" s="232">
        <v>89072.3</v>
      </c>
    </row>
    <row r="60" spans="1:10" ht="15.75" thickBot="1" x14ac:dyDescent="0.3">
      <c r="A60" s="6"/>
      <c r="B60" s="864" t="s">
        <v>68</v>
      </c>
      <c r="C60" s="865"/>
      <c r="D60" s="233"/>
      <c r="E60" s="234"/>
      <c r="F60" s="235">
        <v>5187.8999999999996</v>
      </c>
      <c r="G60" s="235">
        <v>3327.5</v>
      </c>
      <c r="H60" s="235">
        <v>71.3</v>
      </c>
      <c r="I60" s="235">
        <v>8.1999999999999993</v>
      </c>
      <c r="J60" s="236">
        <v>8594.9</v>
      </c>
    </row>
    <row r="61" spans="1:10" ht="15.75" thickBot="1" x14ac:dyDescent="0.3">
      <c r="B61" s="866" t="s">
        <v>35</v>
      </c>
      <c r="C61" s="863"/>
      <c r="D61" s="53"/>
      <c r="E61" s="53"/>
      <c r="F61" s="63">
        <v>88915.7</v>
      </c>
      <c r="G61" s="63">
        <v>22258.400000000001</v>
      </c>
      <c r="H61" s="63">
        <v>15803.199999999999</v>
      </c>
      <c r="I61" s="63">
        <v>9462.8000000000011</v>
      </c>
      <c r="J61" s="226">
        <v>136440.1</v>
      </c>
    </row>
    <row r="62" spans="1:10" x14ac:dyDescent="0.25">
      <c r="B62" s="64"/>
      <c r="C62" s="64"/>
      <c r="D62" s="65"/>
      <c r="E62" s="65"/>
      <c r="F62" s="65"/>
      <c r="G62" s="65"/>
      <c r="H62" s="65"/>
      <c r="I62" s="65"/>
      <c r="J62" s="65"/>
    </row>
    <row r="63" spans="1:10" x14ac:dyDescent="0.25">
      <c r="B63" s="867" t="s">
        <v>89</v>
      </c>
      <c r="C63" s="867"/>
      <c r="D63" s="867"/>
      <c r="E63" s="867"/>
      <c r="F63" s="867"/>
      <c r="G63" s="867"/>
      <c r="H63" s="867"/>
      <c r="I63" s="867"/>
      <c r="J63" s="867"/>
    </row>
    <row r="64" spans="1:10" x14ac:dyDescent="0.25">
      <c r="B64" s="802" t="s">
        <v>86</v>
      </c>
      <c r="C64" s="802"/>
      <c r="D64" s="802"/>
      <c r="E64" s="802"/>
      <c r="F64" s="802"/>
      <c r="G64" s="802"/>
      <c r="H64" s="802"/>
      <c r="I64" s="802"/>
      <c r="J64" s="802"/>
    </row>
    <row r="65" spans="2:10" ht="15.75" x14ac:dyDescent="0.25">
      <c r="B65" s="792" t="s">
        <v>121</v>
      </c>
      <c r="C65" s="792"/>
      <c r="D65" s="792"/>
      <c r="E65" s="792"/>
      <c r="F65" s="792"/>
      <c r="G65" s="792"/>
      <c r="H65" s="792"/>
      <c r="I65" s="792"/>
      <c r="J65" s="792"/>
    </row>
    <row r="66" spans="2:10" x14ac:dyDescent="0.25">
      <c r="B66" s="1"/>
      <c r="C66" s="1"/>
      <c r="D66" s="1"/>
      <c r="E66" s="1"/>
      <c r="F66" s="1"/>
      <c r="G66" s="1"/>
      <c r="H66" s="1"/>
      <c r="I66" s="1"/>
      <c r="J66" s="1"/>
    </row>
  </sheetData>
  <mergeCells count="26">
    <mergeCell ref="B2:J4"/>
    <mergeCell ref="B6:J6"/>
    <mergeCell ref="B7:B8"/>
    <mergeCell ref="C7:C8"/>
    <mergeCell ref="D7:J7"/>
    <mergeCell ref="B39:B41"/>
    <mergeCell ref="B42:B43"/>
    <mergeCell ref="B44:B45"/>
    <mergeCell ref="B46:B47"/>
    <mergeCell ref="B9:B17"/>
    <mergeCell ref="B18:B21"/>
    <mergeCell ref="B22:B23"/>
    <mergeCell ref="B24:B29"/>
    <mergeCell ref="B30:B33"/>
    <mergeCell ref="B34:B38"/>
    <mergeCell ref="B48:B49"/>
    <mergeCell ref="B50:B51"/>
    <mergeCell ref="B64:J64"/>
    <mergeCell ref="B65:J65"/>
    <mergeCell ref="B54:B57"/>
    <mergeCell ref="B58:C58"/>
    <mergeCell ref="B59:C59"/>
    <mergeCell ref="B60:C60"/>
    <mergeCell ref="B61:C61"/>
    <mergeCell ref="B63:J63"/>
    <mergeCell ref="B52:B5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&amp;L&amp;G&amp;RCAMPAÑA: 2024/2025. MES: DICIEMBRE
Fecha de emisión de datos: 27/01/2025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2:R66"/>
  <sheetViews>
    <sheetView view="pageLayout" topLeftCell="B1" zoomScale="70" zoomScaleNormal="70" zoomScaleSheetLayoutView="100" zoomScalePageLayoutView="70" workbookViewId="0">
      <selection activeCell="E2" sqref="E2:R3"/>
    </sheetView>
  </sheetViews>
  <sheetFormatPr baseColWidth="10" defaultColWidth="11.42578125" defaultRowHeight="15" x14ac:dyDescent="0.25"/>
  <cols>
    <col min="4" max="4" width="10.140625" customWidth="1"/>
    <col min="5" max="5" width="27.140625" customWidth="1"/>
    <col min="6" max="6" width="17.42578125" customWidth="1"/>
    <col min="7" max="7" width="11.85546875" bestFit="1" customWidth="1"/>
    <col min="8" max="8" width="14.28515625" bestFit="1" customWidth="1"/>
    <col min="9" max="9" width="13.7109375" bestFit="1" customWidth="1"/>
    <col min="10" max="11" width="11.5703125" bestFit="1" customWidth="1"/>
    <col min="17" max="17" width="11.42578125" style="2"/>
    <col min="18" max="18" width="15.7109375" bestFit="1" customWidth="1"/>
  </cols>
  <sheetData>
    <row r="2" spans="5:18" ht="15" customHeight="1" x14ac:dyDescent="0.25">
      <c r="E2" s="764" t="s">
        <v>144</v>
      </c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</row>
    <row r="3" spans="5:18" ht="18" customHeight="1" x14ac:dyDescent="0.25"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</row>
    <row r="4" spans="5:18" ht="21" customHeight="1" x14ac:dyDescent="0.25">
      <c r="E4" s="764" t="s">
        <v>145</v>
      </c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</row>
    <row r="5" spans="5:18" ht="15.75" thickBot="1" x14ac:dyDescent="0.3"/>
    <row r="6" spans="5:18" ht="16.5" thickBot="1" x14ac:dyDescent="0.3">
      <c r="E6" s="869" t="s">
        <v>94</v>
      </c>
      <c r="F6" s="870"/>
      <c r="G6" s="870"/>
      <c r="H6" s="870"/>
      <c r="I6" s="870"/>
      <c r="J6" s="870"/>
      <c r="K6" s="870"/>
      <c r="L6" s="870"/>
      <c r="M6" s="870"/>
      <c r="N6" s="870"/>
      <c r="O6" s="870"/>
      <c r="P6" s="870"/>
      <c r="Q6" s="870"/>
      <c r="R6" s="871"/>
    </row>
    <row r="7" spans="5:18" ht="30.75" customHeight="1" thickBot="1" x14ac:dyDescent="0.3">
      <c r="E7" s="52" t="s">
        <v>54</v>
      </c>
      <c r="F7" s="275" t="s">
        <v>4</v>
      </c>
      <c r="G7" s="131" t="s">
        <v>39</v>
      </c>
      <c r="H7" s="275" t="s">
        <v>40</v>
      </c>
      <c r="I7" s="275" t="s">
        <v>41</v>
      </c>
      <c r="J7" s="275" t="s">
        <v>42</v>
      </c>
      <c r="K7" s="275" t="s">
        <v>43</v>
      </c>
      <c r="L7" s="275" t="s">
        <v>44</v>
      </c>
      <c r="M7" s="275" t="s">
        <v>45</v>
      </c>
      <c r="N7" s="275" t="s">
        <v>46</v>
      </c>
      <c r="O7" s="275" t="s">
        <v>55</v>
      </c>
      <c r="P7" s="270" t="s">
        <v>56</v>
      </c>
      <c r="Q7" s="275" t="s">
        <v>57</v>
      </c>
      <c r="R7" s="275" t="s">
        <v>58</v>
      </c>
    </row>
    <row r="8" spans="5:18" x14ac:dyDescent="0.25">
      <c r="E8" s="765" t="s">
        <v>74</v>
      </c>
      <c r="F8" s="28" t="s">
        <v>80</v>
      </c>
      <c r="G8" s="73">
        <v>81.400000000000006</v>
      </c>
      <c r="H8" s="46">
        <v>90.8</v>
      </c>
      <c r="I8" s="46">
        <v>219.60000000000002</v>
      </c>
      <c r="J8" s="46"/>
      <c r="K8" s="46"/>
      <c r="L8" s="46"/>
      <c r="M8" s="46"/>
      <c r="N8" s="46"/>
      <c r="O8" s="46"/>
      <c r="P8" s="46"/>
      <c r="Q8" s="134"/>
      <c r="R8" s="179"/>
    </row>
    <row r="9" spans="5:18" x14ac:dyDescent="0.25">
      <c r="E9" s="858"/>
      <c r="F9" s="124" t="s">
        <v>81</v>
      </c>
      <c r="G9" s="75">
        <v>142.9</v>
      </c>
      <c r="H9" s="37">
        <v>370.1</v>
      </c>
      <c r="I9" s="37">
        <v>377.40000000000003</v>
      </c>
      <c r="J9" s="37"/>
      <c r="K9" s="37"/>
      <c r="L9" s="37"/>
      <c r="M9" s="37"/>
      <c r="N9" s="37"/>
      <c r="O9" s="37"/>
      <c r="P9" s="37"/>
      <c r="Q9" s="134"/>
      <c r="R9" s="45"/>
    </row>
    <row r="10" spans="5:18" x14ac:dyDescent="0.25">
      <c r="E10" s="858"/>
      <c r="F10" s="124" t="s">
        <v>82</v>
      </c>
      <c r="G10" s="75">
        <v>3640.7</v>
      </c>
      <c r="H10" s="37">
        <v>4404.2</v>
      </c>
      <c r="I10" s="37">
        <v>6646</v>
      </c>
      <c r="J10" s="37"/>
      <c r="K10" s="37"/>
      <c r="L10" s="37"/>
      <c r="M10" s="37"/>
      <c r="N10" s="37"/>
      <c r="O10" s="37"/>
      <c r="P10" s="37"/>
      <c r="Q10" s="134"/>
      <c r="R10" s="45"/>
    </row>
    <row r="11" spans="5:18" x14ac:dyDescent="0.25">
      <c r="E11" s="858"/>
      <c r="F11" s="124" t="s">
        <v>6</v>
      </c>
      <c r="G11" s="75">
        <v>706.1</v>
      </c>
      <c r="H11" s="37">
        <v>1964.2</v>
      </c>
      <c r="I11" s="37">
        <v>6306.8</v>
      </c>
      <c r="J11" s="37"/>
      <c r="K11" s="37"/>
      <c r="L11" s="37"/>
      <c r="M11" s="37"/>
      <c r="N11" s="37"/>
      <c r="O11" s="37"/>
      <c r="P11" s="37"/>
      <c r="Q11" s="134"/>
      <c r="R11" s="45"/>
    </row>
    <row r="12" spans="5:18" x14ac:dyDescent="0.25">
      <c r="E12" s="858"/>
      <c r="F12" s="124" t="s">
        <v>7</v>
      </c>
      <c r="G12" s="75">
        <v>229.6</v>
      </c>
      <c r="H12" s="37">
        <v>543.5</v>
      </c>
      <c r="I12" s="37">
        <v>517.70000000000005</v>
      </c>
      <c r="J12" s="37"/>
      <c r="K12" s="37"/>
      <c r="L12" s="37"/>
      <c r="M12" s="37"/>
      <c r="N12" s="37"/>
      <c r="O12" s="37"/>
      <c r="P12" s="37"/>
      <c r="Q12" s="134"/>
      <c r="R12" s="45"/>
    </row>
    <row r="13" spans="5:18" x14ac:dyDescent="0.25">
      <c r="E13" s="858"/>
      <c r="F13" s="124" t="s">
        <v>83</v>
      </c>
      <c r="G13" s="75">
        <v>5664.5</v>
      </c>
      <c r="H13" s="37">
        <v>6756.9</v>
      </c>
      <c r="I13" s="37">
        <v>9009.4</v>
      </c>
      <c r="J13" s="37"/>
      <c r="K13" s="37"/>
      <c r="L13" s="37"/>
      <c r="M13" s="37"/>
      <c r="N13" s="37"/>
      <c r="O13" s="37"/>
      <c r="P13" s="37"/>
      <c r="Q13" s="134"/>
      <c r="R13" s="45"/>
    </row>
    <row r="14" spans="5:18" x14ac:dyDescent="0.25">
      <c r="E14" s="858"/>
      <c r="F14" s="124" t="s">
        <v>84</v>
      </c>
      <c r="G14" s="75">
        <v>1379.3</v>
      </c>
      <c r="H14" s="37">
        <v>1201.2</v>
      </c>
      <c r="I14" s="37">
        <v>833.9</v>
      </c>
      <c r="J14" s="37"/>
      <c r="K14" s="37"/>
      <c r="L14" s="37"/>
      <c r="M14" s="37"/>
      <c r="N14" s="37"/>
      <c r="O14" s="37"/>
      <c r="P14" s="37"/>
      <c r="Q14" s="134"/>
      <c r="R14" s="45"/>
    </row>
    <row r="15" spans="5:18" x14ac:dyDescent="0.25">
      <c r="E15" s="858"/>
      <c r="F15" s="32" t="s">
        <v>8</v>
      </c>
      <c r="G15" s="78">
        <v>1100.0999999999999</v>
      </c>
      <c r="H15" s="38">
        <v>1349.4</v>
      </c>
      <c r="I15" s="38">
        <v>1698.3999999999999</v>
      </c>
      <c r="J15" s="38"/>
      <c r="K15" s="38"/>
      <c r="L15" s="38"/>
      <c r="M15" s="38"/>
      <c r="N15" s="38"/>
      <c r="O15" s="38"/>
      <c r="P15" s="38"/>
      <c r="Q15" s="135"/>
      <c r="R15" s="44"/>
    </row>
    <row r="16" spans="5:18" s="10" customFormat="1" ht="15.75" thickBot="1" x14ac:dyDescent="0.3">
      <c r="E16" s="804"/>
      <c r="F16" s="122" t="s">
        <v>72</v>
      </c>
      <c r="G16" s="186">
        <v>12944.6</v>
      </c>
      <c r="H16" s="112">
        <v>16680.3</v>
      </c>
      <c r="I16" s="112">
        <v>25609.200000000004</v>
      </c>
      <c r="J16" s="112"/>
      <c r="K16" s="112"/>
      <c r="L16" s="112"/>
      <c r="M16" s="112"/>
      <c r="N16" s="112"/>
      <c r="O16" s="112"/>
      <c r="P16" s="112"/>
      <c r="Q16" s="136"/>
      <c r="R16" s="123"/>
    </row>
    <row r="17" spans="4:18" x14ac:dyDescent="0.25">
      <c r="E17" s="765" t="s">
        <v>75</v>
      </c>
      <c r="F17" s="124" t="s">
        <v>10</v>
      </c>
      <c r="G17" s="75">
        <v>135.6</v>
      </c>
      <c r="H17" s="37">
        <v>267.10000000000002</v>
      </c>
      <c r="I17" s="37">
        <v>345.9</v>
      </c>
      <c r="J17" s="37"/>
      <c r="K17" s="37"/>
      <c r="L17" s="37"/>
      <c r="M17" s="37"/>
      <c r="N17" s="37"/>
      <c r="O17" s="37"/>
      <c r="P17" s="37"/>
      <c r="Q17" s="134"/>
      <c r="R17" s="45"/>
    </row>
    <row r="18" spans="4:18" x14ac:dyDescent="0.25">
      <c r="E18" s="858"/>
      <c r="F18" s="124" t="s">
        <v>11</v>
      </c>
      <c r="G18" s="75">
        <v>72.599999999999994</v>
      </c>
      <c r="H18" s="37">
        <v>72.900000000000006</v>
      </c>
      <c r="I18" s="37">
        <v>153.19999999999999</v>
      </c>
      <c r="J18" s="37"/>
      <c r="K18" s="37"/>
      <c r="L18" s="37"/>
      <c r="M18" s="37"/>
      <c r="N18" s="37"/>
      <c r="O18" s="37"/>
      <c r="P18" s="37"/>
      <c r="Q18" s="134"/>
      <c r="R18" s="45"/>
    </row>
    <row r="19" spans="4:18" x14ac:dyDescent="0.25">
      <c r="E19" s="858"/>
      <c r="F19" s="32" t="s">
        <v>12</v>
      </c>
      <c r="G19" s="78">
        <v>172.7</v>
      </c>
      <c r="H19" s="38">
        <v>306.7</v>
      </c>
      <c r="I19" s="38">
        <v>454.5</v>
      </c>
      <c r="J19" s="38"/>
      <c r="K19" s="38"/>
      <c r="L19" s="38"/>
      <c r="M19" s="38"/>
      <c r="N19" s="38"/>
      <c r="O19" s="38"/>
      <c r="P19" s="38"/>
      <c r="Q19" s="135"/>
      <c r="R19" s="44"/>
    </row>
    <row r="20" spans="4:18" s="10" customFormat="1" ht="15.75" thickBot="1" x14ac:dyDescent="0.3">
      <c r="E20" s="804"/>
      <c r="F20" s="122" t="s">
        <v>72</v>
      </c>
      <c r="G20" s="186">
        <v>380.9</v>
      </c>
      <c r="H20" s="112">
        <v>646.70000000000005</v>
      </c>
      <c r="I20" s="112">
        <v>953.59999999999991</v>
      </c>
      <c r="J20" s="112"/>
      <c r="K20" s="112"/>
      <c r="L20" s="112"/>
      <c r="M20" s="112"/>
      <c r="N20" s="112"/>
      <c r="O20" s="112"/>
      <c r="P20" s="112"/>
      <c r="Q20" s="136"/>
      <c r="R20" s="123"/>
    </row>
    <row r="21" spans="4:18" x14ac:dyDescent="0.25">
      <c r="E21" s="765" t="s">
        <v>13</v>
      </c>
      <c r="F21" s="40" t="s">
        <v>13</v>
      </c>
      <c r="G21" s="187">
        <v>176.3</v>
      </c>
      <c r="H21" s="42">
        <v>192.6</v>
      </c>
      <c r="I21" s="42">
        <v>196.10000000000002</v>
      </c>
      <c r="J21" s="42"/>
      <c r="K21" s="42"/>
      <c r="L21" s="42"/>
      <c r="M21" s="42"/>
      <c r="N21" s="42"/>
      <c r="O21" s="42"/>
      <c r="P21" s="42"/>
      <c r="Q21" s="137"/>
      <c r="R21" s="47"/>
    </row>
    <row r="22" spans="4:18" s="10" customFormat="1" ht="15.75" thickBot="1" x14ac:dyDescent="0.3">
      <c r="E22" s="804"/>
      <c r="F22" s="122" t="s">
        <v>72</v>
      </c>
      <c r="G22" s="186">
        <v>176.3</v>
      </c>
      <c r="H22" s="112">
        <v>192.6</v>
      </c>
      <c r="I22" s="112">
        <v>196.10000000000002</v>
      </c>
      <c r="J22" s="112"/>
      <c r="K22" s="112"/>
      <c r="L22" s="112"/>
      <c r="M22" s="112"/>
      <c r="N22" s="112"/>
      <c r="O22" s="112"/>
      <c r="P22" s="112"/>
      <c r="Q22" s="136"/>
      <c r="R22" s="123"/>
    </row>
    <row r="23" spans="4:18" x14ac:dyDescent="0.25">
      <c r="D23" s="6"/>
      <c r="E23" s="799" t="s">
        <v>73</v>
      </c>
      <c r="F23" s="124" t="s">
        <v>16</v>
      </c>
      <c r="G23" s="75">
        <v>141.69999999999999</v>
      </c>
      <c r="H23" s="37">
        <v>161.6</v>
      </c>
      <c r="I23" s="37">
        <v>245.6</v>
      </c>
      <c r="J23" s="37"/>
      <c r="K23" s="37"/>
      <c r="L23" s="37"/>
      <c r="M23" s="37"/>
      <c r="N23" s="37"/>
      <c r="O23" s="37"/>
      <c r="P23" s="37"/>
      <c r="Q23" s="134"/>
      <c r="R23" s="45"/>
    </row>
    <row r="24" spans="4:18" x14ac:dyDescent="0.25">
      <c r="D24" s="6"/>
      <c r="E24" s="800"/>
      <c r="F24" s="124" t="s">
        <v>17</v>
      </c>
      <c r="G24" s="75">
        <v>1067.4000000000001</v>
      </c>
      <c r="H24" s="37">
        <v>1104.2</v>
      </c>
      <c r="I24" s="37">
        <v>1891.6</v>
      </c>
      <c r="J24" s="37"/>
      <c r="K24" s="37"/>
      <c r="L24" s="37"/>
      <c r="M24" s="37"/>
      <c r="N24" s="37"/>
      <c r="O24" s="37"/>
      <c r="P24" s="37"/>
      <c r="Q24" s="134"/>
      <c r="R24" s="45"/>
    </row>
    <row r="25" spans="4:18" x14ac:dyDescent="0.25">
      <c r="D25" s="6"/>
      <c r="E25" s="800"/>
      <c r="F25" s="124" t="s">
        <v>18</v>
      </c>
      <c r="G25" s="75">
        <v>74.5</v>
      </c>
      <c r="H25" s="37">
        <v>74</v>
      </c>
      <c r="I25" s="37">
        <v>89.4</v>
      </c>
      <c r="J25" s="37"/>
      <c r="K25" s="37"/>
      <c r="L25" s="37"/>
      <c r="M25" s="37"/>
      <c r="N25" s="37"/>
      <c r="O25" s="37"/>
      <c r="P25" s="37"/>
      <c r="Q25" s="134"/>
      <c r="R25" s="45"/>
    </row>
    <row r="26" spans="4:18" x14ac:dyDescent="0.25">
      <c r="D26" s="6"/>
      <c r="E26" s="800"/>
      <c r="F26" s="124" t="s">
        <v>50</v>
      </c>
      <c r="G26" s="75">
        <v>19.8</v>
      </c>
      <c r="H26" s="37">
        <v>19.7</v>
      </c>
      <c r="I26" s="37">
        <v>60.9</v>
      </c>
      <c r="J26" s="37"/>
      <c r="K26" s="37"/>
      <c r="L26" s="37"/>
      <c r="M26" s="37"/>
      <c r="N26" s="37"/>
      <c r="O26" s="37"/>
      <c r="P26" s="37"/>
      <c r="Q26" s="134"/>
      <c r="R26" s="45"/>
    </row>
    <row r="27" spans="4:18" x14ac:dyDescent="0.25">
      <c r="D27" s="6"/>
      <c r="E27" s="800"/>
      <c r="F27" s="32" t="s">
        <v>19</v>
      </c>
      <c r="G27" s="78">
        <v>990.9</v>
      </c>
      <c r="H27" s="38">
        <v>1200.2</v>
      </c>
      <c r="I27" s="38">
        <v>1728.6</v>
      </c>
      <c r="J27" s="38"/>
      <c r="K27" s="38"/>
      <c r="L27" s="38"/>
      <c r="M27" s="38"/>
      <c r="N27" s="38"/>
      <c r="O27" s="38"/>
      <c r="P27" s="38"/>
      <c r="Q27" s="135"/>
      <c r="R27" s="44"/>
    </row>
    <row r="28" spans="4:18" s="10" customFormat="1" ht="15.75" thickBot="1" x14ac:dyDescent="0.3">
      <c r="D28" s="12"/>
      <c r="E28" s="801"/>
      <c r="F28" s="122" t="s">
        <v>72</v>
      </c>
      <c r="G28" s="186">
        <v>2294.3000000000002</v>
      </c>
      <c r="H28" s="112">
        <v>2559.6999999999998</v>
      </c>
      <c r="I28" s="112">
        <v>4016.1</v>
      </c>
      <c r="J28" s="112"/>
      <c r="K28" s="112"/>
      <c r="L28" s="112"/>
      <c r="M28" s="112"/>
      <c r="N28" s="112"/>
      <c r="O28" s="112"/>
      <c r="P28" s="112"/>
      <c r="Q28" s="136"/>
      <c r="R28" s="123"/>
    </row>
    <row r="29" spans="4:18" x14ac:dyDescent="0.25">
      <c r="D29" s="6"/>
      <c r="E29" s="799" t="s">
        <v>76</v>
      </c>
      <c r="F29" s="124" t="s">
        <v>78</v>
      </c>
      <c r="G29" s="75">
        <v>0.5</v>
      </c>
      <c r="H29" s="37">
        <v>3.6</v>
      </c>
      <c r="I29" s="37">
        <v>54.4</v>
      </c>
      <c r="J29" s="37"/>
      <c r="K29" s="37"/>
      <c r="L29" s="37"/>
      <c r="M29" s="37"/>
      <c r="N29" s="37"/>
      <c r="O29" s="37"/>
      <c r="P29" s="37"/>
      <c r="Q29" s="134"/>
      <c r="R29" s="45"/>
    </row>
    <row r="30" spans="4:18" x14ac:dyDescent="0.25">
      <c r="D30" s="6"/>
      <c r="E30" s="800"/>
      <c r="F30" s="124" t="s">
        <v>20</v>
      </c>
      <c r="G30" s="75">
        <v>1</v>
      </c>
      <c r="H30" s="37">
        <v>4.7</v>
      </c>
      <c r="I30" s="37">
        <v>31.6</v>
      </c>
      <c r="J30" s="37"/>
      <c r="K30" s="37"/>
      <c r="L30" s="37"/>
      <c r="M30" s="37"/>
      <c r="N30" s="37"/>
      <c r="O30" s="37"/>
      <c r="P30" s="37"/>
      <c r="Q30" s="134"/>
      <c r="R30" s="45"/>
    </row>
    <row r="31" spans="4:18" x14ac:dyDescent="0.25">
      <c r="D31" s="6"/>
      <c r="E31" s="800"/>
      <c r="F31" s="32" t="s">
        <v>21</v>
      </c>
      <c r="G31" s="78">
        <v>65.900000000000006</v>
      </c>
      <c r="H31" s="38">
        <v>59.9</v>
      </c>
      <c r="I31" s="38">
        <v>82.2</v>
      </c>
      <c r="J31" s="38"/>
      <c r="K31" s="38"/>
      <c r="L31" s="38"/>
      <c r="M31" s="38"/>
      <c r="N31" s="38"/>
      <c r="O31" s="38"/>
      <c r="P31" s="38"/>
      <c r="Q31" s="135"/>
      <c r="R31" s="44"/>
    </row>
    <row r="32" spans="4:18" s="10" customFormat="1" ht="15.75" thickBot="1" x14ac:dyDescent="0.3">
      <c r="D32" s="12"/>
      <c r="E32" s="801"/>
      <c r="F32" s="122" t="s">
        <v>72</v>
      </c>
      <c r="G32" s="223">
        <v>67.400000000000006</v>
      </c>
      <c r="H32" s="112">
        <v>68.2</v>
      </c>
      <c r="I32" s="112">
        <v>168.2</v>
      </c>
      <c r="J32" s="112"/>
      <c r="K32" s="114"/>
      <c r="L32" s="112"/>
      <c r="M32" s="114"/>
      <c r="N32" s="114"/>
      <c r="O32" s="112"/>
      <c r="P32" s="112"/>
      <c r="Q32" s="181"/>
      <c r="R32" s="36"/>
    </row>
    <row r="33" spans="4:18" x14ac:dyDescent="0.25">
      <c r="D33" s="6"/>
      <c r="E33" s="799" t="s">
        <v>22</v>
      </c>
      <c r="F33" s="72" t="s">
        <v>23</v>
      </c>
      <c r="G33" s="75">
        <v>259.60000000000002</v>
      </c>
      <c r="H33" s="46">
        <v>235.4</v>
      </c>
      <c r="I33" s="46">
        <v>275.10000000000002</v>
      </c>
      <c r="J33" s="132"/>
      <c r="K33" s="37"/>
      <c r="L33" s="46"/>
      <c r="M33" s="37"/>
      <c r="N33" s="29"/>
      <c r="O33" s="54"/>
      <c r="P33" s="54"/>
      <c r="Q33" s="133"/>
      <c r="R33" s="45"/>
    </row>
    <row r="34" spans="4:18" x14ac:dyDescent="0.25">
      <c r="D34" s="6"/>
      <c r="E34" s="800"/>
      <c r="F34" s="274" t="s">
        <v>24</v>
      </c>
      <c r="G34" s="75">
        <v>23.7</v>
      </c>
      <c r="H34" s="37">
        <v>104.8</v>
      </c>
      <c r="I34" s="37">
        <v>106</v>
      </c>
      <c r="J34" s="134"/>
      <c r="K34" s="37"/>
      <c r="L34" s="37"/>
      <c r="M34" s="37"/>
      <c r="N34" s="29"/>
      <c r="O34" s="29"/>
      <c r="P34" s="29"/>
      <c r="Q34" s="134"/>
      <c r="R34" s="45"/>
    </row>
    <row r="35" spans="4:18" x14ac:dyDescent="0.25">
      <c r="D35" s="6"/>
      <c r="E35" s="800"/>
      <c r="F35" s="274" t="s">
        <v>25</v>
      </c>
      <c r="G35" s="75">
        <v>340.8</v>
      </c>
      <c r="H35" s="37">
        <v>882.1</v>
      </c>
      <c r="I35" s="37">
        <v>1122</v>
      </c>
      <c r="J35" s="134"/>
      <c r="K35" s="37"/>
      <c r="L35" s="37"/>
      <c r="M35" s="37"/>
      <c r="N35" s="29"/>
      <c r="O35" s="29"/>
      <c r="P35" s="29"/>
      <c r="Q35" s="134"/>
      <c r="R35" s="45"/>
    </row>
    <row r="36" spans="4:18" x14ac:dyDescent="0.25">
      <c r="D36" s="6"/>
      <c r="E36" s="800"/>
      <c r="F36" s="77" t="s">
        <v>26</v>
      </c>
      <c r="G36" s="78">
        <v>1112.2</v>
      </c>
      <c r="H36" s="38">
        <v>1903.5</v>
      </c>
      <c r="I36" s="38">
        <v>2654.5</v>
      </c>
      <c r="J36" s="135"/>
      <c r="K36" s="38"/>
      <c r="L36" s="38"/>
      <c r="M36" s="38"/>
      <c r="N36" s="33"/>
      <c r="O36" s="33"/>
      <c r="P36" s="33"/>
      <c r="Q36" s="135"/>
      <c r="R36" s="44"/>
    </row>
    <row r="37" spans="4:18" s="10" customFormat="1" ht="15.75" thickBot="1" x14ac:dyDescent="0.3">
      <c r="D37" s="12"/>
      <c r="E37" s="801"/>
      <c r="F37" s="269" t="s">
        <v>72</v>
      </c>
      <c r="G37" s="186">
        <v>1736.3000000000002</v>
      </c>
      <c r="H37" s="112">
        <v>3125.8</v>
      </c>
      <c r="I37" s="112">
        <v>4157.6000000000004</v>
      </c>
      <c r="J37" s="136"/>
      <c r="K37" s="112"/>
      <c r="L37" s="112"/>
      <c r="M37" s="112"/>
      <c r="N37" s="35"/>
      <c r="O37" s="35"/>
      <c r="P37" s="35"/>
      <c r="Q37" s="136"/>
      <c r="R37" s="123"/>
    </row>
    <row r="38" spans="4:18" x14ac:dyDescent="0.25">
      <c r="D38" s="6"/>
      <c r="E38" s="799" t="s">
        <v>27</v>
      </c>
      <c r="F38" s="274" t="s">
        <v>28</v>
      </c>
      <c r="G38" s="75">
        <v>363.9</v>
      </c>
      <c r="H38" s="37">
        <v>617.29999999999995</v>
      </c>
      <c r="I38" s="37">
        <v>739.09999999999991</v>
      </c>
      <c r="J38" s="134"/>
      <c r="K38" s="37"/>
      <c r="L38" s="37"/>
      <c r="M38" s="37"/>
      <c r="N38" s="29"/>
      <c r="O38" s="29"/>
      <c r="P38" s="29"/>
      <c r="Q38" s="134"/>
      <c r="R38" s="45"/>
    </row>
    <row r="39" spans="4:18" x14ac:dyDescent="0.25">
      <c r="D39" s="6"/>
      <c r="E39" s="800"/>
      <c r="F39" s="77" t="s">
        <v>79</v>
      </c>
      <c r="G39" s="78">
        <v>380.2</v>
      </c>
      <c r="H39" s="38">
        <v>416</v>
      </c>
      <c r="I39" s="38">
        <v>415.7</v>
      </c>
      <c r="J39" s="135"/>
      <c r="K39" s="38"/>
      <c r="L39" s="38"/>
      <c r="M39" s="38"/>
      <c r="N39" s="33"/>
      <c r="O39" s="33"/>
      <c r="P39" s="33"/>
      <c r="Q39" s="135"/>
      <c r="R39" s="44"/>
    </row>
    <row r="40" spans="4:18" s="10" customFormat="1" ht="15.75" thickBot="1" x14ac:dyDescent="0.3">
      <c r="D40" s="12"/>
      <c r="E40" s="801"/>
      <c r="F40" s="269" t="s">
        <v>72</v>
      </c>
      <c r="G40" s="186">
        <v>744.09999999999991</v>
      </c>
      <c r="H40" s="112">
        <v>1033.3</v>
      </c>
      <c r="I40" s="112">
        <v>1154.8</v>
      </c>
      <c r="J40" s="136"/>
      <c r="K40" s="112"/>
      <c r="L40" s="112"/>
      <c r="M40" s="112"/>
      <c r="N40" s="35"/>
      <c r="O40" s="35"/>
      <c r="P40" s="35"/>
      <c r="Q40" s="136"/>
      <c r="R40" s="123"/>
    </row>
    <row r="41" spans="4:18" x14ac:dyDescent="0.25">
      <c r="D41" s="6"/>
      <c r="E41" s="799" t="s">
        <v>29</v>
      </c>
      <c r="F41" s="89" t="s">
        <v>30</v>
      </c>
      <c r="G41" s="75">
        <v>1</v>
      </c>
      <c r="H41" s="42">
        <v>1</v>
      </c>
      <c r="I41" s="42">
        <v>0.9</v>
      </c>
      <c r="J41" s="137"/>
      <c r="K41" s="42"/>
      <c r="L41" s="42"/>
      <c r="M41" s="42"/>
      <c r="N41" s="41"/>
      <c r="O41" s="41"/>
      <c r="P41" s="41"/>
      <c r="Q41" s="137"/>
      <c r="R41" s="47"/>
    </row>
    <row r="42" spans="4:18" s="10" customFormat="1" ht="15.75" thickBot="1" x14ac:dyDescent="0.3">
      <c r="D42" s="12"/>
      <c r="E42" s="837"/>
      <c r="F42" s="269" t="s">
        <v>72</v>
      </c>
      <c r="G42" s="237">
        <v>1</v>
      </c>
      <c r="H42" s="112">
        <v>1</v>
      </c>
      <c r="I42" s="112">
        <v>0.9</v>
      </c>
      <c r="J42" s="136"/>
      <c r="K42" s="112"/>
      <c r="L42" s="112"/>
      <c r="M42" s="112"/>
      <c r="N42" s="35"/>
      <c r="O42" s="35"/>
      <c r="P42" s="35"/>
      <c r="Q42" s="136"/>
      <c r="R42" s="123"/>
    </row>
    <row r="43" spans="4:18" x14ac:dyDescent="0.25">
      <c r="D43" s="6"/>
      <c r="E43" s="799" t="s">
        <v>32</v>
      </c>
      <c r="F43" s="89" t="s">
        <v>32</v>
      </c>
      <c r="G43" s="187">
        <v>147.80000000000001</v>
      </c>
      <c r="H43" s="42">
        <v>148.30000000000001</v>
      </c>
      <c r="I43" s="42">
        <v>201.4</v>
      </c>
      <c r="J43" s="137"/>
      <c r="K43" s="42"/>
      <c r="L43" s="42"/>
      <c r="M43" s="42"/>
      <c r="N43" s="41"/>
      <c r="O43" s="41"/>
      <c r="P43" s="41"/>
      <c r="Q43" s="137"/>
      <c r="R43" s="47"/>
    </row>
    <row r="44" spans="4:18" s="10" customFormat="1" ht="15.75" thickBot="1" x14ac:dyDescent="0.3">
      <c r="D44" s="12"/>
      <c r="E44" s="837"/>
      <c r="F44" s="269" t="s">
        <v>72</v>
      </c>
      <c r="G44" s="186">
        <v>147.80000000000001</v>
      </c>
      <c r="H44" s="112">
        <v>148.30000000000001</v>
      </c>
      <c r="I44" s="112">
        <v>201.4</v>
      </c>
      <c r="J44" s="136"/>
      <c r="K44" s="112"/>
      <c r="L44" s="112"/>
      <c r="M44" s="112"/>
      <c r="N44" s="35"/>
      <c r="O44" s="35"/>
      <c r="P44" s="35"/>
      <c r="Q44" s="136"/>
      <c r="R44" s="123"/>
    </row>
    <row r="45" spans="4:18" x14ac:dyDescent="0.25">
      <c r="D45" s="6"/>
      <c r="E45" s="799" t="s">
        <v>33</v>
      </c>
      <c r="F45" s="89" t="s">
        <v>33</v>
      </c>
      <c r="G45" s="187">
        <v>256.5</v>
      </c>
      <c r="H45" s="42">
        <v>269.3</v>
      </c>
      <c r="I45" s="42">
        <v>365.4</v>
      </c>
      <c r="J45" s="137"/>
      <c r="K45" s="42"/>
      <c r="L45" s="42"/>
      <c r="M45" s="42"/>
      <c r="N45" s="41"/>
      <c r="O45" s="41"/>
      <c r="P45" s="41"/>
      <c r="Q45" s="137"/>
      <c r="R45" s="47"/>
    </row>
    <row r="46" spans="4:18" s="10" customFormat="1" ht="15.75" thickBot="1" x14ac:dyDescent="0.3">
      <c r="D46" s="12"/>
      <c r="E46" s="837"/>
      <c r="F46" s="269" t="s">
        <v>72</v>
      </c>
      <c r="G46" s="186">
        <v>256.5</v>
      </c>
      <c r="H46" s="112">
        <v>269.3</v>
      </c>
      <c r="I46" s="112">
        <v>365.4</v>
      </c>
      <c r="J46" s="136"/>
      <c r="K46" s="112"/>
      <c r="L46" s="112"/>
      <c r="M46" s="112"/>
      <c r="N46" s="35"/>
      <c r="O46" s="35"/>
      <c r="P46" s="35"/>
      <c r="Q46" s="136"/>
      <c r="R46" s="123"/>
    </row>
    <row r="47" spans="4:18" x14ac:dyDescent="0.25">
      <c r="D47" s="6"/>
      <c r="E47" s="799" t="s">
        <v>34</v>
      </c>
      <c r="F47" s="89" t="s">
        <v>34</v>
      </c>
      <c r="G47" s="187">
        <v>172.3</v>
      </c>
      <c r="H47" s="42">
        <v>166.5</v>
      </c>
      <c r="I47" s="42">
        <v>297.8</v>
      </c>
      <c r="J47" s="137"/>
      <c r="K47" s="42"/>
      <c r="L47" s="42"/>
      <c r="M47" s="42"/>
      <c r="N47" s="41"/>
      <c r="O47" s="41"/>
      <c r="P47" s="41"/>
      <c r="Q47" s="137"/>
      <c r="R47" s="47"/>
    </row>
    <row r="48" spans="4:18" s="10" customFormat="1" ht="15.75" thickBot="1" x14ac:dyDescent="0.3">
      <c r="D48" s="12"/>
      <c r="E48" s="837"/>
      <c r="F48" s="269" t="s">
        <v>72</v>
      </c>
      <c r="G48" s="186">
        <v>172.3</v>
      </c>
      <c r="H48" s="112">
        <v>166.5</v>
      </c>
      <c r="I48" s="112">
        <v>297.8</v>
      </c>
      <c r="J48" s="136"/>
      <c r="K48" s="112"/>
      <c r="L48" s="112"/>
      <c r="M48" s="112"/>
      <c r="N48" s="35"/>
      <c r="O48" s="35"/>
      <c r="P48" s="35"/>
      <c r="Q48" s="136"/>
      <c r="R48" s="123"/>
    </row>
    <row r="49" spans="4:18" x14ac:dyDescent="0.25">
      <c r="D49" s="6"/>
      <c r="E49" s="799" t="s">
        <v>77</v>
      </c>
      <c r="F49" s="89" t="s">
        <v>30</v>
      </c>
      <c r="G49" s="187">
        <v>251.7</v>
      </c>
      <c r="H49" s="42">
        <v>269.60000000000002</v>
      </c>
      <c r="I49" s="42">
        <v>221.7</v>
      </c>
      <c r="J49" s="137"/>
      <c r="K49" s="42"/>
      <c r="L49" s="42"/>
      <c r="M49" s="42"/>
      <c r="N49" s="41"/>
      <c r="O49" s="41"/>
      <c r="P49" s="41"/>
      <c r="Q49" s="137"/>
      <c r="R49" s="47"/>
    </row>
    <row r="50" spans="4:18" s="10" customFormat="1" ht="15.75" thickBot="1" x14ac:dyDescent="0.3">
      <c r="D50" s="12"/>
      <c r="E50" s="837"/>
      <c r="F50" s="117" t="s">
        <v>72</v>
      </c>
      <c r="G50" s="186">
        <v>251.7</v>
      </c>
      <c r="H50" s="112">
        <v>269.60000000000002</v>
      </c>
      <c r="I50" s="112">
        <v>221.7</v>
      </c>
      <c r="J50" s="136"/>
      <c r="K50" s="112"/>
      <c r="L50" s="112"/>
      <c r="M50" s="112"/>
      <c r="N50" s="114"/>
      <c r="O50" s="35"/>
      <c r="P50" s="35"/>
      <c r="Q50" s="136"/>
      <c r="R50" s="123"/>
    </row>
    <row r="51" spans="4:18" x14ac:dyDescent="0.25">
      <c r="D51" s="6"/>
      <c r="E51" s="799" t="s">
        <v>31</v>
      </c>
      <c r="F51" s="77" t="s">
        <v>31</v>
      </c>
      <c r="G51" s="187">
        <v>137</v>
      </c>
      <c r="H51" s="42">
        <v>110.1</v>
      </c>
      <c r="I51" s="42">
        <v>207.10000000000002</v>
      </c>
      <c r="J51" s="139"/>
      <c r="K51" s="42"/>
      <c r="L51" s="42"/>
      <c r="M51" s="42"/>
      <c r="N51" s="42"/>
      <c r="O51" s="42"/>
      <c r="P51" s="42"/>
      <c r="Q51" s="137"/>
      <c r="R51" s="47"/>
    </row>
    <row r="52" spans="4:18" s="10" customFormat="1" ht="15.75" thickBot="1" x14ac:dyDescent="0.3">
      <c r="D52" s="12"/>
      <c r="E52" s="837"/>
      <c r="F52" s="117" t="s">
        <v>72</v>
      </c>
      <c r="G52" s="186">
        <v>137</v>
      </c>
      <c r="H52" s="112">
        <v>110.1</v>
      </c>
      <c r="I52" s="112">
        <v>207.10000000000002</v>
      </c>
      <c r="J52" s="114"/>
      <c r="K52" s="114"/>
      <c r="L52" s="114"/>
      <c r="M52" s="112"/>
      <c r="N52" s="112"/>
      <c r="O52" s="112"/>
      <c r="P52" s="112"/>
      <c r="Q52" s="136"/>
      <c r="R52" s="123"/>
    </row>
    <row r="53" spans="4:18" x14ac:dyDescent="0.25">
      <c r="D53" s="6"/>
      <c r="E53" s="799" t="s">
        <v>87</v>
      </c>
      <c r="F53" s="274" t="s">
        <v>14</v>
      </c>
      <c r="G53" s="75">
        <v>147.30000000000001</v>
      </c>
      <c r="H53" s="37">
        <v>263.10000000000002</v>
      </c>
      <c r="I53" s="37">
        <v>349</v>
      </c>
      <c r="J53" s="37"/>
      <c r="K53" s="37"/>
      <c r="L53" s="37"/>
      <c r="M53" s="37"/>
      <c r="N53" s="37"/>
      <c r="O53" s="37"/>
      <c r="P53" s="37"/>
      <c r="Q53" s="134"/>
      <c r="R53" s="45"/>
    </row>
    <row r="54" spans="4:18" x14ac:dyDescent="0.25">
      <c r="D54" s="6"/>
      <c r="E54" s="836"/>
      <c r="F54" s="274" t="s">
        <v>85</v>
      </c>
      <c r="G54" s="75">
        <v>90.8</v>
      </c>
      <c r="H54" s="37">
        <v>174</v>
      </c>
      <c r="I54" s="37">
        <v>104</v>
      </c>
      <c r="J54" s="37"/>
      <c r="K54" s="37"/>
      <c r="L54" s="37"/>
      <c r="M54" s="37"/>
      <c r="N54" s="37"/>
      <c r="O54" s="37"/>
      <c r="P54" s="37"/>
      <c r="Q54" s="134"/>
      <c r="R54" s="45"/>
    </row>
    <row r="55" spans="4:18" x14ac:dyDescent="0.25">
      <c r="D55" s="6"/>
      <c r="E55" s="836"/>
      <c r="F55" s="77" t="s">
        <v>15</v>
      </c>
      <c r="G55" s="78">
        <v>611.70000000000005</v>
      </c>
      <c r="H55" s="38">
        <v>640.4</v>
      </c>
      <c r="I55" s="38">
        <v>770</v>
      </c>
      <c r="J55" s="38"/>
      <c r="K55" s="38"/>
      <c r="L55" s="38"/>
      <c r="M55" s="38"/>
      <c r="N55" s="38"/>
      <c r="O55" s="38"/>
      <c r="P55" s="38"/>
      <c r="Q55" s="135"/>
      <c r="R55" s="44"/>
    </row>
    <row r="56" spans="4:18" s="10" customFormat="1" ht="15.75" thickBot="1" x14ac:dyDescent="0.3">
      <c r="D56" s="12"/>
      <c r="E56" s="837"/>
      <c r="F56" s="269" t="s">
        <v>72</v>
      </c>
      <c r="G56" s="238">
        <v>849.80000000000007</v>
      </c>
      <c r="H56" s="112">
        <v>1077.5</v>
      </c>
      <c r="I56" s="112">
        <v>1223</v>
      </c>
      <c r="J56" s="112"/>
      <c r="K56" s="112"/>
      <c r="L56" s="112"/>
      <c r="M56" s="112"/>
      <c r="N56" s="112"/>
      <c r="O56" s="112"/>
      <c r="P56" s="112"/>
      <c r="Q56" s="136"/>
      <c r="R56" s="123"/>
    </row>
    <row r="57" spans="4:18" ht="15.75" thickBot="1" x14ac:dyDescent="0.3">
      <c r="D57" s="6"/>
      <c r="E57" s="876" t="s">
        <v>48</v>
      </c>
      <c r="F57" s="877"/>
      <c r="G57" s="95">
        <v>20159.999999999996</v>
      </c>
      <c r="H57" s="130">
        <v>26348.899999999994</v>
      </c>
      <c r="I57" s="130">
        <v>38772.900000000009</v>
      </c>
      <c r="J57" s="130"/>
      <c r="K57" s="130"/>
      <c r="L57" s="130"/>
      <c r="M57" s="130"/>
      <c r="N57" s="130"/>
      <c r="O57" s="130"/>
      <c r="P57" s="130"/>
      <c r="Q57" s="130"/>
      <c r="R57" s="125"/>
    </row>
    <row r="58" spans="4:18" ht="15.75" thickBot="1" x14ac:dyDescent="0.3">
      <c r="D58" s="6"/>
      <c r="E58" s="864" t="s">
        <v>88</v>
      </c>
      <c r="F58" s="865"/>
      <c r="G58" s="235">
        <v>62023.9</v>
      </c>
      <c r="H58" s="129">
        <v>63695.1</v>
      </c>
      <c r="I58" s="129">
        <v>89072.3</v>
      </c>
      <c r="J58" s="129"/>
      <c r="K58" s="129"/>
      <c r="L58" s="129"/>
      <c r="M58" s="129"/>
      <c r="N58" s="129"/>
      <c r="O58" s="129"/>
      <c r="P58" s="129"/>
      <c r="Q58" s="129"/>
      <c r="R58" s="261"/>
    </row>
    <row r="59" spans="4:18" ht="15.75" thickBot="1" x14ac:dyDescent="0.3">
      <c r="D59" s="6"/>
      <c r="E59" s="864" t="s">
        <v>68</v>
      </c>
      <c r="F59" s="865"/>
      <c r="G59" s="231">
        <v>4040.6</v>
      </c>
      <c r="H59" s="127">
        <v>4562.8</v>
      </c>
      <c r="I59" s="127">
        <v>8594.9</v>
      </c>
      <c r="J59" s="127"/>
      <c r="K59" s="127"/>
      <c r="L59" s="127"/>
      <c r="M59" s="127"/>
      <c r="N59" s="127"/>
      <c r="O59" s="127"/>
      <c r="P59" s="127"/>
      <c r="Q59" s="127"/>
      <c r="R59" s="128"/>
    </row>
    <row r="60" spans="4:18" ht="15.75" thickBot="1" x14ac:dyDescent="0.3">
      <c r="D60" s="6"/>
      <c r="E60" s="862" t="s">
        <v>35</v>
      </c>
      <c r="F60" s="863"/>
      <c r="G60" s="63">
        <v>86224.5</v>
      </c>
      <c r="H60" s="130">
        <v>94606.8</v>
      </c>
      <c r="I60" s="130">
        <v>136440.1</v>
      </c>
      <c r="J60" s="130"/>
      <c r="K60" s="130"/>
      <c r="L60" s="130"/>
      <c r="M60" s="130"/>
      <c r="N60" s="130"/>
      <c r="O60" s="130"/>
      <c r="P60" s="130"/>
      <c r="Q60" s="130"/>
      <c r="R60" s="226"/>
    </row>
    <row r="61" spans="4:18" ht="15.75" thickBot="1" x14ac:dyDescent="0.3">
      <c r="D61" s="6"/>
      <c r="E61" s="874" t="s">
        <v>91</v>
      </c>
      <c r="F61" s="875"/>
      <c r="G61" s="239">
        <v>1824</v>
      </c>
      <c r="H61" s="142">
        <v>1812</v>
      </c>
      <c r="I61" s="142">
        <v>1800</v>
      </c>
      <c r="J61" s="142"/>
      <c r="K61" s="142"/>
      <c r="L61" s="142"/>
      <c r="M61" s="142"/>
      <c r="N61" s="142"/>
      <c r="O61" s="142"/>
      <c r="P61" s="142"/>
      <c r="Q61" s="142"/>
      <c r="R61" s="183"/>
    </row>
    <row r="62" spans="4:18" x14ac:dyDescent="0.25"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7"/>
      <c r="R62" s="49"/>
    </row>
    <row r="63" spans="4:18" x14ac:dyDescent="0.25">
      <c r="E63" s="840" t="s">
        <v>92</v>
      </c>
      <c r="F63" s="840"/>
      <c r="G63" s="840"/>
      <c r="H63" s="840"/>
      <c r="I63" s="840"/>
      <c r="J63" s="840"/>
      <c r="K63" s="840"/>
      <c r="L63" s="840"/>
      <c r="M63" s="840"/>
      <c r="N63" s="840"/>
      <c r="O63" s="840"/>
      <c r="P63" s="840"/>
      <c r="Q63" s="840"/>
      <c r="R63" s="840"/>
    </row>
    <row r="64" spans="4:18" x14ac:dyDescent="0.25">
      <c r="E64" s="840" t="s">
        <v>147</v>
      </c>
      <c r="F64" s="840"/>
      <c r="G64" s="840"/>
      <c r="H64" s="840"/>
      <c r="I64" s="840"/>
      <c r="J64" s="840"/>
      <c r="K64" s="840"/>
      <c r="L64" s="840"/>
      <c r="M64" s="840"/>
      <c r="N64" s="840"/>
      <c r="O64" s="840"/>
      <c r="P64" s="840"/>
      <c r="Q64" s="840"/>
      <c r="R64" s="840"/>
    </row>
    <row r="65" spans="5:18" x14ac:dyDescent="0.25">
      <c r="E65" s="840" t="s">
        <v>86</v>
      </c>
      <c r="F65" s="840"/>
      <c r="G65" s="840"/>
      <c r="H65" s="840"/>
      <c r="I65" s="840"/>
      <c r="J65" s="840"/>
      <c r="K65" s="840"/>
      <c r="L65" s="840"/>
      <c r="M65" s="840"/>
      <c r="N65" s="840"/>
      <c r="O65" s="840"/>
      <c r="P65" s="840"/>
      <c r="Q65" s="840"/>
      <c r="R65" s="840"/>
    </row>
    <row r="66" spans="5:18" ht="15.75" x14ac:dyDescent="0.25">
      <c r="E66" s="792" t="s">
        <v>121</v>
      </c>
      <c r="F66" s="792"/>
      <c r="G66" s="792"/>
      <c r="H66" s="792"/>
      <c r="I66" s="792"/>
      <c r="J66" s="792"/>
      <c r="K66" s="792"/>
      <c r="L66" s="792"/>
      <c r="M66" s="792"/>
      <c r="N66" s="792"/>
      <c r="O66" s="792"/>
      <c r="P66" s="792"/>
      <c r="Q66" s="792"/>
      <c r="R66" s="792"/>
    </row>
  </sheetData>
  <mergeCells count="26">
    <mergeCell ref="E2:R3"/>
    <mergeCell ref="E4:R4"/>
    <mergeCell ref="E6:R6"/>
    <mergeCell ref="E8:E16"/>
    <mergeCell ref="E17:E20"/>
    <mergeCell ref="E43:E44"/>
    <mergeCell ref="E45:E46"/>
    <mergeCell ref="E47:E48"/>
    <mergeCell ref="E49:E50"/>
    <mergeCell ref="E21:E22"/>
    <mergeCell ref="E23:E28"/>
    <mergeCell ref="E29:E32"/>
    <mergeCell ref="E33:E37"/>
    <mergeCell ref="E38:E40"/>
    <mergeCell ref="E41:E42"/>
    <mergeCell ref="E51:E52"/>
    <mergeCell ref="E53:E56"/>
    <mergeCell ref="E65:R65"/>
    <mergeCell ref="E66:R66"/>
    <mergeCell ref="E58:F58"/>
    <mergeCell ref="E59:F59"/>
    <mergeCell ref="E60:F60"/>
    <mergeCell ref="E61:F61"/>
    <mergeCell ref="E63:R63"/>
    <mergeCell ref="E64:R64"/>
    <mergeCell ref="E57:F5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1:R66"/>
  <sheetViews>
    <sheetView view="pageLayout" topLeftCell="D1" zoomScale="80" zoomScaleNormal="80" zoomScaleSheetLayoutView="70" zoomScalePageLayoutView="80" workbookViewId="0">
      <selection activeCell="E2" sqref="E2:R3"/>
    </sheetView>
  </sheetViews>
  <sheetFormatPr baseColWidth="10" defaultColWidth="11.42578125" defaultRowHeight="15" x14ac:dyDescent="0.25"/>
  <cols>
    <col min="5" max="5" width="29" bestFit="1" customWidth="1"/>
    <col min="6" max="6" width="23.7109375" customWidth="1"/>
    <col min="7" max="7" width="11.85546875" bestFit="1" customWidth="1"/>
    <col min="8" max="8" width="14.28515625" bestFit="1" customWidth="1"/>
    <col min="9" max="9" width="13.7109375" bestFit="1" customWidth="1"/>
    <col min="17" max="17" width="11.42578125" style="2"/>
    <col min="18" max="18" width="15.7109375" style="2" customWidth="1"/>
  </cols>
  <sheetData>
    <row r="1" spans="4:18" ht="9" customHeight="1" x14ac:dyDescent="0.25"/>
    <row r="2" spans="4:18" ht="15" customHeight="1" x14ac:dyDescent="0.25">
      <c r="E2" s="764" t="s">
        <v>142</v>
      </c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</row>
    <row r="3" spans="4:18" ht="15" customHeight="1" x14ac:dyDescent="0.25"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</row>
    <row r="4" spans="4:18" ht="24" customHeight="1" x14ac:dyDescent="0.25">
      <c r="E4" s="764" t="s">
        <v>143</v>
      </c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</row>
    <row r="5" spans="4:18" ht="15.75" thickBot="1" x14ac:dyDescent="0.3"/>
    <row r="6" spans="4:18" ht="16.5" thickBot="1" x14ac:dyDescent="0.3">
      <c r="E6" s="869" t="s">
        <v>95</v>
      </c>
      <c r="F6" s="870"/>
      <c r="G6" s="870"/>
      <c r="H6" s="870"/>
      <c r="I6" s="870"/>
      <c r="J6" s="870"/>
      <c r="K6" s="870"/>
      <c r="L6" s="870"/>
      <c r="M6" s="870"/>
      <c r="N6" s="870"/>
      <c r="O6" s="870"/>
      <c r="P6" s="870"/>
      <c r="Q6" s="870"/>
      <c r="R6" s="871"/>
    </row>
    <row r="7" spans="4:18" ht="31.5" customHeight="1" thickBot="1" x14ac:dyDescent="0.3">
      <c r="E7" s="143" t="s">
        <v>54</v>
      </c>
      <c r="F7" s="53" t="s">
        <v>4</v>
      </c>
      <c r="G7" s="131" t="s">
        <v>39</v>
      </c>
      <c r="H7" s="275" t="s">
        <v>40</v>
      </c>
      <c r="I7" s="275" t="s">
        <v>41</v>
      </c>
      <c r="J7" s="275" t="s">
        <v>42</v>
      </c>
      <c r="K7" s="275" t="s">
        <v>43</v>
      </c>
      <c r="L7" s="275" t="s">
        <v>44</v>
      </c>
      <c r="M7" s="275" t="s">
        <v>45</v>
      </c>
      <c r="N7" s="275" t="s">
        <v>46</v>
      </c>
      <c r="O7" s="275" t="s">
        <v>55</v>
      </c>
      <c r="P7" s="270" t="s">
        <v>56</v>
      </c>
      <c r="Q7" s="275" t="s">
        <v>57</v>
      </c>
      <c r="R7" s="275" t="s">
        <v>58</v>
      </c>
    </row>
    <row r="8" spans="4:18" x14ac:dyDescent="0.25">
      <c r="D8" s="6"/>
      <c r="E8" s="799" t="s">
        <v>74</v>
      </c>
      <c r="F8" s="28" t="s">
        <v>80</v>
      </c>
      <c r="G8" s="54"/>
      <c r="H8" s="46"/>
      <c r="I8" s="46"/>
      <c r="J8" s="46"/>
      <c r="K8" s="46"/>
      <c r="L8" s="46"/>
      <c r="M8" s="46"/>
      <c r="N8" s="46"/>
      <c r="O8" s="46"/>
      <c r="P8" s="46"/>
      <c r="Q8" s="37"/>
      <c r="R8" s="30"/>
    </row>
    <row r="9" spans="4:18" x14ac:dyDescent="0.25">
      <c r="D9" s="6"/>
      <c r="E9" s="800"/>
      <c r="F9" s="124" t="s">
        <v>81</v>
      </c>
      <c r="G9" s="29">
        <v>2.4</v>
      </c>
      <c r="H9" s="37">
        <v>2.2000000000000002</v>
      </c>
      <c r="I9" s="37">
        <v>2.1</v>
      </c>
      <c r="J9" s="37"/>
      <c r="K9" s="37"/>
      <c r="L9" s="37"/>
      <c r="M9" s="37"/>
      <c r="N9" s="37"/>
      <c r="O9" s="37"/>
      <c r="P9" s="37"/>
      <c r="Q9" s="37"/>
      <c r="R9" s="31"/>
    </row>
    <row r="10" spans="4:18" x14ac:dyDescent="0.25">
      <c r="D10" s="6"/>
      <c r="E10" s="800"/>
      <c r="F10" s="124" t="s">
        <v>82</v>
      </c>
      <c r="G10" s="29">
        <v>667.7</v>
      </c>
      <c r="H10" s="37">
        <v>967.1</v>
      </c>
      <c r="I10" s="37">
        <v>588.1</v>
      </c>
      <c r="J10" s="37"/>
      <c r="K10" s="37"/>
      <c r="L10" s="37"/>
      <c r="M10" s="37"/>
      <c r="N10" s="37"/>
      <c r="O10" s="37"/>
      <c r="P10" s="37"/>
      <c r="Q10" s="37"/>
      <c r="R10" s="31"/>
    </row>
    <row r="11" spans="4:18" x14ac:dyDescent="0.25">
      <c r="D11" s="6"/>
      <c r="E11" s="800"/>
      <c r="F11" s="124" t="s">
        <v>6</v>
      </c>
      <c r="G11" s="29">
        <v>19.7</v>
      </c>
      <c r="H11" s="37">
        <v>23.3</v>
      </c>
      <c r="I11" s="37">
        <v>31.9</v>
      </c>
      <c r="J11" s="37"/>
      <c r="K11" s="37"/>
      <c r="L11" s="37"/>
      <c r="M11" s="37"/>
      <c r="N11" s="37"/>
      <c r="O11" s="37"/>
      <c r="P11" s="37"/>
      <c r="Q11" s="37"/>
      <c r="R11" s="31"/>
    </row>
    <row r="12" spans="4:18" x14ac:dyDescent="0.25">
      <c r="D12" s="6"/>
      <c r="E12" s="800"/>
      <c r="F12" s="124" t="s">
        <v>7</v>
      </c>
      <c r="G12" s="29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1"/>
    </row>
    <row r="13" spans="4:18" x14ac:dyDescent="0.25">
      <c r="D13" s="6"/>
      <c r="E13" s="800"/>
      <c r="F13" s="124" t="s">
        <v>83</v>
      </c>
      <c r="G13" s="29">
        <v>164.3</v>
      </c>
      <c r="H13" s="37">
        <v>156.9</v>
      </c>
      <c r="I13" s="37">
        <v>215.7</v>
      </c>
      <c r="J13" s="37"/>
      <c r="K13" s="37"/>
      <c r="L13" s="37"/>
      <c r="M13" s="37"/>
      <c r="N13" s="37"/>
      <c r="O13" s="37"/>
      <c r="P13" s="37"/>
      <c r="Q13" s="37"/>
      <c r="R13" s="31"/>
    </row>
    <row r="14" spans="4:18" x14ac:dyDescent="0.25">
      <c r="D14" s="6"/>
      <c r="E14" s="800"/>
      <c r="F14" s="124" t="s">
        <v>84</v>
      </c>
      <c r="G14" s="29">
        <v>379.4</v>
      </c>
      <c r="H14" s="37">
        <v>358.4</v>
      </c>
      <c r="I14" s="37">
        <v>352.8</v>
      </c>
      <c r="J14" s="37"/>
      <c r="K14" s="37"/>
      <c r="L14" s="37"/>
      <c r="M14" s="37"/>
      <c r="N14" s="37"/>
      <c r="O14" s="37"/>
      <c r="P14" s="37"/>
      <c r="Q14" s="37"/>
      <c r="R14" s="31"/>
    </row>
    <row r="15" spans="4:18" x14ac:dyDescent="0.25">
      <c r="D15" s="6"/>
      <c r="E15" s="800"/>
      <c r="F15" s="32" t="s">
        <v>8</v>
      </c>
      <c r="G15" s="33">
        <v>326.2</v>
      </c>
      <c r="H15" s="38">
        <v>219.2</v>
      </c>
      <c r="I15" s="38">
        <v>479.4</v>
      </c>
      <c r="J15" s="38"/>
      <c r="K15" s="38"/>
      <c r="L15" s="38"/>
      <c r="M15" s="38"/>
      <c r="N15" s="38"/>
      <c r="O15" s="38"/>
      <c r="P15" s="38"/>
      <c r="Q15" s="38"/>
      <c r="R15" s="34"/>
    </row>
    <row r="16" spans="4:18" s="10" customFormat="1" ht="15.75" thickBot="1" x14ac:dyDescent="0.3">
      <c r="D16" s="12"/>
      <c r="E16" s="801"/>
      <c r="F16" s="122" t="s">
        <v>72</v>
      </c>
      <c r="G16" s="35">
        <v>1559.7</v>
      </c>
      <c r="H16" s="112">
        <v>1727.1000000000001</v>
      </c>
      <c r="I16" s="112">
        <v>1670</v>
      </c>
      <c r="J16" s="112"/>
      <c r="K16" s="112"/>
      <c r="L16" s="112"/>
      <c r="M16" s="112"/>
      <c r="N16" s="112"/>
      <c r="O16" s="112"/>
      <c r="P16" s="112"/>
      <c r="Q16" s="112"/>
      <c r="R16" s="39"/>
    </row>
    <row r="17" spans="4:18" x14ac:dyDescent="0.25">
      <c r="D17" s="6"/>
      <c r="E17" s="799" t="s">
        <v>75</v>
      </c>
      <c r="F17" s="124" t="s">
        <v>10</v>
      </c>
      <c r="G17" s="29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1"/>
    </row>
    <row r="18" spans="4:18" x14ac:dyDescent="0.25">
      <c r="E18" s="858"/>
      <c r="F18" s="124" t="s">
        <v>11</v>
      </c>
      <c r="G18" s="29">
        <v>0.5</v>
      </c>
      <c r="H18" s="37">
        <v>0.4</v>
      </c>
      <c r="I18" s="37">
        <v>0.1</v>
      </c>
      <c r="J18" s="37"/>
      <c r="K18" s="37"/>
      <c r="L18" s="37"/>
      <c r="M18" s="37"/>
      <c r="N18" s="37"/>
      <c r="O18" s="37"/>
      <c r="P18" s="37"/>
      <c r="Q18" s="37"/>
      <c r="R18" s="31"/>
    </row>
    <row r="19" spans="4:18" x14ac:dyDescent="0.25">
      <c r="E19" s="858"/>
      <c r="F19" s="32" t="s">
        <v>12</v>
      </c>
      <c r="G19" s="33">
        <v>5.0999999999999996</v>
      </c>
      <c r="H19" s="38">
        <v>6.8</v>
      </c>
      <c r="I19" s="38">
        <v>23.5</v>
      </c>
      <c r="J19" s="38"/>
      <c r="K19" s="38"/>
      <c r="L19" s="38"/>
      <c r="M19" s="38"/>
      <c r="N19" s="38"/>
      <c r="O19" s="38"/>
      <c r="P19" s="38"/>
      <c r="Q19" s="38"/>
      <c r="R19" s="34"/>
    </row>
    <row r="20" spans="4:18" s="10" customFormat="1" ht="15.75" thickBot="1" x14ac:dyDescent="0.3">
      <c r="E20" s="804"/>
      <c r="F20" s="122" t="s">
        <v>72</v>
      </c>
      <c r="G20" s="35">
        <v>5.6</v>
      </c>
      <c r="H20" s="112">
        <v>7.2</v>
      </c>
      <c r="I20" s="112">
        <v>23.6</v>
      </c>
      <c r="J20" s="112"/>
      <c r="K20" s="112"/>
      <c r="L20" s="112"/>
      <c r="M20" s="112"/>
      <c r="N20" s="112"/>
      <c r="O20" s="112"/>
      <c r="P20" s="112"/>
      <c r="Q20" s="112"/>
      <c r="R20" s="39"/>
    </row>
    <row r="21" spans="4:18" x14ac:dyDescent="0.25">
      <c r="E21" s="765" t="s">
        <v>13</v>
      </c>
      <c r="F21" s="40" t="s">
        <v>13</v>
      </c>
      <c r="G21" s="41">
        <v>34.4</v>
      </c>
      <c r="H21" s="42">
        <v>44</v>
      </c>
      <c r="I21" s="42">
        <v>30</v>
      </c>
      <c r="J21" s="42"/>
      <c r="K21" s="42"/>
      <c r="L21" s="42"/>
      <c r="M21" s="42"/>
      <c r="N21" s="42"/>
      <c r="O21" s="42"/>
      <c r="P21" s="42"/>
      <c r="Q21" s="42"/>
      <c r="R21" s="43"/>
    </row>
    <row r="22" spans="4:18" s="10" customFormat="1" ht="15.75" thickBot="1" x14ac:dyDescent="0.3">
      <c r="E22" s="804"/>
      <c r="F22" s="122" t="s">
        <v>72</v>
      </c>
      <c r="G22" s="35">
        <v>34.4</v>
      </c>
      <c r="H22" s="112">
        <v>44</v>
      </c>
      <c r="I22" s="112">
        <v>30</v>
      </c>
      <c r="J22" s="112"/>
      <c r="K22" s="112"/>
      <c r="L22" s="112"/>
      <c r="M22" s="112"/>
      <c r="N22" s="112"/>
      <c r="O22" s="112"/>
      <c r="P22" s="112"/>
      <c r="Q22" s="112"/>
      <c r="R22" s="39"/>
    </row>
    <row r="23" spans="4:18" x14ac:dyDescent="0.25">
      <c r="D23" s="6"/>
      <c r="E23" s="799" t="s">
        <v>73</v>
      </c>
      <c r="F23" s="124" t="s">
        <v>16</v>
      </c>
      <c r="G23" s="29">
        <v>4.5</v>
      </c>
      <c r="H23" s="37">
        <v>3.4</v>
      </c>
      <c r="I23" s="37">
        <v>0.9</v>
      </c>
      <c r="J23" s="37"/>
      <c r="K23" s="37"/>
      <c r="L23" s="37"/>
      <c r="M23" s="37"/>
      <c r="N23" s="37"/>
      <c r="O23" s="37"/>
      <c r="P23" s="37"/>
      <c r="Q23" s="37"/>
      <c r="R23" s="31"/>
    </row>
    <row r="24" spans="4:18" x14ac:dyDescent="0.25">
      <c r="D24" s="6"/>
      <c r="E24" s="800"/>
      <c r="F24" s="124" t="s">
        <v>17</v>
      </c>
      <c r="G24" s="29">
        <v>36.1</v>
      </c>
      <c r="H24" s="37">
        <v>76.900000000000006</v>
      </c>
      <c r="I24" s="37">
        <v>125.2</v>
      </c>
      <c r="J24" s="37"/>
      <c r="K24" s="37"/>
      <c r="L24" s="37"/>
      <c r="M24" s="37"/>
      <c r="N24" s="37"/>
      <c r="O24" s="37"/>
      <c r="P24" s="37"/>
      <c r="Q24" s="37"/>
      <c r="R24" s="31"/>
    </row>
    <row r="25" spans="4:18" x14ac:dyDescent="0.25">
      <c r="D25" s="6"/>
      <c r="E25" s="800"/>
      <c r="F25" s="124" t="s">
        <v>18</v>
      </c>
      <c r="G25" s="29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1"/>
    </row>
    <row r="26" spans="4:18" x14ac:dyDescent="0.25">
      <c r="D26" s="6"/>
      <c r="E26" s="800"/>
      <c r="F26" s="124" t="s">
        <v>50</v>
      </c>
      <c r="G26" s="29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1"/>
    </row>
    <row r="27" spans="4:18" x14ac:dyDescent="0.25">
      <c r="D27" s="6"/>
      <c r="E27" s="800"/>
      <c r="F27" s="32" t="s">
        <v>19</v>
      </c>
      <c r="G27" s="33">
        <v>158.1</v>
      </c>
      <c r="H27" s="38">
        <v>168.1</v>
      </c>
      <c r="I27" s="38">
        <v>181.8</v>
      </c>
      <c r="J27" s="38"/>
      <c r="K27" s="38"/>
      <c r="L27" s="38"/>
      <c r="M27" s="38"/>
      <c r="N27" s="38"/>
      <c r="O27" s="38"/>
      <c r="P27" s="38"/>
      <c r="Q27" s="38"/>
      <c r="R27" s="34"/>
    </row>
    <row r="28" spans="4:18" s="10" customFormat="1" ht="15.75" thickBot="1" x14ac:dyDescent="0.3">
      <c r="D28" s="12"/>
      <c r="E28" s="801"/>
      <c r="F28" s="122" t="s">
        <v>72</v>
      </c>
      <c r="G28" s="138">
        <v>198.7</v>
      </c>
      <c r="H28" s="112">
        <v>248.4</v>
      </c>
      <c r="I28" s="112">
        <v>307.90000000000003</v>
      </c>
      <c r="J28" s="112"/>
      <c r="K28" s="112"/>
      <c r="L28" s="112"/>
      <c r="M28" s="112"/>
      <c r="N28" s="112"/>
      <c r="O28" s="112"/>
      <c r="P28" s="112"/>
      <c r="Q28" s="112"/>
      <c r="R28" s="39"/>
    </row>
    <row r="29" spans="4:18" x14ac:dyDescent="0.25">
      <c r="D29" s="6"/>
      <c r="E29" s="799" t="s">
        <v>76</v>
      </c>
      <c r="F29" s="72" t="s">
        <v>78</v>
      </c>
      <c r="G29" s="29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1"/>
    </row>
    <row r="30" spans="4:18" x14ac:dyDescent="0.25">
      <c r="D30" s="6"/>
      <c r="E30" s="800"/>
      <c r="F30" s="274" t="s">
        <v>20</v>
      </c>
      <c r="G30" s="29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1"/>
    </row>
    <row r="31" spans="4:18" x14ac:dyDescent="0.25">
      <c r="D31" s="6"/>
      <c r="E31" s="800"/>
      <c r="F31" s="77" t="s">
        <v>21</v>
      </c>
      <c r="G31" s="33">
        <v>15.7</v>
      </c>
      <c r="H31" s="38">
        <v>33.6</v>
      </c>
      <c r="I31" s="38">
        <v>47.8</v>
      </c>
      <c r="J31" s="38"/>
      <c r="K31" s="38"/>
      <c r="L31" s="38"/>
      <c r="M31" s="38"/>
      <c r="N31" s="38"/>
      <c r="O31" s="38"/>
      <c r="P31" s="38"/>
      <c r="Q31" s="38"/>
      <c r="R31" s="34"/>
    </row>
    <row r="32" spans="4:18" s="10" customFormat="1" ht="15.75" thickBot="1" x14ac:dyDescent="0.3">
      <c r="D32" s="12"/>
      <c r="E32" s="801"/>
      <c r="F32" s="269" t="s">
        <v>72</v>
      </c>
      <c r="G32" s="115">
        <v>15.7</v>
      </c>
      <c r="H32" s="112">
        <v>33.6</v>
      </c>
      <c r="I32" s="112">
        <v>47.8</v>
      </c>
      <c r="J32" s="112"/>
      <c r="K32" s="114"/>
      <c r="L32" s="112"/>
      <c r="M32" s="114"/>
      <c r="N32" s="114"/>
      <c r="O32" s="112"/>
      <c r="P32" s="112"/>
      <c r="Q32" s="114"/>
      <c r="R32" s="39"/>
    </row>
    <row r="33" spans="4:18" x14ac:dyDescent="0.25">
      <c r="D33" s="6"/>
      <c r="E33" s="799" t="s">
        <v>22</v>
      </c>
      <c r="F33" s="274" t="s">
        <v>23</v>
      </c>
      <c r="G33" s="29">
        <v>116.8</v>
      </c>
      <c r="H33" s="46">
        <v>113.3</v>
      </c>
      <c r="I33" s="46">
        <v>118.9</v>
      </c>
      <c r="J33" s="132"/>
      <c r="K33" s="37"/>
      <c r="L33" s="46"/>
      <c r="M33" s="37"/>
      <c r="N33" s="29"/>
      <c r="O33" s="54"/>
      <c r="P33" s="54"/>
      <c r="Q33" s="133"/>
      <c r="R33" s="179"/>
    </row>
    <row r="34" spans="4:18" x14ac:dyDescent="0.25">
      <c r="D34" s="6"/>
      <c r="E34" s="800"/>
      <c r="F34" s="274" t="s">
        <v>24</v>
      </c>
      <c r="G34" s="29"/>
      <c r="H34" s="37"/>
      <c r="I34" s="37"/>
      <c r="J34" s="134"/>
      <c r="K34" s="37"/>
      <c r="L34" s="37"/>
      <c r="M34" s="37"/>
      <c r="N34" s="29"/>
      <c r="O34" s="29"/>
      <c r="P34" s="29"/>
      <c r="Q34" s="37"/>
      <c r="R34" s="31"/>
    </row>
    <row r="35" spans="4:18" x14ac:dyDescent="0.25">
      <c r="D35" s="6"/>
      <c r="E35" s="800"/>
      <c r="F35" s="274" t="s">
        <v>25</v>
      </c>
      <c r="G35" s="29">
        <v>18.8</v>
      </c>
      <c r="H35" s="37">
        <v>10.9</v>
      </c>
      <c r="I35" s="37">
        <v>7</v>
      </c>
      <c r="J35" s="134"/>
      <c r="K35" s="37"/>
      <c r="L35" s="37"/>
      <c r="M35" s="37"/>
      <c r="N35" s="29"/>
      <c r="O35" s="29"/>
      <c r="P35" s="29"/>
      <c r="Q35" s="37"/>
      <c r="R35" s="31"/>
    </row>
    <row r="36" spans="4:18" x14ac:dyDescent="0.25">
      <c r="D36" s="6"/>
      <c r="E36" s="800"/>
      <c r="F36" s="77" t="s">
        <v>26</v>
      </c>
      <c r="G36" s="33">
        <v>129.4</v>
      </c>
      <c r="H36" s="38">
        <v>144.69999999999999</v>
      </c>
      <c r="I36" s="38">
        <v>113.6</v>
      </c>
      <c r="J36" s="135"/>
      <c r="K36" s="38"/>
      <c r="L36" s="38"/>
      <c r="M36" s="38"/>
      <c r="N36" s="33"/>
      <c r="O36" s="33"/>
      <c r="P36" s="33"/>
      <c r="Q36" s="38"/>
      <c r="R36" s="34"/>
    </row>
    <row r="37" spans="4:18" s="10" customFormat="1" ht="15.75" thickBot="1" x14ac:dyDescent="0.3">
      <c r="D37" s="12"/>
      <c r="E37" s="801"/>
      <c r="F37" s="269" t="s">
        <v>72</v>
      </c>
      <c r="G37" s="35">
        <v>265</v>
      </c>
      <c r="H37" s="112">
        <v>268.89999999999998</v>
      </c>
      <c r="I37" s="112">
        <v>239.5</v>
      </c>
      <c r="J37" s="136"/>
      <c r="K37" s="112"/>
      <c r="L37" s="112"/>
      <c r="M37" s="112"/>
      <c r="N37" s="35"/>
      <c r="O37" s="35"/>
      <c r="P37" s="35"/>
      <c r="Q37" s="112"/>
      <c r="R37" s="39"/>
    </row>
    <row r="38" spans="4:18" x14ac:dyDescent="0.25">
      <c r="D38" s="6"/>
      <c r="E38" s="799" t="s">
        <v>27</v>
      </c>
      <c r="F38" s="274" t="s">
        <v>28</v>
      </c>
      <c r="G38" s="29">
        <v>9.5</v>
      </c>
      <c r="H38" s="37">
        <v>5.7</v>
      </c>
      <c r="I38" s="37">
        <v>4</v>
      </c>
      <c r="J38" s="134"/>
      <c r="K38" s="37"/>
      <c r="L38" s="37"/>
      <c r="M38" s="37"/>
      <c r="N38" s="29"/>
      <c r="O38" s="29"/>
      <c r="P38" s="29"/>
      <c r="Q38" s="37"/>
      <c r="R38" s="31"/>
    </row>
    <row r="39" spans="4:18" x14ac:dyDescent="0.25">
      <c r="D39" s="6"/>
      <c r="E39" s="800"/>
      <c r="F39" s="77" t="s">
        <v>79</v>
      </c>
      <c r="G39" s="33">
        <v>29</v>
      </c>
      <c r="H39" s="38">
        <v>20.100000000000001</v>
      </c>
      <c r="I39" s="38">
        <v>16.7</v>
      </c>
      <c r="J39" s="135"/>
      <c r="K39" s="38"/>
      <c r="L39" s="38"/>
      <c r="M39" s="38"/>
      <c r="N39" s="33"/>
      <c r="O39" s="33"/>
      <c r="P39" s="33"/>
      <c r="Q39" s="38"/>
      <c r="R39" s="34"/>
    </row>
    <row r="40" spans="4:18" s="10" customFormat="1" ht="15.75" thickBot="1" x14ac:dyDescent="0.3">
      <c r="D40" s="12"/>
      <c r="E40" s="801"/>
      <c r="F40" s="269" t="s">
        <v>72</v>
      </c>
      <c r="G40" s="35">
        <v>38.5</v>
      </c>
      <c r="H40" s="112">
        <v>25.8</v>
      </c>
      <c r="I40" s="112">
        <v>20.7</v>
      </c>
      <c r="J40" s="136"/>
      <c r="K40" s="112"/>
      <c r="L40" s="112"/>
      <c r="M40" s="112"/>
      <c r="N40" s="35"/>
      <c r="O40" s="35"/>
      <c r="P40" s="35"/>
      <c r="Q40" s="112"/>
      <c r="R40" s="39"/>
    </row>
    <row r="41" spans="4:18" x14ac:dyDescent="0.25">
      <c r="D41" s="6"/>
      <c r="E41" s="799" t="s">
        <v>29</v>
      </c>
      <c r="F41" s="89" t="s">
        <v>30</v>
      </c>
      <c r="G41" s="144"/>
      <c r="H41" s="42"/>
      <c r="I41" s="42"/>
      <c r="J41" s="137"/>
      <c r="K41" s="42"/>
      <c r="L41" s="42"/>
      <c r="M41" s="42"/>
      <c r="N41" s="42"/>
      <c r="O41" s="41"/>
      <c r="P41" s="41"/>
      <c r="Q41" s="42"/>
      <c r="R41" s="43"/>
    </row>
    <row r="42" spans="4:18" s="10" customFormat="1" ht="15.75" thickBot="1" x14ac:dyDescent="0.3">
      <c r="D42" s="12"/>
      <c r="E42" s="837"/>
      <c r="F42" s="269" t="s">
        <v>72</v>
      </c>
      <c r="G42" s="35">
        <v>0</v>
      </c>
      <c r="H42" s="112">
        <v>0</v>
      </c>
      <c r="I42" s="112">
        <v>0</v>
      </c>
      <c r="J42" s="136"/>
      <c r="K42" s="112"/>
      <c r="L42" s="112"/>
      <c r="M42" s="112"/>
      <c r="N42" s="35"/>
      <c r="O42" s="35"/>
      <c r="P42" s="35"/>
      <c r="Q42" s="112"/>
      <c r="R42" s="39"/>
    </row>
    <row r="43" spans="4:18" x14ac:dyDescent="0.25">
      <c r="D43" s="6"/>
      <c r="E43" s="799" t="s">
        <v>32</v>
      </c>
      <c r="F43" s="89" t="s">
        <v>32</v>
      </c>
      <c r="G43" s="41">
        <v>42.3</v>
      </c>
      <c r="H43" s="42">
        <v>43.5</v>
      </c>
      <c r="I43" s="42">
        <v>44</v>
      </c>
      <c r="J43" s="137"/>
      <c r="K43" s="42"/>
      <c r="L43" s="42"/>
      <c r="M43" s="42"/>
      <c r="N43" s="41"/>
      <c r="O43" s="41"/>
      <c r="P43" s="41"/>
      <c r="Q43" s="42"/>
      <c r="R43" s="43"/>
    </row>
    <row r="44" spans="4:18" s="10" customFormat="1" ht="15.75" thickBot="1" x14ac:dyDescent="0.3">
      <c r="D44" s="12"/>
      <c r="E44" s="837"/>
      <c r="F44" s="269" t="s">
        <v>72</v>
      </c>
      <c r="G44" s="35">
        <v>42.3</v>
      </c>
      <c r="H44" s="112">
        <v>43.5</v>
      </c>
      <c r="I44" s="112">
        <v>44</v>
      </c>
      <c r="J44" s="136"/>
      <c r="K44" s="112"/>
      <c r="L44" s="112"/>
      <c r="M44" s="112"/>
      <c r="N44" s="35"/>
      <c r="O44" s="35"/>
      <c r="P44" s="35"/>
      <c r="Q44" s="112"/>
      <c r="R44" s="39"/>
    </row>
    <row r="45" spans="4:18" x14ac:dyDescent="0.25">
      <c r="D45" s="6"/>
      <c r="E45" s="799" t="s">
        <v>33</v>
      </c>
      <c r="F45" s="89" t="s">
        <v>33</v>
      </c>
      <c r="G45" s="41">
        <v>56.6</v>
      </c>
      <c r="H45" s="42">
        <v>15.3</v>
      </c>
      <c r="I45" s="42">
        <v>73.7</v>
      </c>
      <c r="J45" s="137"/>
      <c r="K45" s="42"/>
      <c r="L45" s="42"/>
      <c r="M45" s="42"/>
      <c r="N45" s="41"/>
      <c r="O45" s="41"/>
      <c r="P45" s="41"/>
      <c r="Q45" s="42"/>
      <c r="R45" s="43"/>
    </row>
    <row r="46" spans="4:18" s="10" customFormat="1" ht="15.75" thickBot="1" x14ac:dyDescent="0.3">
      <c r="D46" s="12"/>
      <c r="E46" s="837"/>
      <c r="F46" s="269" t="s">
        <v>72</v>
      </c>
      <c r="G46" s="35">
        <v>56.6</v>
      </c>
      <c r="H46" s="112">
        <v>15.3</v>
      </c>
      <c r="I46" s="112">
        <v>73.7</v>
      </c>
      <c r="J46" s="136"/>
      <c r="K46" s="112"/>
      <c r="L46" s="112"/>
      <c r="M46" s="112"/>
      <c r="N46" s="35"/>
      <c r="O46" s="35"/>
      <c r="P46" s="35"/>
      <c r="Q46" s="112"/>
      <c r="R46" s="39"/>
    </row>
    <row r="47" spans="4:18" x14ac:dyDescent="0.25">
      <c r="D47" s="6"/>
      <c r="E47" s="799" t="s">
        <v>34</v>
      </c>
      <c r="F47" s="40" t="s">
        <v>34</v>
      </c>
      <c r="G47" s="41">
        <v>16.5</v>
      </c>
      <c r="H47" s="42">
        <v>7.1</v>
      </c>
      <c r="I47" s="42">
        <v>16.2</v>
      </c>
      <c r="J47" s="137"/>
      <c r="K47" s="42"/>
      <c r="L47" s="42"/>
      <c r="M47" s="42"/>
      <c r="N47" s="41"/>
      <c r="O47" s="41"/>
      <c r="P47" s="41"/>
      <c r="Q47" s="42"/>
      <c r="R47" s="43"/>
    </row>
    <row r="48" spans="4:18" s="10" customFormat="1" ht="15.75" thickBot="1" x14ac:dyDescent="0.3">
      <c r="D48" s="12"/>
      <c r="E48" s="837"/>
      <c r="F48" s="122" t="s">
        <v>72</v>
      </c>
      <c r="G48" s="35">
        <v>16.5</v>
      </c>
      <c r="H48" s="112">
        <v>7.1</v>
      </c>
      <c r="I48" s="112">
        <v>16.2</v>
      </c>
      <c r="J48" s="136"/>
      <c r="K48" s="112"/>
      <c r="L48" s="112"/>
      <c r="M48" s="112"/>
      <c r="N48" s="35"/>
      <c r="O48" s="35"/>
      <c r="P48" s="35"/>
      <c r="Q48" s="112"/>
      <c r="R48" s="39"/>
    </row>
    <row r="49" spans="4:18" x14ac:dyDescent="0.25">
      <c r="D49" s="6"/>
      <c r="E49" s="799" t="s">
        <v>77</v>
      </c>
      <c r="F49" s="40" t="s">
        <v>30</v>
      </c>
      <c r="G49" s="41"/>
      <c r="H49" s="42"/>
      <c r="I49" s="42"/>
      <c r="J49" s="137"/>
      <c r="K49" s="42"/>
      <c r="L49" s="42"/>
      <c r="M49" s="42"/>
      <c r="N49" s="41"/>
      <c r="O49" s="41"/>
      <c r="P49" s="41"/>
      <c r="Q49" s="42"/>
      <c r="R49" s="43"/>
    </row>
    <row r="50" spans="4:18" s="10" customFormat="1" ht="15.75" thickBot="1" x14ac:dyDescent="0.3">
      <c r="D50" s="12"/>
      <c r="E50" s="837"/>
      <c r="F50" s="48" t="s">
        <v>72</v>
      </c>
      <c r="G50" s="35">
        <v>0</v>
      </c>
      <c r="H50" s="112">
        <v>0</v>
      </c>
      <c r="I50" s="112">
        <v>0</v>
      </c>
      <c r="J50" s="136"/>
      <c r="K50" s="112"/>
      <c r="L50" s="112"/>
      <c r="M50" s="112"/>
      <c r="N50" s="114"/>
      <c r="O50" s="35"/>
      <c r="P50" s="35"/>
      <c r="Q50" s="112"/>
      <c r="R50" s="39"/>
    </row>
    <row r="51" spans="4:18" x14ac:dyDescent="0.25">
      <c r="D51" s="6"/>
      <c r="E51" s="799" t="s">
        <v>31</v>
      </c>
      <c r="F51" s="32" t="s">
        <v>31</v>
      </c>
      <c r="G51" s="41">
        <v>22.7</v>
      </c>
      <c r="H51" s="42">
        <v>19.7</v>
      </c>
      <c r="I51" s="42">
        <v>17.7</v>
      </c>
      <c r="J51" s="139"/>
      <c r="K51" s="42"/>
      <c r="L51" s="42"/>
      <c r="M51" s="42"/>
      <c r="N51" s="42"/>
      <c r="O51" s="42"/>
      <c r="P51" s="42"/>
      <c r="Q51" s="42"/>
      <c r="R51" s="43"/>
    </row>
    <row r="52" spans="4:18" s="10" customFormat="1" ht="15.75" thickBot="1" x14ac:dyDescent="0.3">
      <c r="D52" s="12"/>
      <c r="E52" s="837"/>
      <c r="F52" s="122" t="s">
        <v>72</v>
      </c>
      <c r="G52" s="35">
        <v>22.7</v>
      </c>
      <c r="H52" s="112">
        <v>19.7</v>
      </c>
      <c r="I52" s="112">
        <v>17.7</v>
      </c>
      <c r="J52" s="114"/>
      <c r="K52" s="114"/>
      <c r="L52" s="114"/>
      <c r="M52" s="112"/>
      <c r="N52" s="112"/>
      <c r="O52" s="112"/>
      <c r="P52" s="112"/>
      <c r="Q52" s="112"/>
      <c r="R52" s="39"/>
    </row>
    <row r="53" spans="4:18" x14ac:dyDescent="0.25">
      <c r="D53" s="6"/>
      <c r="E53" s="799" t="s">
        <v>87</v>
      </c>
      <c r="F53" s="124" t="s">
        <v>14</v>
      </c>
      <c r="G53" s="29">
        <v>40.1</v>
      </c>
      <c r="H53" s="37">
        <v>26.4</v>
      </c>
      <c r="I53" s="37">
        <v>11.2</v>
      </c>
      <c r="J53" s="37"/>
      <c r="K53" s="37"/>
      <c r="L53" s="37"/>
      <c r="M53" s="37"/>
      <c r="N53" s="37"/>
      <c r="O53" s="37"/>
      <c r="P53" s="37"/>
      <c r="Q53" s="37"/>
      <c r="R53" s="31"/>
    </row>
    <row r="54" spans="4:18" x14ac:dyDescent="0.25">
      <c r="D54" s="6"/>
      <c r="E54" s="836"/>
      <c r="F54" s="124" t="s">
        <v>85</v>
      </c>
      <c r="G54" s="29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1"/>
    </row>
    <row r="55" spans="4:18" x14ac:dyDescent="0.25">
      <c r="D55" s="6"/>
      <c r="E55" s="836"/>
      <c r="F55" s="32" t="s">
        <v>15</v>
      </c>
      <c r="G55" s="33">
        <v>506.6</v>
      </c>
      <c r="H55" s="38">
        <v>367.9</v>
      </c>
      <c r="I55" s="38">
        <v>243.7</v>
      </c>
      <c r="J55" s="38"/>
      <c r="K55" s="38"/>
      <c r="L55" s="38"/>
      <c r="M55" s="38"/>
      <c r="N55" s="38"/>
      <c r="O55" s="38"/>
      <c r="P55" s="38"/>
      <c r="Q55" s="38"/>
      <c r="R55" s="34"/>
    </row>
    <row r="56" spans="4:18" s="10" customFormat="1" ht="15.75" thickBot="1" x14ac:dyDescent="0.3">
      <c r="D56" s="12"/>
      <c r="E56" s="837"/>
      <c r="F56" s="122" t="s">
        <v>72</v>
      </c>
      <c r="G56" s="140">
        <v>546.70000000000005</v>
      </c>
      <c r="H56" s="112">
        <v>394.29999999999995</v>
      </c>
      <c r="I56" s="112">
        <v>254.89999999999998</v>
      </c>
      <c r="J56" s="112"/>
      <c r="K56" s="112"/>
      <c r="L56" s="112"/>
      <c r="M56" s="112"/>
      <c r="N56" s="112"/>
      <c r="O56" s="112"/>
      <c r="P56" s="112"/>
      <c r="Q56" s="112"/>
      <c r="R56" s="182"/>
    </row>
    <row r="57" spans="4:18" ht="15.75" thickBot="1" x14ac:dyDescent="0.3">
      <c r="D57" s="6"/>
      <c r="E57" s="876" t="s">
        <v>48</v>
      </c>
      <c r="F57" s="877"/>
      <c r="G57" s="141">
        <v>2802.4000000000005</v>
      </c>
      <c r="H57" s="130">
        <v>2834.9000000000005</v>
      </c>
      <c r="I57" s="130">
        <v>2745.9999999999995</v>
      </c>
      <c r="J57" s="130"/>
      <c r="K57" s="130"/>
      <c r="L57" s="130"/>
      <c r="M57" s="130"/>
      <c r="N57" s="130"/>
      <c r="O57" s="130"/>
      <c r="P57" s="130"/>
      <c r="Q57" s="130"/>
      <c r="R57" s="125"/>
    </row>
    <row r="58" spans="4:18" ht="15.75" thickBot="1" x14ac:dyDescent="0.3">
      <c r="D58" s="6"/>
      <c r="E58" s="878" t="s">
        <v>88</v>
      </c>
      <c r="F58" s="879"/>
      <c r="G58" s="129">
        <v>22926.5</v>
      </c>
      <c r="H58" s="129">
        <v>23277.599999999999</v>
      </c>
      <c r="I58" s="129">
        <v>23325.7</v>
      </c>
      <c r="J58" s="129"/>
      <c r="K58" s="129"/>
      <c r="L58" s="129"/>
      <c r="M58" s="129"/>
      <c r="N58" s="129"/>
      <c r="O58" s="129"/>
      <c r="P58" s="129"/>
      <c r="Q58" s="129"/>
      <c r="R58" s="128"/>
    </row>
    <row r="59" spans="4:18" ht="15.75" thickBot="1" x14ac:dyDescent="0.3">
      <c r="D59" s="6"/>
      <c r="E59" s="878" t="s">
        <v>68</v>
      </c>
      <c r="F59" s="879"/>
      <c r="G59" s="127">
        <v>998.7</v>
      </c>
      <c r="H59" s="127">
        <v>1686.8</v>
      </c>
      <c r="I59" s="127">
        <v>2672.4</v>
      </c>
      <c r="J59" s="127"/>
      <c r="K59" s="127"/>
      <c r="L59" s="127"/>
      <c r="M59" s="127"/>
      <c r="N59" s="127"/>
      <c r="O59" s="127"/>
      <c r="P59" s="127"/>
      <c r="Q59" s="127"/>
      <c r="R59" s="128"/>
    </row>
    <row r="60" spans="4:18" ht="15.75" thickBot="1" x14ac:dyDescent="0.3">
      <c r="D60" s="6"/>
      <c r="E60" s="876" t="s">
        <v>35</v>
      </c>
      <c r="F60" s="877"/>
      <c r="G60" s="130">
        <v>26727.600000000002</v>
      </c>
      <c r="H60" s="130">
        <v>27799.3</v>
      </c>
      <c r="I60" s="130">
        <v>28744.100000000002</v>
      </c>
      <c r="J60" s="130"/>
      <c r="K60" s="130"/>
      <c r="L60" s="130"/>
      <c r="M60" s="130"/>
      <c r="N60" s="130"/>
      <c r="O60" s="130"/>
      <c r="P60" s="130"/>
      <c r="Q60" s="130"/>
      <c r="R60" s="125"/>
    </row>
    <row r="61" spans="4:18" ht="15.75" thickBot="1" x14ac:dyDescent="0.3">
      <c r="E61" s="880" t="s">
        <v>91</v>
      </c>
      <c r="F61" s="881"/>
      <c r="G61" s="142">
        <v>1835</v>
      </c>
      <c r="H61" s="142">
        <v>1823</v>
      </c>
      <c r="I61" s="142">
        <v>1811</v>
      </c>
      <c r="J61" s="142"/>
      <c r="K61" s="142"/>
      <c r="L61" s="142"/>
      <c r="M61" s="142"/>
      <c r="N61" s="142"/>
      <c r="O61" s="142"/>
      <c r="P61" s="142"/>
      <c r="Q61" s="142"/>
      <c r="R61" s="183"/>
    </row>
    <row r="62" spans="4:18" x14ac:dyDescent="0.25"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7"/>
      <c r="R62" s="7"/>
    </row>
    <row r="63" spans="4:18" x14ac:dyDescent="0.25">
      <c r="E63" s="840" t="s">
        <v>92</v>
      </c>
      <c r="F63" s="840"/>
      <c r="G63" s="840"/>
      <c r="H63" s="840"/>
      <c r="I63" s="840"/>
      <c r="J63" s="840"/>
      <c r="K63" s="840"/>
      <c r="L63" s="840"/>
      <c r="M63" s="840"/>
      <c r="N63" s="840"/>
      <c r="O63" s="840"/>
      <c r="P63" s="840"/>
      <c r="Q63" s="840"/>
      <c r="R63" s="840"/>
    </row>
    <row r="64" spans="4:18" x14ac:dyDescent="0.25">
      <c r="E64" s="840" t="s">
        <v>93</v>
      </c>
      <c r="F64" s="840"/>
      <c r="G64" s="840"/>
      <c r="H64" s="840"/>
      <c r="I64" s="840"/>
      <c r="J64" s="840"/>
      <c r="K64" s="840"/>
      <c r="L64" s="840"/>
      <c r="M64" s="840"/>
      <c r="N64" s="840"/>
      <c r="O64" s="840"/>
      <c r="P64" s="840"/>
      <c r="Q64" s="840"/>
      <c r="R64" s="840"/>
    </row>
    <row r="65" spans="5:18" ht="11.25" customHeight="1" x14ac:dyDescent="0.25">
      <c r="E65" s="840" t="s">
        <v>86</v>
      </c>
      <c r="F65" s="840"/>
      <c r="G65" s="840"/>
      <c r="H65" s="840"/>
      <c r="I65" s="840"/>
      <c r="J65" s="840"/>
      <c r="K65" s="840"/>
      <c r="L65" s="840"/>
      <c r="M65" s="840"/>
      <c r="N65" s="840"/>
      <c r="O65" s="840"/>
      <c r="P65" s="840"/>
      <c r="Q65" s="840"/>
      <c r="R65" s="840"/>
    </row>
    <row r="66" spans="5:18" ht="15.75" x14ac:dyDescent="0.25">
      <c r="E66" s="792" t="s">
        <v>121</v>
      </c>
      <c r="F66" s="792"/>
      <c r="G66" s="792"/>
      <c r="H66" s="792"/>
      <c r="I66" s="792"/>
      <c r="J66" s="792"/>
      <c r="K66" s="792"/>
      <c r="L66" s="792"/>
      <c r="M66" s="792"/>
      <c r="N66" s="792"/>
      <c r="O66" s="792"/>
      <c r="P66" s="792"/>
      <c r="Q66" s="792"/>
      <c r="R66" s="792"/>
    </row>
  </sheetData>
  <mergeCells count="26">
    <mergeCell ref="E2:R3"/>
    <mergeCell ref="E4:R4"/>
    <mergeCell ref="E6:R6"/>
    <mergeCell ref="E8:E16"/>
    <mergeCell ref="E17:E20"/>
    <mergeCell ref="E43:E44"/>
    <mergeCell ref="E45:E46"/>
    <mergeCell ref="E47:E48"/>
    <mergeCell ref="E49:E50"/>
    <mergeCell ref="E21:E22"/>
    <mergeCell ref="E23:E28"/>
    <mergeCell ref="E29:E32"/>
    <mergeCell ref="E33:E37"/>
    <mergeCell ref="E38:E40"/>
    <mergeCell ref="E41:E42"/>
    <mergeCell ref="E51:E52"/>
    <mergeCell ref="E53:E56"/>
    <mergeCell ref="E65:R65"/>
    <mergeCell ref="E66:R66"/>
    <mergeCell ref="E58:F58"/>
    <mergeCell ref="E59:F59"/>
    <mergeCell ref="E60:F60"/>
    <mergeCell ref="E61:F61"/>
    <mergeCell ref="E63:R63"/>
    <mergeCell ref="E64:R64"/>
    <mergeCell ref="E57:F5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63"/>
  <sheetViews>
    <sheetView view="pageLayout" zoomScaleNormal="100" zoomScaleSheetLayoutView="85" workbookViewId="0">
      <selection activeCell="B2" sqref="B2:H2"/>
    </sheetView>
  </sheetViews>
  <sheetFormatPr baseColWidth="10" defaultColWidth="11.42578125" defaultRowHeight="15" x14ac:dyDescent="0.25"/>
  <cols>
    <col min="1" max="1" width="8.140625" customWidth="1"/>
    <col min="2" max="2" width="7.42578125" customWidth="1"/>
    <col min="3" max="3" width="24.85546875" customWidth="1"/>
    <col min="4" max="4" width="15.5703125" bestFit="1" customWidth="1"/>
    <col min="5" max="5" width="17.140625" bestFit="1" customWidth="1"/>
    <col min="6" max="6" width="15.85546875" bestFit="1" customWidth="1"/>
    <col min="7" max="7" width="10.5703125" customWidth="1"/>
    <col min="8" max="8" width="6.140625" customWidth="1"/>
  </cols>
  <sheetData>
    <row r="2" spans="2:8" ht="28.5" customHeight="1" x14ac:dyDescent="0.25">
      <c r="B2" s="764" t="s">
        <v>140</v>
      </c>
      <c r="C2" s="764"/>
      <c r="D2" s="764"/>
      <c r="E2" s="764"/>
      <c r="F2" s="764"/>
      <c r="G2" s="764"/>
      <c r="H2" s="764"/>
    </row>
    <row r="3" spans="2:8" ht="15" customHeight="1" x14ac:dyDescent="0.25">
      <c r="B3" s="764" t="s">
        <v>141</v>
      </c>
      <c r="C3" s="764"/>
      <c r="D3" s="764"/>
      <c r="E3" s="764"/>
      <c r="F3" s="764"/>
      <c r="G3" s="764"/>
      <c r="H3" s="764"/>
    </row>
    <row r="4" spans="2:8" ht="15" customHeight="1" x14ac:dyDescent="0.25">
      <c r="B4" s="764"/>
      <c r="C4" s="764"/>
      <c r="D4" s="764"/>
      <c r="E4" s="764"/>
      <c r="F4" s="764"/>
      <c r="G4" s="764"/>
      <c r="H4" s="764"/>
    </row>
    <row r="5" spans="2:8" ht="15.75" thickBot="1" x14ac:dyDescent="0.3"/>
    <row r="6" spans="2:8" ht="15.75" thickBot="1" x14ac:dyDescent="0.3">
      <c r="B6" s="6"/>
      <c r="C6" s="897" t="s">
        <v>54</v>
      </c>
      <c r="D6" s="899" t="s">
        <v>4</v>
      </c>
      <c r="E6" s="901" t="s">
        <v>61</v>
      </c>
      <c r="F6" s="902"/>
      <c r="G6" s="903"/>
    </row>
    <row r="7" spans="2:8" ht="15.75" thickBot="1" x14ac:dyDescent="0.3">
      <c r="B7" s="6"/>
      <c r="C7" s="898"/>
      <c r="D7" s="900"/>
      <c r="E7" s="145" t="s">
        <v>62</v>
      </c>
      <c r="F7" s="146" t="s">
        <v>63</v>
      </c>
      <c r="G7" s="147" t="s">
        <v>48</v>
      </c>
    </row>
    <row r="8" spans="2:8" x14ac:dyDescent="0.25">
      <c r="B8" s="6"/>
      <c r="C8" s="882" t="s">
        <v>74</v>
      </c>
      <c r="D8" s="98" t="s">
        <v>80</v>
      </c>
      <c r="E8" s="148">
        <v>27</v>
      </c>
      <c r="F8" s="149">
        <v>2</v>
      </c>
      <c r="G8" s="150">
        <v>29</v>
      </c>
    </row>
    <row r="9" spans="2:8" x14ac:dyDescent="0.25">
      <c r="B9" s="6"/>
      <c r="C9" s="892"/>
      <c r="D9" s="99" t="s">
        <v>81</v>
      </c>
      <c r="E9" s="151">
        <v>20</v>
      </c>
      <c r="F9" s="152">
        <v>4</v>
      </c>
      <c r="G9" s="153">
        <v>24</v>
      </c>
    </row>
    <row r="10" spans="2:8" x14ac:dyDescent="0.25">
      <c r="B10" s="6"/>
      <c r="C10" s="892"/>
      <c r="D10" s="99" t="s">
        <v>82</v>
      </c>
      <c r="E10" s="151">
        <v>136</v>
      </c>
      <c r="F10" s="152">
        <v>23</v>
      </c>
      <c r="G10" s="153">
        <v>159</v>
      </c>
    </row>
    <row r="11" spans="2:8" x14ac:dyDescent="0.25">
      <c r="B11" s="6"/>
      <c r="C11" s="892"/>
      <c r="D11" s="99" t="s">
        <v>6</v>
      </c>
      <c r="E11" s="151">
        <v>74</v>
      </c>
      <c r="F11" s="152">
        <v>5</v>
      </c>
      <c r="G11" s="153">
        <v>79</v>
      </c>
    </row>
    <row r="12" spans="2:8" x14ac:dyDescent="0.25">
      <c r="B12" s="6"/>
      <c r="C12" s="892"/>
      <c r="D12" s="99" t="s">
        <v>7</v>
      </c>
      <c r="E12" s="151">
        <v>19</v>
      </c>
      <c r="F12" s="264" t="s">
        <v>148</v>
      </c>
      <c r="G12" s="153">
        <v>19</v>
      </c>
    </row>
    <row r="13" spans="2:8" x14ac:dyDescent="0.25">
      <c r="B13" s="6"/>
      <c r="C13" s="892"/>
      <c r="D13" s="99" t="s">
        <v>83</v>
      </c>
      <c r="E13" s="151">
        <v>223</v>
      </c>
      <c r="F13" s="152">
        <v>28</v>
      </c>
      <c r="G13" s="153">
        <v>251</v>
      </c>
    </row>
    <row r="14" spans="2:8" x14ac:dyDescent="0.25">
      <c r="B14" s="6"/>
      <c r="C14" s="892"/>
      <c r="D14" s="99" t="s">
        <v>84</v>
      </c>
      <c r="E14" s="151">
        <v>55</v>
      </c>
      <c r="F14" s="152">
        <v>10</v>
      </c>
      <c r="G14" s="153">
        <v>65</v>
      </c>
    </row>
    <row r="15" spans="2:8" x14ac:dyDescent="0.25">
      <c r="B15" s="6"/>
      <c r="C15" s="892"/>
      <c r="D15" s="100" t="s">
        <v>8</v>
      </c>
      <c r="E15" s="154">
        <v>57</v>
      </c>
      <c r="F15" s="155">
        <v>21</v>
      </c>
      <c r="G15" s="156">
        <v>78</v>
      </c>
    </row>
    <row r="16" spans="2:8" ht="15.75" thickBot="1" x14ac:dyDescent="0.3">
      <c r="B16" s="6"/>
      <c r="C16" s="893"/>
      <c r="D16" s="101" t="s">
        <v>72</v>
      </c>
      <c r="E16" s="102">
        <v>611</v>
      </c>
      <c r="F16" s="157">
        <v>93</v>
      </c>
      <c r="G16" s="158">
        <v>704</v>
      </c>
    </row>
    <row r="17" spans="2:7" x14ac:dyDescent="0.25">
      <c r="C17" s="894" t="s">
        <v>75</v>
      </c>
      <c r="D17" s="99" t="s">
        <v>10</v>
      </c>
      <c r="E17" s="151">
        <v>26</v>
      </c>
      <c r="F17" s="152">
        <v>2</v>
      </c>
      <c r="G17" s="153">
        <v>28</v>
      </c>
    </row>
    <row r="18" spans="2:7" x14ac:dyDescent="0.25">
      <c r="C18" s="895"/>
      <c r="D18" s="99" t="s">
        <v>11</v>
      </c>
      <c r="E18" s="151">
        <v>25</v>
      </c>
      <c r="F18" s="264" t="s">
        <v>148</v>
      </c>
      <c r="G18" s="153">
        <v>25</v>
      </c>
    </row>
    <row r="19" spans="2:7" x14ac:dyDescent="0.25">
      <c r="C19" s="895"/>
      <c r="D19" s="100" t="s">
        <v>12</v>
      </c>
      <c r="E19" s="154">
        <v>41</v>
      </c>
      <c r="F19" s="155">
        <v>6</v>
      </c>
      <c r="G19" s="156">
        <v>47</v>
      </c>
    </row>
    <row r="20" spans="2:7" ht="15.75" thickBot="1" x14ac:dyDescent="0.3">
      <c r="C20" s="896"/>
      <c r="D20" s="101" t="s">
        <v>72</v>
      </c>
      <c r="E20" s="102">
        <v>92</v>
      </c>
      <c r="F20" s="157">
        <v>8</v>
      </c>
      <c r="G20" s="158">
        <v>100</v>
      </c>
    </row>
    <row r="21" spans="2:7" x14ac:dyDescent="0.25">
      <c r="C21" s="894" t="s">
        <v>13</v>
      </c>
      <c r="D21" s="103" t="s">
        <v>13</v>
      </c>
      <c r="E21" s="159">
        <v>22</v>
      </c>
      <c r="F21" s="160">
        <v>10</v>
      </c>
      <c r="G21" s="153">
        <v>32</v>
      </c>
    </row>
    <row r="22" spans="2:7" ht="15.75" thickBot="1" x14ac:dyDescent="0.3">
      <c r="C22" s="896"/>
      <c r="D22" s="101" t="s">
        <v>72</v>
      </c>
      <c r="E22" s="102">
        <v>22</v>
      </c>
      <c r="F22" s="157">
        <v>10</v>
      </c>
      <c r="G22" s="161">
        <v>32</v>
      </c>
    </row>
    <row r="23" spans="2:7" x14ac:dyDescent="0.25">
      <c r="B23" s="6"/>
      <c r="C23" s="882" t="s">
        <v>73</v>
      </c>
      <c r="D23" s="98" t="s">
        <v>16</v>
      </c>
      <c r="E23" s="151">
        <v>36</v>
      </c>
      <c r="F23" s="152">
        <v>5</v>
      </c>
      <c r="G23" s="153">
        <v>41</v>
      </c>
    </row>
    <row r="24" spans="2:7" x14ac:dyDescent="0.25">
      <c r="B24" s="6"/>
      <c r="C24" s="892"/>
      <c r="D24" s="99" t="s">
        <v>17</v>
      </c>
      <c r="E24" s="151">
        <v>67</v>
      </c>
      <c r="F24" s="152">
        <v>10</v>
      </c>
      <c r="G24" s="153">
        <v>77</v>
      </c>
    </row>
    <row r="25" spans="2:7" x14ac:dyDescent="0.25">
      <c r="B25" s="6"/>
      <c r="C25" s="892"/>
      <c r="D25" s="99" t="s">
        <v>18</v>
      </c>
      <c r="E25" s="151">
        <v>27</v>
      </c>
      <c r="F25" s="152">
        <v>2</v>
      </c>
      <c r="G25" s="153">
        <v>29</v>
      </c>
    </row>
    <row r="26" spans="2:7" x14ac:dyDescent="0.25">
      <c r="B26" s="6"/>
      <c r="C26" s="892"/>
      <c r="D26" s="99" t="s">
        <v>50</v>
      </c>
      <c r="E26" s="151">
        <v>7</v>
      </c>
      <c r="F26" s="264" t="s">
        <v>148</v>
      </c>
      <c r="G26" s="153">
        <v>7</v>
      </c>
    </row>
    <row r="27" spans="2:7" x14ac:dyDescent="0.25">
      <c r="B27" s="6"/>
      <c r="C27" s="892"/>
      <c r="D27" s="100" t="s">
        <v>19</v>
      </c>
      <c r="E27" s="154">
        <v>96</v>
      </c>
      <c r="F27" s="155">
        <v>6</v>
      </c>
      <c r="G27" s="156">
        <v>102</v>
      </c>
    </row>
    <row r="28" spans="2:7" ht="15.75" thickBot="1" x14ac:dyDescent="0.3">
      <c r="B28" s="6"/>
      <c r="C28" s="893"/>
      <c r="D28" s="101" t="s">
        <v>72</v>
      </c>
      <c r="E28" s="102">
        <v>233</v>
      </c>
      <c r="F28" s="157">
        <v>23</v>
      </c>
      <c r="G28" s="158">
        <v>256</v>
      </c>
    </row>
    <row r="29" spans="2:7" x14ac:dyDescent="0.25">
      <c r="B29" s="6"/>
      <c r="C29" s="882" t="s">
        <v>76</v>
      </c>
      <c r="D29" s="99" t="s">
        <v>78</v>
      </c>
      <c r="E29" s="151">
        <v>10</v>
      </c>
      <c r="F29" s="264" t="s">
        <v>148</v>
      </c>
      <c r="G29" s="153">
        <v>10</v>
      </c>
    </row>
    <row r="30" spans="2:7" x14ac:dyDescent="0.25">
      <c r="B30" s="6"/>
      <c r="C30" s="892"/>
      <c r="D30" s="99" t="s">
        <v>20</v>
      </c>
      <c r="E30" s="151">
        <v>5</v>
      </c>
      <c r="F30" s="152">
        <v>2</v>
      </c>
      <c r="G30" s="153">
        <v>7</v>
      </c>
    </row>
    <row r="31" spans="2:7" x14ac:dyDescent="0.25">
      <c r="B31" s="6"/>
      <c r="C31" s="892"/>
      <c r="D31" s="100" t="s">
        <v>21</v>
      </c>
      <c r="E31" s="154">
        <v>3</v>
      </c>
      <c r="F31" s="155">
        <v>3</v>
      </c>
      <c r="G31" s="156">
        <v>6</v>
      </c>
    </row>
    <row r="32" spans="2:7" ht="15.75" thickBot="1" x14ac:dyDescent="0.3">
      <c r="B32" s="6"/>
      <c r="C32" s="893"/>
      <c r="D32" s="101" t="s">
        <v>72</v>
      </c>
      <c r="E32" s="102">
        <v>18</v>
      </c>
      <c r="F32" s="157">
        <v>5</v>
      </c>
      <c r="G32" s="158">
        <v>23</v>
      </c>
    </row>
    <row r="33" spans="2:8" x14ac:dyDescent="0.25">
      <c r="B33" s="6"/>
      <c r="C33" s="882" t="s">
        <v>22</v>
      </c>
      <c r="D33" s="99" t="s">
        <v>23</v>
      </c>
      <c r="E33" s="151">
        <v>10</v>
      </c>
      <c r="F33" s="152">
        <v>6</v>
      </c>
      <c r="G33" s="153">
        <v>16</v>
      </c>
    </row>
    <row r="34" spans="2:8" x14ac:dyDescent="0.25">
      <c r="B34" s="6"/>
      <c r="C34" s="892"/>
      <c r="D34" s="99" t="s">
        <v>24</v>
      </c>
      <c r="E34" s="151">
        <v>11</v>
      </c>
      <c r="F34" s="264" t="s">
        <v>148</v>
      </c>
      <c r="G34" s="153">
        <v>11</v>
      </c>
    </row>
    <row r="35" spans="2:8" x14ac:dyDescent="0.25">
      <c r="B35" s="6"/>
      <c r="C35" s="892"/>
      <c r="D35" s="99" t="s">
        <v>25</v>
      </c>
      <c r="E35" s="151">
        <v>55</v>
      </c>
      <c r="F35" s="152">
        <v>7</v>
      </c>
      <c r="G35" s="153">
        <v>62</v>
      </c>
    </row>
    <row r="36" spans="2:8" x14ac:dyDescent="0.25">
      <c r="B36" s="6"/>
      <c r="C36" s="892"/>
      <c r="D36" s="100" t="s">
        <v>26</v>
      </c>
      <c r="E36" s="154">
        <v>82</v>
      </c>
      <c r="F36" s="155">
        <v>15</v>
      </c>
      <c r="G36" s="156">
        <v>97</v>
      </c>
    </row>
    <row r="37" spans="2:8" ht="15.75" thickBot="1" x14ac:dyDescent="0.3">
      <c r="B37" s="6"/>
      <c r="C37" s="893"/>
      <c r="D37" s="101" t="s">
        <v>72</v>
      </c>
      <c r="E37" s="162">
        <v>158</v>
      </c>
      <c r="F37" s="163">
        <v>28</v>
      </c>
      <c r="G37" s="158">
        <v>186</v>
      </c>
    </row>
    <row r="38" spans="2:8" x14ac:dyDescent="0.25">
      <c r="B38" s="6"/>
      <c r="C38" s="882" t="s">
        <v>27</v>
      </c>
      <c r="D38" s="98" t="s">
        <v>28</v>
      </c>
      <c r="E38" s="148">
        <v>76</v>
      </c>
      <c r="F38" s="152">
        <v>4</v>
      </c>
      <c r="G38" s="153">
        <v>80</v>
      </c>
    </row>
    <row r="39" spans="2:8" x14ac:dyDescent="0.25">
      <c r="B39" s="6"/>
      <c r="C39" s="892"/>
      <c r="D39" s="100" t="s">
        <v>79</v>
      </c>
      <c r="E39" s="154">
        <v>48</v>
      </c>
      <c r="F39" s="155">
        <v>2</v>
      </c>
      <c r="G39" s="156">
        <v>50</v>
      </c>
    </row>
    <row r="40" spans="2:8" ht="15.75" thickBot="1" x14ac:dyDescent="0.3">
      <c r="B40" s="6"/>
      <c r="C40" s="893"/>
      <c r="D40" s="101" t="s">
        <v>72</v>
      </c>
      <c r="E40" s="162">
        <v>124</v>
      </c>
      <c r="F40" s="163">
        <v>6</v>
      </c>
      <c r="G40" s="158">
        <v>130</v>
      </c>
    </row>
    <row r="41" spans="2:8" x14ac:dyDescent="0.25">
      <c r="B41" s="6"/>
      <c r="C41" s="882" t="s">
        <v>29</v>
      </c>
      <c r="D41" s="103" t="s">
        <v>30</v>
      </c>
      <c r="E41" s="164">
        <v>2</v>
      </c>
      <c r="F41" s="265" t="s">
        <v>148</v>
      </c>
      <c r="G41" s="165">
        <v>2</v>
      </c>
      <c r="H41" s="4"/>
    </row>
    <row r="42" spans="2:8" ht="15.75" thickBot="1" x14ac:dyDescent="0.3">
      <c r="B42" s="6"/>
      <c r="C42" s="883"/>
      <c r="D42" s="101" t="s">
        <v>72</v>
      </c>
      <c r="E42" s="102">
        <v>2</v>
      </c>
      <c r="F42" s="289" t="s">
        <v>154</v>
      </c>
      <c r="G42" s="158">
        <v>2</v>
      </c>
    </row>
    <row r="43" spans="2:8" x14ac:dyDescent="0.25">
      <c r="B43" s="6"/>
      <c r="C43" s="882" t="s">
        <v>32</v>
      </c>
      <c r="D43" s="103" t="s">
        <v>32</v>
      </c>
      <c r="E43" s="166">
        <v>21</v>
      </c>
      <c r="F43" s="160">
        <v>4</v>
      </c>
      <c r="G43" s="167">
        <v>25</v>
      </c>
    </row>
    <row r="44" spans="2:8" ht="15.75" thickBot="1" x14ac:dyDescent="0.3">
      <c r="B44" s="6"/>
      <c r="C44" s="883"/>
      <c r="D44" s="101" t="s">
        <v>72</v>
      </c>
      <c r="E44" s="102">
        <v>21</v>
      </c>
      <c r="F44" s="157">
        <v>4</v>
      </c>
      <c r="G44" s="158">
        <v>25</v>
      </c>
    </row>
    <row r="45" spans="2:8" x14ac:dyDescent="0.25">
      <c r="B45" s="6"/>
      <c r="C45" s="882" t="s">
        <v>33</v>
      </c>
      <c r="D45" s="103" t="s">
        <v>33</v>
      </c>
      <c r="E45" s="166">
        <v>41</v>
      </c>
      <c r="F45" s="160">
        <v>4</v>
      </c>
      <c r="G45" s="167">
        <v>45</v>
      </c>
    </row>
    <row r="46" spans="2:8" ht="15.75" thickBot="1" x14ac:dyDescent="0.3">
      <c r="B46" s="6"/>
      <c r="C46" s="883"/>
      <c r="D46" s="101" t="s">
        <v>72</v>
      </c>
      <c r="E46" s="102">
        <v>41</v>
      </c>
      <c r="F46" s="157">
        <v>4</v>
      </c>
      <c r="G46" s="158">
        <v>45</v>
      </c>
    </row>
    <row r="47" spans="2:8" x14ac:dyDescent="0.25">
      <c r="B47" s="6"/>
      <c r="C47" s="882" t="s">
        <v>34</v>
      </c>
      <c r="D47" s="103" t="s">
        <v>34</v>
      </c>
      <c r="E47" s="166">
        <v>17</v>
      </c>
      <c r="F47" s="160">
        <v>1</v>
      </c>
      <c r="G47" s="167">
        <v>18</v>
      </c>
    </row>
    <row r="48" spans="2:8" ht="15.75" thickBot="1" x14ac:dyDescent="0.3">
      <c r="B48" s="6"/>
      <c r="C48" s="883"/>
      <c r="D48" s="101" t="s">
        <v>72</v>
      </c>
      <c r="E48" s="102">
        <v>17</v>
      </c>
      <c r="F48" s="157">
        <v>1</v>
      </c>
      <c r="G48" s="158">
        <v>18</v>
      </c>
    </row>
    <row r="49" spans="2:7" x14ac:dyDescent="0.25">
      <c r="B49" s="6"/>
      <c r="C49" s="882" t="s">
        <v>77</v>
      </c>
      <c r="D49" s="103" t="s">
        <v>30</v>
      </c>
      <c r="E49" s="166">
        <v>4</v>
      </c>
      <c r="F49" s="160">
        <v>1</v>
      </c>
      <c r="G49" s="167">
        <v>5</v>
      </c>
    </row>
    <row r="50" spans="2:7" ht="15.75" thickBot="1" x14ac:dyDescent="0.3">
      <c r="B50" s="6"/>
      <c r="C50" s="883"/>
      <c r="D50" s="104" t="s">
        <v>72</v>
      </c>
      <c r="E50" s="102">
        <v>4</v>
      </c>
      <c r="F50" s="157">
        <v>1</v>
      </c>
      <c r="G50" s="158">
        <v>5</v>
      </c>
    </row>
    <row r="51" spans="2:7" x14ac:dyDescent="0.25">
      <c r="B51" s="6"/>
      <c r="C51" s="882" t="s">
        <v>31</v>
      </c>
      <c r="D51" s="100" t="s">
        <v>31</v>
      </c>
      <c r="E51" s="166">
        <v>23</v>
      </c>
      <c r="F51" s="160">
        <v>3</v>
      </c>
      <c r="G51" s="167">
        <v>26</v>
      </c>
    </row>
    <row r="52" spans="2:7" ht="15.75" thickBot="1" x14ac:dyDescent="0.3">
      <c r="B52" s="6"/>
      <c r="C52" s="883"/>
      <c r="D52" s="101" t="s">
        <v>72</v>
      </c>
      <c r="E52" s="102">
        <v>23</v>
      </c>
      <c r="F52" s="157">
        <v>3</v>
      </c>
      <c r="G52" s="158">
        <v>26</v>
      </c>
    </row>
    <row r="53" spans="2:7" x14ac:dyDescent="0.25">
      <c r="B53" s="6"/>
      <c r="C53" s="882" t="s">
        <v>87</v>
      </c>
      <c r="D53" s="98" t="s">
        <v>14</v>
      </c>
      <c r="E53" s="151">
        <v>39</v>
      </c>
      <c r="F53" s="152">
        <v>5</v>
      </c>
      <c r="G53" s="153">
        <v>44</v>
      </c>
    </row>
    <row r="54" spans="2:7" x14ac:dyDescent="0.25">
      <c r="B54" s="6"/>
      <c r="C54" s="884"/>
      <c r="D54" s="99" t="s">
        <v>85</v>
      </c>
      <c r="E54" s="151">
        <v>38</v>
      </c>
      <c r="F54" s="152">
        <v>1</v>
      </c>
      <c r="G54" s="153">
        <v>39</v>
      </c>
    </row>
    <row r="55" spans="2:7" x14ac:dyDescent="0.25">
      <c r="B55" s="6"/>
      <c r="C55" s="884"/>
      <c r="D55" s="100" t="s">
        <v>15</v>
      </c>
      <c r="E55" s="154">
        <v>43</v>
      </c>
      <c r="F55" s="155">
        <v>11</v>
      </c>
      <c r="G55" s="156">
        <v>54</v>
      </c>
    </row>
    <row r="56" spans="2:7" ht="15.75" thickBot="1" x14ac:dyDescent="0.3">
      <c r="B56" s="6"/>
      <c r="C56" s="883"/>
      <c r="D56" s="101" t="s">
        <v>72</v>
      </c>
      <c r="E56" s="168">
        <v>120</v>
      </c>
      <c r="F56" s="163">
        <v>17</v>
      </c>
      <c r="G56" s="158">
        <v>137</v>
      </c>
    </row>
    <row r="57" spans="2:7" ht="15.75" thickBot="1" x14ac:dyDescent="0.3">
      <c r="B57" s="6"/>
      <c r="C57" s="885" t="s">
        <v>48</v>
      </c>
      <c r="D57" s="886"/>
      <c r="E57" s="169">
        <v>1486</v>
      </c>
      <c r="F57" s="169">
        <v>203</v>
      </c>
      <c r="G57" s="170">
        <v>1689</v>
      </c>
    </row>
    <row r="58" spans="2:7" ht="15.75" thickBot="1" x14ac:dyDescent="0.3">
      <c r="C58" s="887" t="s">
        <v>88</v>
      </c>
      <c r="D58" s="888"/>
      <c r="E58" s="266"/>
      <c r="F58" s="266"/>
      <c r="G58" s="171">
        <v>48</v>
      </c>
    </row>
    <row r="59" spans="2:7" ht="15.75" thickBot="1" x14ac:dyDescent="0.3">
      <c r="C59" s="887" t="s">
        <v>68</v>
      </c>
      <c r="D59" s="888"/>
      <c r="E59" s="266"/>
      <c r="F59" s="266"/>
      <c r="G59" s="171">
        <v>63</v>
      </c>
    </row>
    <row r="60" spans="2:7" ht="15.75" thickBot="1" x14ac:dyDescent="0.3">
      <c r="C60" s="889" t="s">
        <v>35</v>
      </c>
      <c r="D60" s="886"/>
      <c r="E60" s="287"/>
      <c r="F60" s="287"/>
      <c r="G60" s="170">
        <v>1800</v>
      </c>
    </row>
    <row r="61" spans="2:7" ht="11.25" customHeight="1" x14ac:dyDescent="0.25">
      <c r="C61" s="110"/>
      <c r="D61" s="110"/>
      <c r="E61" s="110"/>
      <c r="F61" s="110"/>
      <c r="G61" s="110"/>
    </row>
    <row r="62" spans="2:7" ht="36" customHeight="1" x14ac:dyDescent="0.25">
      <c r="C62" s="890" t="s">
        <v>96</v>
      </c>
      <c r="D62" s="891"/>
      <c r="E62" s="891"/>
      <c r="F62" s="891"/>
      <c r="G62" s="891"/>
    </row>
    <row r="63" spans="2:7" ht="15.75" x14ac:dyDescent="0.25">
      <c r="C63" s="792" t="s">
        <v>121</v>
      </c>
      <c r="D63" s="792"/>
      <c r="E63" s="792"/>
      <c r="F63" s="792"/>
      <c r="G63" s="792"/>
    </row>
  </sheetData>
  <mergeCells count="25">
    <mergeCell ref="B2:H2"/>
    <mergeCell ref="B3:H4"/>
    <mergeCell ref="C6:C7"/>
    <mergeCell ref="D6:D7"/>
    <mergeCell ref="E6:G6"/>
    <mergeCell ref="C38:C40"/>
    <mergeCell ref="C41:C42"/>
    <mergeCell ref="C43:C44"/>
    <mergeCell ref="C45:C46"/>
    <mergeCell ref="C8:C16"/>
    <mergeCell ref="C17:C20"/>
    <mergeCell ref="C21:C22"/>
    <mergeCell ref="C23:C28"/>
    <mergeCell ref="C29:C32"/>
    <mergeCell ref="C33:C37"/>
    <mergeCell ref="C47:C48"/>
    <mergeCell ref="C49:C50"/>
    <mergeCell ref="C63:G63"/>
    <mergeCell ref="C53:C56"/>
    <mergeCell ref="C57:D57"/>
    <mergeCell ref="C58:D58"/>
    <mergeCell ref="C59:D59"/>
    <mergeCell ref="C60:D60"/>
    <mergeCell ref="C62:G62"/>
    <mergeCell ref="C51:C52"/>
  </mergeCells>
  <pageMargins left="0.70866141732283472" right="0.70866141732283472" top="0.82677165354330717" bottom="0.74803149606299213" header="0.31496062992125984" footer="0.31496062992125984"/>
  <pageSetup paperSize="9" scale="74" orientation="portrait" r:id="rId1"/>
  <headerFooter>
    <oddHeader>&amp;L&amp;G&amp;RCAMPAÑA: 2024/2025. MES: DICIEMBRE
Fecha de emisión de datos: 27/01/2025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N51"/>
  <sheetViews>
    <sheetView view="pageLayout" zoomScale="90" zoomScaleNormal="80" zoomScaleSheetLayoutView="100" zoomScalePageLayoutView="90" workbookViewId="0">
      <selection activeCell="B3" sqref="B3:N5"/>
    </sheetView>
  </sheetViews>
  <sheetFormatPr baseColWidth="10" defaultColWidth="11.42578125" defaultRowHeight="15" x14ac:dyDescent="0.25"/>
  <cols>
    <col min="1" max="1" width="1.85546875" customWidth="1"/>
    <col min="2" max="2" width="25.7109375" customWidth="1"/>
    <col min="3" max="3" width="17.42578125" bestFit="1" customWidth="1"/>
    <col min="4" max="4" width="8.42578125" customWidth="1"/>
    <col min="6" max="6" width="13" customWidth="1"/>
    <col min="7" max="7" width="10.85546875" customWidth="1"/>
    <col min="8" max="8" width="12.85546875" customWidth="1"/>
    <col min="9" max="9" width="12.5703125" customWidth="1"/>
    <col min="10" max="10" width="13.140625" customWidth="1"/>
    <col min="12" max="12" width="11.5703125" customWidth="1"/>
    <col min="13" max="13" width="12.28515625" bestFit="1" customWidth="1"/>
    <col min="14" max="14" width="12.85546875" customWidth="1"/>
    <col min="15" max="15" width="2.140625" customWidth="1"/>
  </cols>
  <sheetData>
    <row r="3" spans="1:14" ht="15" customHeight="1" x14ac:dyDescent="0.25">
      <c r="B3" s="764" t="s">
        <v>125</v>
      </c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</row>
    <row r="4" spans="1:14" ht="15" customHeight="1" x14ac:dyDescent="0.25"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</row>
    <row r="5" spans="1:14" ht="24" customHeight="1" x14ac:dyDescent="0.25"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</row>
    <row r="6" spans="1:14" ht="24" customHeight="1" x14ac:dyDescent="0.25"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</row>
    <row r="7" spans="1:14" ht="15.75" thickBot="1" x14ac:dyDescent="0.3"/>
    <row r="8" spans="1:14" ht="15.75" thickBot="1" x14ac:dyDescent="0.3">
      <c r="B8" s="67"/>
      <c r="C8" s="67"/>
      <c r="D8" s="276"/>
      <c r="E8" s="872" t="s">
        <v>59</v>
      </c>
      <c r="F8" s="872"/>
      <c r="G8" s="872" t="s">
        <v>110</v>
      </c>
      <c r="H8" s="872"/>
      <c r="I8" s="872" t="s">
        <v>111</v>
      </c>
      <c r="J8" s="872"/>
      <c r="K8" s="872" t="s">
        <v>112</v>
      </c>
      <c r="L8" s="872"/>
      <c r="M8" s="872" t="s">
        <v>3</v>
      </c>
      <c r="N8" s="872"/>
    </row>
    <row r="9" spans="1:14" ht="15.75" thickBot="1" x14ac:dyDescent="0.3">
      <c r="A9" s="6"/>
      <c r="B9" s="275" t="s">
        <v>54</v>
      </c>
      <c r="C9" s="275" t="s">
        <v>106</v>
      </c>
      <c r="D9" s="275" t="s">
        <v>100</v>
      </c>
      <c r="E9" s="68" t="s">
        <v>107</v>
      </c>
      <c r="F9" s="68" t="s">
        <v>108</v>
      </c>
      <c r="G9" s="68" t="s">
        <v>107</v>
      </c>
      <c r="H9" s="68" t="s">
        <v>108</v>
      </c>
      <c r="I9" s="68" t="s">
        <v>107</v>
      </c>
      <c r="J9" s="68" t="s">
        <v>108</v>
      </c>
      <c r="K9" s="68" t="s">
        <v>107</v>
      </c>
      <c r="L9" s="68" t="s">
        <v>108</v>
      </c>
      <c r="M9" s="68" t="s">
        <v>107</v>
      </c>
      <c r="N9" s="68" t="s">
        <v>108</v>
      </c>
    </row>
    <row r="10" spans="1:14" ht="15.75" thickBot="1" x14ac:dyDescent="0.3">
      <c r="A10" s="6"/>
      <c r="B10" s="172" t="s">
        <v>74</v>
      </c>
      <c r="C10" s="173">
        <v>42</v>
      </c>
      <c r="D10" s="173">
        <v>42</v>
      </c>
      <c r="E10" s="174">
        <v>190.03</v>
      </c>
      <c r="F10" s="174">
        <v>9427.91</v>
      </c>
      <c r="G10" s="174">
        <v>4400.8599999999997</v>
      </c>
      <c r="H10" s="174">
        <v>12161.83</v>
      </c>
      <c r="I10" s="174">
        <v>2209.4699999999998</v>
      </c>
      <c r="J10" s="174">
        <v>13884.78</v>
      </c>
      <c r="K10" s="174">
        <v>0.14000000000000001</v>
      </c>
      <c r="L10" s="174">
        <v>624.08000000000004</v>
      </c>
      <c r="M10" s="174">
        <v>2381.56</v>
      </c>
      <c r="N10" s="174">
        <v>8329.0400000000009</v>
      </c>
    </row>
    <row r="11" spans="1:14" ht="15.75" thickBot="1" x14ac:dyDescent="0.3">
      <c r="A11" s="6"/>
      <c r="B11" s="172" t="s">
        <v>109</v>
      </c>
      <c r="C11" s="173">
        <v>24</v>
      </c>
      <c r="D11" s="173">
        <v>24</v>
      </c>
      <c r="E11" s="174">
        <v>1071.56</v>
      </c>
      <c r="F11" s="174">
        <v>4139.43</v>
      </c>
      <c r="G11" s="174">
        <v>2737.53</v>
      </c>
      <c r="H11" s="174">
        <v>4844.67</v>
      </c>
      <c r="I11" s="174">
        <v>1957.94</v>
      </c>
      <c r="J11" s="174">
        <v>3456.84</v>
      </c>
      <c r="K11" s="174">
        <v>0</v>
      </c>
      <c r="L11" s="174">
        <v>144.74</v>
      </c>
      <c r="M11" s="174">
        <v>1851.15</v>
      </c>
      <c r="N11" s="174">
        <v>5672</v>
      </c>
    </row>
    <row r="12" spans="1:14" s="10" customFormat="1" ht="15.75" thickBot="1" x14ac:dyDescent="0.3">
      <c r="A12" s="12"/>
      <c r="B12" s="275" t="s">
        <v>35</v>
      </c>
      <c r="C12" s="275">
        <v>66</v>
      </c>
      <c r="D12" s="275">
        <v>66</v>
      </c>
      <c r="E12" s="175">
        <v>1261.5899999999999</v>
      </c>
      <c r="F12" s="175">
        <v>13567.34</v>
      </c>
      <c r="G12" s="175">
        <v>7138.39</v>
      </c>
      <c r="H12" s="175">
        <v>17006.5</v>
      </c>
      <c r="I12" s="175">
        <v>4167.41</v>
      </c>
      <c r="J12" s="175">
        <v>17341.62</v>
      </c>
      <c r="K12" s="175">
        <v>0.14000000000000001</v>
      </c>
      <c r="L12" s="175">
        <v>768.82</v>
      </c>
      <c r="M12" s="175">
        <v>4232.71</v>
      </c>
      <c r="N12" s="175">
        <v>14001.04</v>
      </c>
    </row>
    <row r="13" spans="1:14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49"/>
      <c r="N13" s="49"/>
    </row>
    <row r="14" spans="1:14" x14ac:dyDescent="0.25">
      <c r="B14" s="7"/>
      <c r="C14" s="7"/>
      <c r="D14" s="7"/>
      <c r="E14" s="7"/>
      <c r="F14" s="7"/>
      <c r="G14" s="7"/>
      <c r="H14" s="243"/>
      <c r="I14" s="243"/>
      <c r="J14" s="7"/>
      <c r="K14" s="7"/>
      <c r="L14" s="7"/>
      <c r="M14" s="49"/>
      <c r="N14" s="257"/>
    </row>
    <row r="15" spans="1:14" ht="15.75" x14ac:dyDescent="0.25">
      <c r="B15" s="772" t="s">
        <v>113</v>
      </c>
      <c r="C15" s="772"/>
      <c r="D15" s="772"/>
      <c r="E15" s="772"/>
      <c r="F15" s="772"/>
      <c r="G15" s="772"/>
      <c r="H15" s="772"/>
      <c r="I15" s="772"/>
      <c r="J15" s="772"/>
      <c r="K15" s="772"/>
      <c r="L15" s="772"/>
      <c r="M15" s="772"/>
      <c r="N15" s="772"/>
    </row>
    <row r="16" spans="1:14" x14ac:dyDescent="0.25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2:14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2:14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2:14" x14ac:dyDescent="0.2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2:14" x14ac:dyDescent="0.2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2:14" x14ac:dyDescent="0.2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2:14" x14ac:dyDescent="0.2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2:14" x14ac:dyDescent="0.2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2:14" x14ac:dyDescent="0.2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2:14" x14ac:dyDescent="0.2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2:14" x14ac:dyDescent="0.2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2:14" x14ac:dyDescent="0.25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2:14" x14ac:dyDescent="0.2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2:14" x14ac:dyDescent="0.25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2:14" x14ac:dyDescent="0.2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2:14" x14ac:dyDescent="0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2:14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2:14" x14ac:dyDescent="0.2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2:14" x14ac:dyDescent="0.2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2:14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2:14" x14ac:dyDescent="0.2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2:14" ht="35.25" customHeight="1" x14ac:dyDescent="0.2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2:14" ht="30.75" customHeight="1" x14ac:dyDescent="0.2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2:14" ht="15.75" x14ac:dyDescent="0.25">
      <c r="B39" s="904" t="s">
        <v>114</v>
      </c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</row>
    <row r="40" spans="2:14" ht="15.75" x14ac:dyDescent="0.25">
      <c r="B40" s="904" t="s">
        <v>115</v>
      </c>
      <c r="C40" s="904"/>
      <c r="D40" s="904"/>
      <c r="E40" s="904"/>
      <c r="F40" s="904"/>
      <c r="G40" s="904"/>
      <c r="H40" s="904"/>
      <c r="I40" s="904"/>
      <c r="J40" s="904"/>
      <c r="K40" s="904"/>
      <c r="L40" s="904"/>
      <c r="M40" s="904"/>
      <c r="N40" s="904"/>
    </row>
    <row r="41" spans="2:14" ht="15.75" x14ac:dyDescent="0.25">
      <c r="B41" s="792" t="s">
        <v>121</v>
      </c>
      <c r="C41" s="792"/>
      <c r="D41" s="792"/>
      <c r="E41" s="792"/>
      <c r="F41" s="792"/>
      <c r="G41" s="792"/>
      <c r="H41" s="792"/>
      <c r="I41" s="792"/>
      <c r="J41" s="792"/>
      <c r="K41" s="792"/>
      <c r="L41" s="792"/>
      <c r="M41" s="792"/>
      <c r="N41" s="792"/>
    </row>
    <row r="44" spans="2:14" ht="12" customHeight="1" x14ac:dyDescent="0.25"/>
    <row r="50" spans="6:11" x14ac:dyDescent="0.25">
      <c r="K50" s="14"/>
    </row>
    <row r="51" spans="6:11" x14ac:dyDescent="0.25">
      <c r="F51" s="9"/>
    </row>
  </sheetData>
  <mergeCells count="10">
    <mergeCell ref="B15:N15"/>
    <mergeCell ref="B39:N39"/>
    <mergeCell ref="B40:N40"/>
    <mergeCell ref="B41:N41"/>
    <mergeCell ref="B3:N5"/>
    <mergeCell ref="E8:F8"/>
    <mergeCell ref="G8:H8"/>
    <mergeCell ref="I8:J8"/>
    <mergeCell ref="K8:L8"/>
    <mergeCell ref="M8:N8"/>
  </mergeCells>
  <pageMargins left="0.64097222222222228" right="0.70866141732283472" top="0.74803149606299213" bottom="0.74803149606299213" header="0.31496062992125984" footer="0.31496062992125984"/>
  <pageSetup paperSize="9" scale="71" orientation="landscape" r:id="rId1"/>
  <headerFooter>
    <oddHeader>&amp;L&amp;G&amp;RCAMPAÑA: 2024/2025. MES: DICIEMBRE
Fecha de emisión de datos: 27/01/2025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N46"/>
  <sheetViews>
    <sheetView view="pageLayout" zoomScale="90" zoomScaleNormal="80" zoomScalePageLayoutView="90" workbookViewId="0">
      <selection activeCell="B3" sqref="B3:N5"/>
    </sheetView>
  </sheetViews>
  <sheetFormatPr baseColWidth="10" defaultColWidth="11.42578125" defaultRowHeight="15" x14ac:dyDescent="0.25"/>
  <cols>
    <col min="1" max="1" width="6" customWidth="1"/>
    <col min="2" max="2" width="26" customWidth="1"/>
    <col min="3" max="3" width="14.7109375" customWidth="1"/>
    <col min="4" max="4" width="10.42578125" customWidth="1"/>
    <col min="5" max="5" width="13.28515625" bestFit="1" customWidth="1"/>
    <col min="7" max="7" width="13.7109375" bestFit="1" customWidth="1"/>
    <col min="8" max="8" width="13.28515625" bestFit="1" customWidth="1"/>
    <col min="9" max="9" width="13.5703125" bestFit="1" customWidth="1"/>
    <col min="10" max="10" width="13.28515625" bestFit="1" customWidth="1"/>
    <col min="11" max="11" width="10" customWidth="1"/>
    <col min="12" max="12" width="9.42578125" bestFit="1" customWidth="1"/>
    <col min="13" max="13" width="13.28515625" bestFit="1" customWidth="1"/>
    <col min="15" max="15" width="5.28515625" customWidth="1"/>
  </cols>
  <sheetData>
    <row r="3" spans="2:14" ht="15" customHeight="1" x14ac:dyDescent="0.25">
      <c r="B3" s="764" t="s">
        <v>126</v>
      </c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</row>
    <row r="4" spans="2:14" ht="15" customHeight="1" x14ac:dyDescent="0.25"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</row>
    <row r="5" spans="2:14" ht="24.75" customHeight="1" x14ac:dyDescent="0.25"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</row>
    <row r="6" spans="2:14" ht="24.75" customHeight="1" x14ac:dyDescent="0.25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</row>
    <row r="7" spans="2:14" ht="15.75" customHeight="1" thickBot="1" x14ac:dyDescent="0.3">
      <c r="B7" s="2"/>
      <c r="C7" s="2"/>
      <c r="D7" s="2"/>
      <c r="E7" s="8"/>
      <c r="F7" s="8"/>
    </row>
    <row r="8" spans="2:14" ht="15.75" thickBot="1" x14ac:dyDescent="0.3">
      <c r="B8" s="67"/>
      <c r="C8" s="67"/>
      <c r="D8" s="276"/>
      <c r="E8" s="872" t="s">
        <v>59</v>
      </c>
      <c r="F8" s="872"/>
      <c r="G8" s="872" t="s">
        <v>117</v>
      </c>
      <c r="H8" s="872"/>
      <c r="I8" s="872" t="s">
        <v>118</v>
      </c>
      <c r="J8" s="872"/>
      <c r="K8" s="872" t="s">
        <v>112</v>
      </c>
      <c r="L8" s="872"/>
      <c r="M8" s="872" t="s">
        <v>3</v>
      </c>
      <c r="N8" s="872"/>
    </row>
    <row r="9" spans="2:14" ht="15.75" thickBot="1" x14ac:dyDescent="0.3">
      <c r="B9" s="275" t="s">
        <v>54</v>
      </c>
      <c r="C9" s="275" t="s">
        <v>106</v>
      </c>
      <c r="D9" s="275" t="s">
        <v>100</v>
      </c>
      <c r="E9" s="68" t="s">
        <v>119</v>
      </c>
      <c r="F9" s="68" t="s">
        <v>120</v>
      </c>
      <c r="G9" s="68" t="s">
        <v>119</v>
      </c>
      <c r="H9" s="68" t="s">
        <v>120</v>
      </c>
      <c r="I9" s="68" t="s">
        <v>119</v>
      </c>
      <c r="J9" s="68" t="s">
        <v>120</v>
      </c>
      <c r="K9" s="68" t="s">
        <v>119</v>
      </c>
      <c r="L9" s="68" t="s">
        <v>120</v>
      </c>
      <c r="M9" s="68" t="s">
        <v>119</v>
      </c>
      <c r="N9" s="68" t="s">
        <v>120</v>
      </c>
    </row>
    <row r="10" spans="2:14" ht="15.75" thickBot="1" x14ac:dyDescent="0.3">
      <c r="B10" s="172" t="s">
        <v>74</v>
      </c>
      <c r="C10" s="173">
        <v>42</v>
      </c>
      <c r="D10" s="173">
        <v>42</v>
      </c>
      <c r="E10" s="174">
        <v>258152.79</v>
      </c>
      <c r="F10" s="174">
        <v>12526.66</v>
      </c>
      <c r="G10" s="174">
        <v>3344142.24</v>
      </c>
      <c r="H10" s="174">
        <v>155961.42000000001</v>
      </c>
      <c r="I10" s="174">
        <v>672767.75</v>
      </c>
      <c r="J10" s="174">
        <v>153261.85</v>
      </c>
      <c r="K10" s="174">
        <v>0</v>
      </c>
      <c r="L10" s="174">
        <v>6144.68</v>
      </c>
      <c r="M10" s="174">
        <v>2929527.28</v>
      </c>
      <c r="N10" s="174">
        <v>21370.91</v>
      </c>
    </row>
    <row r="11" spans="2:14" ht="15.75" thickBot="1" x14ac:dyDescent="0.3">
      <c r="B11" s="172" t="s">
        <v>109</v>
      </c>
      <c r="C11" s="173">
        <v>24</v>
      </c>
      <c r="D11" s="173">
        <v>24</v>
      </c>
      <c r="E11" s="174">
        <v>196915.23</v>
      </c>
      <c r="F11" s="174">
        <v>9380.19</v>
      </c>
      <c r="G11" s="174">
        <v>965582.69</v>
      </c>
      <c r="H11" s="174">
        <v>78331.240000000005</v>
      </c>
      <c r="I11" s="174">
        <v>321470.05</v>
      </c>
      <c r="J11" s="174">
        <v>73564.28</v>
      </c>
      <c r="K11" s="174">
        <v>0</v>
      </c>
      <c r="L11" s="174">
        <v>-1180.3900000000001</v>
      </c>
      <c r="M11" s="174">
        <v>841027.87</v>
      </c>
      <c r="N11" s="174">
        <v>12966.76</v>
      </c>
    </row>
    <row r="12" spans="2:14" s="10" customFormat="1" ht="15.75" thickBot="1" x14ac:dyDescent="0.3">
      <c r="B12" s="275" t="s">
        <v>35</v>
      </c>
      <c r="C12" s="275">
        <v>66</v>
      </c>
      <c r="D12" s="275">
        <v>66</v>
      </c>
      <c r="E12" s="175">
        <v>455068.02</v>
      </c>
      <c r="F12" s="175">
        <v>21906.85</v>
      </c>
      <c r="G12" s="175">
        <v>4309724.93</v>
      </c>
      <c r="H12" s="175">
        <v>234292.66</v>
      </c>
      <c r="I12" s="175">
        <v>994237.8</v>
      </c>
      <c r="J12" s="175">
        <v>226826.13</v>
      </c>
      <c r="K12" s="175">
        <v>0</v>
      </c>
      <c r="L12" s="175">
        <v>4964.29</v>
      </c>
      <c r="M12" s="175">
        <v>3770555.15</v>
      </c>
      <c r="N12" s="175">
        <v>34337.67</v>
      </c>
    </row>
    <row r="13" spans="2:1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4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4" ht="15.75" x14ac:dyDescent="0.25">
      <c r="B15" s="772" t="s">
        <v>116</v>
      </c>
      <c r="C15" s="772"/>
      <c r="D15" s="772"/>
      <c r="E15" s="772"/>
      <c r="F15" s="772"/>
      <c r="G15" s="772"/>
      <c r="H15" s="772"/>
      <c r="I15" s="772"/>
      <c r="J15" s="772"/>
      <c r="K15" s="772"/>
      <c r="L15" s="772"/>
      <c r="M15" s="772"/>
      <c r="N15" s="772"/>
    </row>
    <row r="16" spans="2:14" ht="15.75" x14ac:dyDescent="0.25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</row>
    <row r="17" spans="2:14" ht="15.75" x14ac:dyDescent="0.25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</row>
    <row r="18" spans="2:14" ht="15.75" x14ac:dyDescent="0.25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</row>
    <row r="19" spans="2:14" ht="15.75" x14ac:dyDescent="0.25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</row>
    <row r="20" spans="2:14" ht="15.75" x14ac:dyDescent="0.25"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2:14" ht="15.75" x14ac:dyDescent="0.25"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</row>
    <row r="22" spans="2:14" ht="15.75" x14ac:dyDescent="0.25"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</row>
    <row r="23" spans="2:14" ht="15.75" x14ac:dyDescent="0.25"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</row>
    <row r="24" spans="2:14" ht="15.75" x14ac:dyDescent="0.25"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</row>
    <row r="25" spans="2:14" ht="15.75" x14ac:dyDescent="0.25"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</row>
    <row r="26" spans="2:14" ht="15.75" x14ac:dyDescent="0.25"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</row>
    <row r="27" spans="2:14" ht="15.75" x14ac:dyDescent="0.25"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</row>
    <row r="28" spans="2:14" ht="15.75" x14ac:dyDescent="0.25"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</row>
    <row r="29" spans="2:14" ht="15.75" x14ac:dyDescent="0.25"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</row>
    <row r="30" spans="2:14" ht="15.75" x14ac:dyDescent="0.25"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</row>
    <row r="31" spans="2:14" ht="15.75" x14ac:dyDescent="0.25"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</row>
    <row r="32" spans="2:14" ht="15.75" x14ac:dyDescent="0.25"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</row>
    <row r="33" spans="2:14" ht="15.75" x14ac:dyDescent="0.25"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</row>
    <row r="34" spans="2:14" ht="15.75" x14ac:dyDescent="0.25"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</row>
    <row r="35" spans="2:14" ht="15.75" x14ac:dyDescent="0.25"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</row>
    <row r="36" spans="2:14" ht="15.75" x14ac:dyDescent="0.25"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</row>
    <row r="37" spans="2:14" ht="15.75" x14ac:dyDescent="0.25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</row>
    <row r="38" spans="2:14" ht="39" customHeight="1" x14ac:dyDescent="0.25"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</row>
    <row r="39" spans="2:14" ht="18" customHeight="1" x14ac:dyDescent="0.25">
      <c r="B39" s="904" t="s">
        <v>114</v>
      </c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</row>
    <row r="40" spans="2:14" ht="15.75" x14ac:dyDescent="0.25">
      <c r="B40" s="904" t="s">
        <v>115</v>
      </c>
      <c r="C40" s="904"/>
      <c r="D40" s="904"/>
      <c r="E40" s="904"/>
      <c r="F40" s="904"/>
      <c r="G40" s="904"/>
      <c r="H40" s="904"/>
      <c r="I40" s="904"/>
      <c r="J40" s="904"/>
      <c r="K40" s="904"/>
      <c r="L40" s="904"/>
      <c r="M40" s="904"/>
      <c r="N40" s="904"/>
    </row>
    <row r="41" spans="2:14" ht="15.75" x14ac:dyDescent="0.25">
      <c r="B41" s="792" t="s">
        <v>121</v>
      </c>
      <c r="C41" s="792"/>
      <c r="D41" s="792"/>
      <c r="E41" s="792"/>
      <c r="F41" s="792"/>
      <c r="G41" s="792"/>
      <c r="H41" s="792"/>
      <c r="I41" s="792"/>
      <c r="J41" s="792"/>
      <c r="K41" s="792"/>
      <c r="L41" s="792"/>
      <c r="M41" s="792"/>
      <c r="N41" s="792"/>
    </row>
    <row r="46" spans="2:14" x14ac:dyDescent="0.25">
      <c r="J46" s="245"/>
      <c r="K46" s="245"/>
    </row>
  </sheetData>
  <mergeCells count="10">
    <mergeCell ref="B15:N15"/>
    <mergeCell ref="B39:N39"/>
    <mergeCell ref="B40:N40"/>
    <mergeCell ref="B41:N41"/>
    <mergeCell ref="B3:N5"/>
    <mergeCell ref="E8:F8"/>
    <mergeCell ref="G8:H8"/>
    <mergeCell ref="I8:J8"/>
    <mergeCell ref="K8:L8"/>
    <mergeCell ref="M8:N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&amp;L&amp;G&amp;RCAMPAÑA: 2024/2025. MES: DICIEMBRE
Fecha de emisión de datos: 27/01/2025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7"/>
  <sheetViews>
    <sheetView view="pageLayout" zoomScale="80" zoomScaleNormal="100" zoomScaleSheetLayoutView="115" zoomScalePageLayoutView="80" workbookViewId="0">
      <selection activeCell="B4" sqref="B4:M6"/>
    </sheetView>
  </sheetViews>
  <sheetFormatPr baseColWidth="10" defaultColWidth="11.42578125" defaultRowHeight="9" x14ac:dyDescent="0.15"/>
  <cols>
    <col min="1" max="1" width="10.140625" style="1" customWidth="1"/>
    <col min="2" max="2" width="38.140625" style="1" bestFit="1" customWidth="1"/>
    <col min="3" max="5" width="11.42578125" style="1"/>
    <col min="6" max="6" width="2.42578125" style="1" customWidth="1"/>
    <col min="7" max="9" width="11.42578125" style="1"/>
    <col min="10" max="10" width="2.42578125" style="1" customWidth="1"/>
    <col min="11" max="13" width="11.42578125" style="1"/>
    <col min="14" max="14" width="3.85546875" style="1" customWidth="1"/>
    <col min="15" max="16384" width="11.42578125" style="1"/>
  </cols>
  <sheetData>
    <row r="1" spans="1:13" ht="14.25" customHeight="1" x14ac:dyDescent="0.15"/>
    <row r="2" spans="1:13" ht="14.25" customHeight="1" x14ac:dyDescent="0.15"/>
    <row r="3" spans="1:13" ht="14.25" customHeight="1" x14ac:dyDescent="0.15"/>
    <row r="4" spans="1:13" ht="14.25" customHeight="1" x14ac:dyDescent="0.15">
      <c r="B4" s="764" t="s">
        <v>155</v>
      </c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</row>
    <row r="5" spans="1:13" ht="14.25" customHeight="1" x14ac:dyDescent="0.15"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</row>
    <row r="6" spans="1:13" ht="24.75" customHeight="1" x14ac:dyDescent="0.15"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</row>
    <row r="7" spans="1:13" ht="18" customHeight="1" thickBot="1" x14ac:dyDescent="0.2"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</row>
    <row r="8" spans="1:13" ht="18" customHeight="1" thickBot="1" x14ac:dyDescent="0.2">
      <c r="A8" s="292"/>
      <c r="B8" s="906" t="s">
        <v>156</v>
      </c>
      <c r="C8" s="907"/>
      <c r="D8" s="907"/>
      <c r="E8" s="907"/>
      <c r="F8" s="907"/>
      <c r="G8" s="907"/>
      <c r="H8" s="907"/>
      <c r="I8" s="907"/>
      <c r="J8" s="907"/>
      <c r="K8" s="907"/>
      <c r="L8" s="907"/>
      <c r="M8" s="908"/>
    </row>
    <row r="9" spans="1:13" ht="21" customHeight="1" thickBot="1" x14ac:dyDescent="0.2">
      <c r="A9" s="292"/>
      <c r="B9" s="906" t="s">
        <v>157</v>
      </c>
      <c r="C9" s="907"/>
      <c r="D9" s="907"/>
      <c r="E9" s="907"/>
      <c r="F9" s="907"/>
      <c r="G9" s="907"/>
      <c r="H9" s="907"/>
      <c r="I9" s="907"/>
      <c r="J9" s="907"/>
      <c r="K9" s="907"/>
      <c r="L9" s="907"/>
      <c r="M9" s="908"/>
    </row>
    <row r="10" spans="1:13" ht="15.75" customHeight="1" thickBot="1" x14ac:dyDescent="0.25">
      <c r="B10" s="109"/>
      <c r="C10" s="909" t="s">
        <v>158</v>
      </c>
      <c r="D10" s="909"/>
      <c r="E10" s="909"/>
      <c r="F10" s="109"/>
      <c r="G10" s="909" t="s">
        <v>159</v>
      </c>
      <c r="H10" s="909"/>
      <c r="I10" s="909"/>
      <c r="J10" s="109"/>
      <c r="K10" s="909" t="s">
        <v>160</v>
      </c>
      <c r="L10" s="909"/>
      <c r="M10" s="909"/>
    </row>
    <row r="11" spans="1:13" ht="15.75" thickBot="1" x14ac:dyDescent="0.25">
      <c r="B11" s="293" t="s">
        <v>161</v>
      </c>
      <c r="C11" s="294"/>
      <c r="D11" s="295"/>
      <c r="E11" s="296"/>
      <c r="F11" s="296"/>
      <c r="G11" s="294"/>
      <c r="H11" s="295"/>
      <c r="I11" s="297"/>
      <c r="J11" s="295"/>
      <c r="K11" s="294"/>
      <c r="L11" s="295"/>
      <c r="M11" s="294"/>
    </row>
    <row r="12" spans="1:13" s="298" customFormat="1" ht="15" customHeight="1" thickBot="1" x14ac:dyDescent="0.25">
      <c r="B12" s="299"/>
      <c r="C12" s="300" t="s">
        <v>162</v>
      </c>
      <c r="D12" s="300" t="s">
        <v>163</v>
      </c>
      <c r="E12" s="300" t="s">
        <v>48</v>
      </c>
      <c r="F12" s="301"/>
      <c r="G12" s="300" t="s">
        <v>162</v>
      </c>
      <c r="H12" s="300" t="s">
        <v>163</v>
      </c>
      <c r="I12" s="300" t="s">
        <v>48</v>
      </c>
      <c r="J12" s="301"/>
      <c r="K12" s="300" t="s">
        <v>162</v>
      </c>
      <c r="L12" s="300" t="s">
        <v>163</v>
      </c>
      <c r="M12" s="300" t="s">
        <v>48</v>
      </c>
    </row>
    <row r="13" spans="1:13" s="311" customFormat="1" ht="15" x14ac:dyDescent="0.25">
      <c r="A13" s="302"/>
      <c r="B13" s="303" t="s">
        <v>164</v>
      </c>
      <c r="C13" s="304">
        <v>171.81</v>
      </c>
      <c r="D13" s="305">
        <v>98.94</v>
      </c>
      <c r="E13" s="306">
        <v>270.75</v>
      </c>
      <c r="F13" s="307"/>
      <c r="G13" s="304">
        <v>230.63</v>
      </c>
      <c r="H13" s="305">
        <v>92.710000000000008</v>
      </c>
      <c r="I13" s="306">
        <v>323.34000000000003</v>
      </c>
      <c r="J13" s="307"/>
      <c r="K13" s="308">
        <v>-0.25504054112647961</v>
      </c>
      <c r="L13" s="309">
        <v>6.7198791931830329E-2</v>
      </c>
      <c r="M13" s="310">
        <v>-0.16264613100760816</v>
      </c>
    </row>
    <row r="14" spans="1:13" ht="14.25" x14ac:dyDescent="0.2">
      <c r="A14" s="292"/>
      <c r="B14" s="312" t="s">
        <v>165</v>
      </c>
      <c r="C14" s="313">
        <v>139.72999999999999</v>
      </c>
      <c r="D14" s="314">
        <v>86.92</v>
      </c>
      <c r="E14" s="315">
        <v>226.64999999999998</v>
      </c>
      <c r="F14" s="316"/>
      <c r="G14" s="313">
        <v>199.32</v>
      </c>
      <c r="H14" s="314">
        <v>80.430000000000007</v>
      </c>
      <c r="I14" s="315">
        <v>279.75</v>
      </c>
      <c r="J14" s="316"/>
      <c r="K14" s="317">
        <v>-0.29896648605257881</v>
      </c>
      <c r="L14" s="318">
        <v>8.0691284346636763E-2</v>
      </c>
      <c r="M14" s="319">
        <v>-0.18981233243967838</v>
      </c>
    </row>
    <row r="15" spans="1:13" ht="14.25" x14ac:dyDescent="0.2">
      <c r="A15" s="292"/>
      <c r="B15" s="320" t="s">
        <v>166</v>
      </c>
      <c r="C15" s="321">
        <v>32.08</v>
      </c>
      <c r="D15" s="322">
        <v>12.02</v>
      </c>
      <c r="E15" s="323">
        <v>44.099999999999994</v>
      </c>
      <c r="F15" s="316"/>
      <c r="G15" s="321">
        <v>31.31</v>
      </c>
      <c r="H15" s="322">
        <v>12.28</v>
      </c>
      <c r="I15" s="323">
        <v>43.589999999999996</v>
      </c>
      <c r="J15" s="316"/>
      <c r="K15" s="324">
        <v>2.4592781858831032E-2</v>
      </c>
      <c r="L15" s="325">
        <v>-2.117263843648207E-2</v>
      </c>
      <c r="M15" s="326">
        <v>1.1699931176875386E-2</v>
      </c>
    </row>
    <row r="16" spans="1:13" s="311" customFormat="1" ht="15" x14ac:dyDescent="0.25">
      <c r="A16" s="302"/>
      <c r="B16" s="327" t="s">
        <v>167</v>
      </c>
      <c r="C16" s="328">
        <v>341.38</v>
      </c>
      <c r="D16" s="329">
        <v>191.92</v>
      </c>
      <c r="E16" s="330">
        <v>533.29999999999995</v>
      </c>
      <c r="F16" s="307"/>
      <c r="G16" s="328">
        <v>219.51</v>
      </c>
      <c r="H16" s="329">
        <v>184.66</v>
      </c>
      <c r="I16" s="330">
        <v>404.16999999999996</v>
      </c>
      <c r="J16" s="307"/>
      <c r="K16" s="331">
        <v>0.55519110746663025</v>
      </c>
      <c r="L16" s="332">
        <v>3.9315498754467625E-2</v>
      </c>
      <c r="M16" s="333">
        <v>0.31949427221218796</v>
      </c>
    </row>
    <row r="17" spans="1:13" s="311" customFormat="1" ht="15" x14ac:dyDescent="0.25">
      <c r="A17" s="302"/>
      <c r="B17" s="303" t="s">
        <v>168</v>
      </c>
      <c r="C17" s="304">
        <v>4.5200000000000005</v>
      </c>
      <c r="D17" s="305">
        <v>3.52</v>
      </c>
      <c r="E17" s="306">
        <v>8.0400000000000009</v>
      </c>
      <c r="F17" s="307"/>
      <c r="G17" s="304">
        <v>10.74</v>
      </c>
      <c r="H17" s="305">
        <v>2.5299999999999998</v>
      </c>
      <c r="I17" s="306">
        <v>13.27</v>
      </c>
      <c r="J17" s="334"/>
      <c r="K17" s="335">
        <v>-0.57914338919925512</v>
      </c>
      <c r="L17" s="336">
        <v>0.39130434782608708</v>
      </c>
      <c r="M17" s="337">
        <v>-0.39412207987942721</v>
      </c>
    </row>
    <row r="18" spans="1:13" ht="14.25" x14ac:dyDescent="0.2">
      <c r="A18" s="292"/>
      <c r="B18" s="312" t="s">
        <v>165</v>
      </c>
      <c r="C18" s="313">
        <v>4.08</v>
      </c>
      <c r="D18" s="314">
        <v>3.49</v>
      </c>
      <c r="E18" s="315">
        <v>7.57</v>
      </c>
      <c r="F18" s="316"/>
      <c r="G18" s="313">
        <v>9.82</v>
      </c>
      <c r="H18" s="314">
        <v>2.5</v>
      </c>
      <c r="I18" s="315">
        <v>12.32</v>
      </c>
      <c r="J18" s="338"/>
      <c r="K18" s="339">
        <v>-0.58452138492871686</v>
      </c>
      <c r="L18" s="340">
        <v>0.39600000000000007</v>
      </c>
      <c r="M18" s="341">
        <v>-0.38555194805194803</v>
      </c>
    </row>
    <row r="19" spans="1:13" ht="15" thickBot="1" x14ac:dyDescent="0.25">
      <c r="A19" s="292"/>
      <c r="B19" s="342" t="s">
        <v>166</v>
      </c>
      <c r="C19" s="343">
        <v>0.44</v>
      </c>
      <c r="D19" s="344">
        <v>0.03</v>
      </c>
      <c r="E19" s="345">
        <v>0.47</v>
      </c>
      <c r="F19" s="316"/>
      <c r="G19" s="343">
        <v>0.92</v>
      </c>
      <c r="H19" s="344">
        <v>0.03</v>
      </c>
      <c r="I19" s="345">
        <v>0.95000000000000007</v>
      </c>
      <c r="J19" s="338"/>
      <c r="K19" s="346">
        <v>-0.52173913043478259</v>
      </c>
      <c r="L19" s="347">
        <v>0</v>
      </c>
      <c r="M19" s="348">
        <v>-0.50526315789473686</v>
      </c>
    </row>
    <row r="20" spans="1:13" s="311" customFormat="1" ht="15.75" thickBot="1" x14ac:dyDescent="0.3">
      <c r="A20" s="302"/>
      <c r="B20" s="349" t="s">
        <v>169</v>
      </c>
      <c r="C20" s="350">
        <v>517.71</v>
      </c>
      <c r="D20" s="350">
        <v>294.38</v>
      </c>
      <c r="E20" s="350">
        <v>812.09</v>
      </c>
      <c r="F20" s="351"/>
      <c r="G20" s="350">
        <v>460.88</v>
      </c>
      <c r="H20" s="350">
        <v>279.89999999999998</v>
      </c>
      <c r="I20" s="350">
        <v>740.78</v>
      </c>
      <c r="J20" s="307"/>
      <c r="K20" s="352">
        <v>0.12330758548863054</v>
      </c>
      <c r="L20" s="353">
        <v>5.1732761700607428E-2</v>
      </c>
      <c r="M20" s="353">
        <v>9.6263398039903969E-2</v>
      </c>
    </row>
    <row r="21" spans="1:13" ht="14.25" x14ac:dyDescent="0.2">
      <c r="B21" s="109"/>
      <c r="C21" s="295"/>
      <c r="D21" s="354"/>
      <c r="E21" s="295"/>
      <c r="F21" s="295"/>
      <c r="G21" s="295"/>
      <c r="H21" s="295"/>
      <c r="I21" s="295"/>
      <c r="J21" s="295"/>
      <c r="K21" s="295"/>
      <c r="L21" s="295"/>
      <c r="M21" s="295"/>
    </row>
    <row r="22" spans="1:13" ht="14.25" x14ac:dyDescent="0.2">
      <c r="B22" s="109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</row>
    <row r="23" spans="1:13" ht="15.75" thickBot="1" x14ac:dyDescent="0.25">
      <c r="B23" s="293" t="s">
        <v>170</v>
      </c>
      <c r="C23" s="294"/>
      <c r="D23" s="295"/>
      <c r="E23" s="296"/>
      <c r="F23" s="296"/>
      <c r="G23" s="294"/>
      <c r="H23" s="295"/>
      <c r="I23" s="297"/>
      <c r="J23" s="295"/>
      <c r="K23" s="294"/>
      <c r="L23" s="295"/>
      <c r="M23" s="294"/>
    </row>
    <row r="24" spans="1:13" ht="15.75" thickBot="1" x14ac:dyDescent="0.25">
      <c r="B24" s="299"/>
      <c r="C24" s="300" t="s">
        <v>162</v>
      </c>
      <c r="D24" s="300" t="s">
        <v>163</v>
      </c>
      <c r="E24" s="300" t="s">
        <v>48</v>
      </c>
      <c r="F24" s="301"/>
      <c r="G24" s="300" t="s">
        <v>162</v>
      </c>
      <c r="H24" s="300" t="s">
        <v>163</v>
      </c>
      <c r="I24" s="300" t="s">
        <v>48</v>
      </c>
      <c r="J24" s="301"/>
      <c r="K24" s="300" t="s">
        <v>162</v>
      </c>
      <c r="L24" s="300" t="s">
        <v>163</v>
      </c>
      <c r="M24" s="300" t="s">
        <v>48</v>
      </c>
    </row>
    <row r="25" spans="1:13" s="311" customFormat="1" ht="15" x14ac:dyDescent="0.25">
      <c r="A25" s="302"/>
      <c r="B25" s="303" t="s">
        <v>171</v>
      </c>
      <c r="C25" s="304">
        <v>92.47</v>
      </c>
      <c r="D25" s="305">
        <v>64.650000000000006</v>
      </c>
      <c r="E25" s="306">
        <v>157.12</v>
      </c>
      <c r="F25" s="307"/>
      <c r="G25" s="304">
        <v>94.78</v>
      </c>
      <c r="H25" s="305">
        <v>61.87</v>
      </c>
      <c r="I25" s="306">
        <v>156.65</v>
      </c>
      <c r="J25" s="307"/>
      <c r="K25" s="308">
        <v>-2.4372230428360436E-2</v>
      </c>
      <c r="L25" s="309">
        <v>4.493292387263631E-2</v>
      </c>
      <c r="M25" s="310">
        <v>3.0003191828917898E-3</v>
      </c>
    </row>
    <row r="26" spans="1:13" ht="14.25" x14ac:dyDescent="0.2">
      <c r="A26" s="292"/>
      <c r="B26" s="312" t="s">
        <v>172</v>
      </c>
      <c r="C26" s="313">
        <v>54.3</v>
      </c>
      <c r="D26" s="314">
        <v>52.22</v>
      </c>
      <c r="E26" s="315">
        <v>106.52</v>
      </c>
      <c r="F26" s="316"/>
      <c r="G26" s="313">
        <v>57.73</v>
      </c>
      <c r="H26" s="314">
        <v>53.16</v>
      </c>
      <c r="I26" s="315">
        <v>110.88999999999999</v>
      </c>
      <c r="J26" s="316"/>
      <c r="K26" s="317">
        <v>-5.9414515849644897E-2</v>
      </c>
      <c r="L26" s="318">
        <v>-1.7682468021068432E-2</v>
      </c>
      <c r="M26" s="319">
        <v>-3.9408422761294894E-2</v>
      </c>
    </row>
    <row r="27" spans="1:13" ht="14.25" x14ac:dyDescent="0.2">
      <c r="A27" s="292"/>
      <c r="B27" s="320" t="s">
        <v>173</v>
      </c>
      <c r="C27" s="321">
        <v>38.17</v>
      </c>
      <c r="D27" s="322">
        <v>12.43</v>
      </c>
      <c r="E27" s="323">
        <v>50.6</v>
      </c>
      <c r="F27" s="316"/>
      <c r="G27" s="321">
        <v>37.049999999999997</v>
      </c>
      <c r="H27" s="322">
        <v>8.7100000000000009</v>
      </c>
      <c r="I27" s="323">
        <v>45.76</v>
      </c>
      <c r="J27" s="316"/>
      <c r="K27" s="324">
        <v>3.0229419703104037E-2</v>
      </c>
      <c r="L27" s="325">
        <v>0.42709529276693436</v>
      </c>
      <c r="M27" s="326">
        <v>0.10576923076923085</v>
      </c>
    </row>
    <row r="28" spans="1:13" s="311" customFormat="1" ht="15" x14ac:dyDescent="0.25">
      <c r="A28" s="302"/>
      <c r="B28" s="355" t="s">
        <v>174</v>
      </c>
      <c r="C28" s="356">
        <v>6.7</v>
      </c>
      <c r="D28" s="357">
        <v>6.54</v>
      </c>
      <c r="E28" s="358">
        <v>13.24</v>
      </c>
      <c r="F28" s="307"/>
      <c r="G28" s="356">
        <v>6.32</v>
      </c>
      <c r="H28" s="357">
        <v>3.63</v>
      </c>
      <c r="I28" s="358">
        <v>9.9499999999999993</v>
      </c>
      <c r="J28" s="307"/>
      <c r="K28" s="359">
        <v>6.0126582278480993E-2</v>
      </c>
      <c r="L28" s="360">
        <v>0.80165289256198358</v>
      </c>
      <c r="M28" s="361">
        <v>0.33065326633165842</v>
      </c>
    </row>
    <row r="29" spans="1:13" s="311" customFormat="1" ht="15" x14ac:dyDescent="0.25">
      <c r="A29" s="302"/>
      <c r="B29" s="327" t="s">
        <v>175</v>
      </c>
      <c r="C29" s="328">
        <v>-2.06</v>
      </c>
      <c r="D29" s="329">
        <v>7.47</v>
      </c>
      <c r="E29" s="330">
        <v>5.41</v>
      </c>
      <c r="F29" s="307"/>
      <c r="G29" s="328">
        <v>-8.11</v>
      </c>
      <c r="H29" s="329">
        <v>0.31</v>
      </c>
      <c r="I29" s="330">
        <v>-7.8</v>
      </c>
      <c r="J29" s="307"/>
      <c r="K29" s="362" t="s">
        <v>176</v>
      </c>
      <c r="L29" s="363" t="s">
        <v>176</v>
      </c>
      <c r="M29" s="364" t="s">
        <v>176</v>
      </c>
    </row>
    <row r="30" spans="1:13" s="311" customFormat="1" ht="15" x14ac:dyDescent="0.25">
      <c r="A30" s="302"/>
      <c r="B30" s="303" t="s">
        <v>177</v>
      </c>
      <c r="C30" s="304">
        <v>416.48</v>
      </c>
      <c r="D30" s="305">
        <v>230.66</v>
      </c>
      <c r="E30" s="306">
        <v>647.14</v>
      </c>
      <c r="F30" s="307"/>
      <c r="G30" s="304">
        <v>351.65999999999997</v>
      </c>
      <c r="H30" s="305">
        <v>214.72</v>
      </c>
      <c r="I30" s="306">
        <v>566.38</v>
      </c>
      <c r="J30" s="307"/>
      <c r="K30" s="308">
        <v>0.18432576920889512</v>
      </c>
      <c r="L30" s="309">
        <v>7.4236214605067061E-2</v>
      </c>
      <c r="M30" s="310">
        <v>0.14258978071259576</v>
      </c>
    </row>
    <row r="31" spans="1:13" ht="14.25" x14ac:dyDescent="0.2">
      <c r="A31" s="292"/>
      <c r="B31" s="312" t="s">
        <v>165</v>
      </c>
      <c r="C31" s="313">
        <v>384.8</v>
      </c>
      <c r="D31" s="314">
        <v>220.21</v>
      </c>
      <c r="E31" s="315">
        <v>605.01</v>
      </c>
      <c r="F31" s="316"/>
      <c r="G31" s="313">
        <v>319.64999999999998</v>
      </c>
      <c r="H31" s="314">
        <v>203.62</v>
      </c>
      <c r="I31" s="315">
        <v>523.27</v>
      </c>
      <c r="J31" s="316"/>
      <c r="K31" s="317">
        <v>0.20381667448772106</v>
      </c>
      <c r="L31" s="318">
        <v>8.1475297122090187E-2</v>
      </c>
      <c r="M31" s="319">
        <v>0.15620998719590271</v>
      </c>
    </row>
    <row r="32" spans="1:13" ht="15" thickBot="1" x14ac:dyDescent="0.25">
      <c r="A32" s="292"/>
      <c r="B32" s="342" t="s">
        <v>166</v>
      </c>
      <c r="C32" s="343">
        <v>31.68</v>
      </c>
      <c r="D32" s="344">
        <v>10.45</v>
      </c>
      <c r="E32" s="345">
        <v>42.129999999999995</v>
      </c>
      <c r="F32" s="316"/>
      <c r="G32" s="343">
        <v>32.01</v>
      </c>
      <c r="H32" s="344">
        <v>11.1</v>
      </c>
      <c r="I32" s="345">
        <v>43.11</v>
      </c>
      <c r="J32" s="316"/>
      <c r="K32" s="365">
        <v>-1.0309278350515412E-2</v>
      </c>
      <c r="L32" s="366">
        <v>-5.8558558558558592E-2</v>
      </c>
      <c r="M32" s="367">
        <v>-2.2732544653212804E-2</v>
      </c>
    </row>
    <row r="33" spans="2:13" ht="14.25" x14ac:dyDescent="0.2">
      <c r="B33" s="368"/>
      <c r="C33" s="368"/>
      <c r="D33" s="368"/>
      <c r="E33" s="368"/>
      <c r="F33" s="109"/>
      <c r="G33" s="368"/>
      <c r="H33" s="368"/>
      <c r="I33" s="368"/>
      <c r="J33" s="109"/>
      <c r="K33" s="368"/>
      <c r="L33" s="368"/>
      <c r="M33" s="368"/>
    </row>
    <row r="34" spans="2:13" ht="15" x14ac:dyDescent="0.15">
      <c r="B34" s="905" t="s">
        <v>178</v>
      </c>
      <c r="C34" s="905"/>
      <c r="D34" s="905"/>
      <c r="E34" s="905"/>
      <c r="F34" s="905"/>
      <c r="G34" s="905"/>
      <c r="H34" s="905"/>
      <c r="I34" s="905"/>
      <c r="J34" s="905"/>
      <c r="K34" s="905"/>
      <c r="L34" s="905"/>
      <c r="M34" s="905"/>
    </row>
    <row r="35" spans="2:13" ht="15" x14ac:dyDescent="0.15">
      <c r="B35" s="905" t="s">
        <v>179</v>
      </c>
      <c r="C35" s="905"/>
      <c r="D35" s="905"/>
      <c r="E35" s="905"/>
      <c r="F35" s="905"/>
      <c r="G35" s="905"/>
      <c r="H35" s="905"/>
      <c r="I35" s="905"/>
      <c r="J35" s="905"/>
      <c r="K35" s="905"/>
      <c r="L35" s="905"/>
      <c r="M35" s="905"/>
    </row>
    <row r="36" spans="2:13" ht="15" x14ac:dyDescent="0.15">
      <c r="B36" s="905" t="s">
        <v>180</v>
      </c>
      <c r="C36" s="905"/>
      <c r="D36" s="905"/>
      <c r="E36" s="905"/>
      <c r="F36" s="905"/>
      <c r="G36" s="905"/>
      <c r="H36" s="905"/>
      <c r="I36" s="905"/>
      <c r="J36" s="905"/>
      <c r="K36" s="905"/>
      <c r="L36" s="905"/>
      <c r="M36" s="905"/>
    </row>
    <row r="37" spans="2:13" ht="15.75" x14ac:dyDescent="0.25">
      <c r="B37" s="798" t="s">
        <v>121</v>
      </c>
      <c r="C37" s="798"/>
      <c r="D37" s="798"/>
      <c r="E37" s="798"/>
      <c r="F37" s="798"/>
      <c r="G37" s="798"/>
      <c r="H37" s="798"/>
      <c r="I37" s="798"/>
      <c r="J37" s="798"/>
      <c r="K37" s="798"/>
      <c r="L37" s="798"/>
      <c r="M37" s="798"/>
    </row>
  </sheetData>
  <mergeCells count="10">
    <mergeCell ref="B34:M34"/>
    <mergeCell ref="B35:M35"/>
    <mergeCell ref="B36:M36"/>
    <mergeCell ref="B37:M37"/>
    <mergeCell ref="B4:M6"/>
    <mergeCell ref="B8:M8"/>
    <mergeCell ref="B9:M9"/>
    <mergeCell ref="C10:E10"/>
    <mergeCell ref="G10:I10"/>
    <mergeCell ref="K10:M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8F5A-E198-4182-8100-E8DAEC8C60B3}">
  <dimension ref="A2:L77"/>
  <sheetViews>
    <sheetView tabSelected="1" view="pageLayout" topLeftCell="A12" zoomScale="70" zoomScaleNormal="80" zoomScaleSheetLayoutView="50" zoomScalePageLayoutView="70" workbookViewId="0">
      <selection activeCell="G23" sqref="G23"/>
    </sheetView>
  </sheetViews>
  <sheetFormatPr baseColWidth="10" defaultColWidth="11.42578125" defaultRowHeight="15" x14ac:dyDescent="0.25"/>
  <cols>
    <col min="1" max="1" width="6" customWidth="1"/>
    <col min="2" max="2" width="15.28515625" customWidth="1"/>
    <col min="3" max="3" width="17.5703125" customWidth="1"/>
    <col min="4" max="4" width="15.7109375" customWidth="1"/>
    <col min="5" max="5" width="20.7109375" customWidth="1"/>
    <col min="6" max="6" width="23.5703125" customWidth="1"/>
    <col min="7" max="7" width="19.28515625" customWidth="1"/>
    <col min="8" max="8" width="17.28515625" customWidth="1"/>
    <col min="9" max="9" width="10.5703125" customWidth="1"/>
  </cols>
  <sheetData>
    <row r="2" spans="1:12" ht="15" customHeight="1" x14ac:dyDescent="0.25">
      <c r="D2" s="764" t="s">
        <v>266</v>
      </c>
      <c r="E2" s="764"/>
      <c r="F2" s="764"/>
      <c r="G2" s="764"/>
    </row>
    <row r="3" spans="1:12" ht="15" customHeight="1" x14ac:dyDescent="0.25">
      <c r="D3" s="764"/>
      <c r="E3" s="764"/>
      <c r="F3" s="764"/>
      <c r="G3" s="764"/>
    </row>
    <row r="4" spans="1:12" ht="21" customHeight="1" x14ac:dyDescent="0.25">
      <c r="D4" s="764"/>
      <c r="E4" s="764"/>
      <c r="F4" s="764"/>
      <c r="G4" s="764"/>
    </row>
    <row r="5" spans="1:12" ht="15.75" customHeight="1" thickBot="1" x14ac:dyDescent="0.3">
      <c r="D5" s="597"/>
      <c r="E5" s="597"/>
      <c r="F5" s="597"/>
      <c r="G5" s="597"/>
      <c r="H5" s="474"/>
    </row>
    <row r="6" spans="1:12" ht="30.75" customHeight="1" x14ac:dyDescent="0.25">
      <c r="A6" s="6"/>
      <c r="B6" s="765" t="s">
        <v>267</v>
      </c>
      <c r="C6" s="765" t="s">
        <v>268</v>
      </c>
      <c r="D6" s="767" t="s">
        <v>269</v>
      </c>
      <c r="E6" s="767" t="s">
        <v>182</v>
      </c>
      <c r="F6" s="765" t="s">
        <v>270</v>
      </c>
      <c r="G6" s="765" t="s">
        <v>271</v>
      </c>
      <c r="H6" s="765" t="s">
        <v>272</v>
      </c>
      <c r="I6" s="1"/>
      <c r="J6" s="1"/>
      <c r="K6" s="1"/>
      <c r="L6" s="1"/>
    </row>
    <row r="7" spans="1:12" ht="15.75" thickBot="1" x14ac:dyDescent="0.3">
      <c r="A7" s="6"/>
      <c r="B7" s="766"/>
      <c r="C7" s="766"/>
      <c r="D7" s="768"/>
      <c r="E7" s="768"/>
      <c r="F7" s="766"/>
      <c r="G7" s="766"/>
      <c r="H7" s="766"/>
      <c r="I7" s="1"/>
      <c r="J7" s="1"/>
    </row>
    <row r="8" spans="1:12" ht="15.75" x14ac:dyDescent="0.25">
      <c r="A8" s="6"/>
      <c r="B8" s="598" t="s">
        <v>39</v>
      </c>
      <c r="C8" s="599">
        <v>190.38893000000002</v>
      </c>
      <c r="D8" s="600">
        <v>36.5899</v>
      </c>
      <c r="E8" s="601">
        <v>15.173</v>
      </c>
      <c r="F8" s="601">
        <v>42.821040000000011</v>
      </c>
      <c r="G8" s="602">
        <v>58.687399999999997</v>
      </c>
      <c r="H8" s="603">
        <v>140.64339000000001</v>
      </c>
      <c r="I8" s="1"/>
      <c r="J8" s="1"/>
    </row>
    <row r="9" spans="1:12" ht="15.75" x14ac:dyDescent="0.25">
      <c r="A9" s="6"/>
      <c r="B9" s="604" t="s">
        <v>40</v>
      </c>
      <c r="C9" s="605">
        <v>140.64339000000001</v>
      </c>
      <c r="D9" s="606">
        <v>263.92020000000002</v>
      </c>
      <c r="E9" s="605">
        <v>22.54787</v>
      </c>
      <c r="F9" s="605">
        <v>40.958430000000021</v>
      </c>
      <c r="G9" s="609">
        <v>57.661000000000001</v>
      </c>
      <c r="H9" s="603">
        <v>328.49203</v>
      </c>
      <c r="I9" s="1"/>
      <c r="J9" s="1"/>
    </row>
    <row r="10" spans="1:12" ht="15.75" x14ac:dyDescent="0.25">
      <c r="A10" s="6"/>
      <c r="B10" s="604" t="s">
        <v>41</v>
      </c>
      <c r="C10" s="605">
        <v>328.49203</v>
      </c>
      <c r="D10" s="606">
        <v>589.52819999999997</v>
      </c>
      <c r="E10" s="607">
        <v>28</v>
      </c>
      <c r="F10" s="607">
        <v>46.968139999999948</v>
      </c>
      <c r="G10" s="608">
        <v>70</v>
      </c>
      <c r="H10" s="610">
        <v>829.05209000000002</v>
      </c>
      <c r="I10" s="1"/>
      <c r="J10" s="1"/>
    </row>
    <row r="11" spans="1:12" ht="15.75" x14ac:dyDescent="0.25">
      <c r="A11" s="6"/>
      <c r="B11" s="604" t="s">
        <v>42</v>
      </c>
      <c r="C11" s="605"/>
      <c r="D11" s="606"/>
      <c r="E11" s="605"/>
      <c r="F11" s="605"/>
      <c r="G11" s="609"/>
      <c r="H11" s="610"/>
      <c r="I11" s="1"/>
      <c r="J11" s="1"/>
    </row>
    <row r="12" spans="1:12" ht="15.75" x14ac:dyDescent="0.25">
      <c r="A12" s="6"/>
      <c r="B12" s="604" t="s">
        <v>43</v>
      </c>
      <c r="C12" s="605"/>
      <c r="D12" s="606"/>
      <c r="E12" s="605"/>
      <c r="F12" s="605"/>
      <c r="G12" s="609"/>
      <c r="H12" s="610"/>
      <c r="I12" s="1"/>
      <c r="J12" s="1"/>
    </row>
    <row r="13" spans="1:12" ht="15.75" x14ac:dyDescent="0.25">
      <c r="A13" s="6"/>
      <c r="B13" s="604" t="s">
        <v>273</v>
      </c>
      <c r="C13" s="605"/>
      <c r="D13" s="606"/>
      <c r="E13" s="605"/>
      <c r="F13" s="605"/>
      <c r="G13" s="605"/>
      <c r="H13" s="610"/>
      <c r="I13" s="1"/>
      <c r="J13" s="1"/>
    </row>
    <row r="14" spans="1:12" ht="15.75" x14ac:dyDescent="0.25">
      <c r="A14" s="6"/>
      <c r="B14" s="604" t="s">
        <v>45</v>
      </c>
      <c r="C14" s="605"/>
      <c r="D14" s="606"/>
      <c r="E14" s="605"/>
      <c r="F14" s="605"/>
      <c r="G14" s="605"/>
      <c r="H14" s="610"/>
      <c r="I14" s="1"/>
      <c r="J14" s="1"/>
    </row>
    <row r="15" spans="1:12" ht="15.75" x14ac:dyDescent="0.25">
      <c r="A15" s="6"/>
      <c r="B15" s="604" t="s">
        <v>46</v>
      </c>
      <c r="C15" s="605"/>
      <c r="D15" s="606"/>
      <c r="E15" s="605"/>
      <c r="F15" s="605"/>
      <c r="G15" s="605"/>
      <c r="H15" s="610"/>
      <c r="I15" s="1"/>
      <c r="J15" s="1"/>
    </row>
    <row r="16" spans="1:12" ht="15.75" x14ac:dyDescent="0.25">
      <c r="A16" s="6"/>
      <c r="B16" s="604" t="s">
        <v>274</v>
      </c>
      <c r="C16" s="605"/>
      <c r="D16" s="611"/>
      <c r="E16" s="605"/>
      <c r="F16" s="605"/>
      <c r="G16" s="605"/>
      <c r="H16" s="610"/>
      <c r="I16" s="1"/>
      <c r="J16" s="1"/>
    </row>
    <row r="17" spans="1:12" ht="15.75" x14ac:dyDescent="0.25">
      <c r="A17" s="6"/>
      <c r="B17" s="604" t="s">
        <v>56</v>
      </c>
      <c r="C17" s="605"/>
      <c r="D17" s="612"/>
      <c r="E17" s="605"/>
      <c r="F17" s="605"/>
      <c r="G17" s="605"/>
      <c r="H17" s="610"/>
      <c r="I17" s="1"/>
      <c r="J17" s="1"/>
    </row>
    <row r="18" spans="1:12" ht="15.75" x14ac:dyDescent="0.25">
      <c r="A18" s="6"/>
      <c r="B18" s="604" t="s">
        <v>57</v>
      </c>
      <c r="C18" s="605"/>
      <c r="D18" s="612"/>
      <c r="E18" s="613"/>
      <c r="F18" s="613"/>
      <c r="G18" s="613"/>
      <c r="H18" s="610"/>
      <c r="I18" s="1"/>
      <c r="J18" s="1"/>
      <c r="K18" s="1"/>
      <c r="L18" s="1"/>
    </row>
    <row r="19" spans="1:12" ht="16.5" thickBot="1" x14ac:dyDescent="0.3">
      <c r="B19" s="614" t="s">
        <v>58</v>
      </c>
      <c r="C19" s="615"/>
      <c r="D19" s="616"/>
      <c r="E19" s="617"/>
      <c r="F19" s="617"/>
      <c r="G19" s="617"/>
      <c r="H19" s="618"/>
      <c r="I19" s="1"/>
      <c r="J19" s="1"/>
      <c r="K19" s="1"/>
      <c r="L19" s="1"/>
    </row>
    <row r="20" spans="1:12" ht="16.5" thickBot="1" x14ac:dyDescent="0.3">
      <c r="B20" s="619"/>
      <c r="C20" s="620"/>
      <c r="D20" s="621">
        <v>890.03829999999994</v>
      </c>
      <c r="E20" s="622">
        <v>65.720869999999991</v>
      </c>
      <c r="F20" s="622">
        <v>130.74760999999998</v>
      </c>
      <c r="G20" s="622">
        <v>186.3484</v>
      </c>
      <c r="H20" s="620"/>
      <c r="I20" s="1"/>
      <c r="J20" s="1"/>
      <c r="K20" s="1"/>
      <c r="L20" s="1"/>
    </row>
    <row r="21" spans="1:12" x14ac:dyDescent="0.25">
      <c r="B21" s="619"/>
      <c r="I21" s="1"/>
      <c r="J21" s="1"/>
      <c r="K21" s="1"/>
      <c r="L21" s="1"/>
    </row>
    <row r="22" spans="1:12" x14ac:dyDescent="0.25">
      <c r="B22" s="623"/>
      <c r="C22" s="624" t="s">
        <v>275</v>
      </c>
      <c r="E22" s="625"/>
      <c r="F22" s="626" t="s">
        <v>276</v>
      </c>
      <c r="G22" s="627">
        <f>F20+G20</f>
        <v>317.09600999999998</v>
      </c>
      <c r="H22" s="185"/>
      <c r="I22" s="1"/>
      <c r="J22" s="1"/>
      <c r="K22" s="1"/>
      <c r="L22" s="1"/>
    </row>
    <row r="23" spans="1:12" ht="15.75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6.5" thickBot="1" x14ac:dyDescent="0.3">
      <c r="B24" s="268" t="s">
        <v>271</v>
      </c>
      <c r="C24" s="23"/>
      <c r="D24" s="292"/>
      <c r="E24" s="769" t="s">
        <v>271</v>
      </c>
      <c r="F24" s="770"/>
      <c r="G24" s="771"/>
      <c r="H24" s="1"/>
      <c r="I24" s="1"/>
      <c r="J24" s="1"/>
    </row>
    <row r="25" spans="1:12" ht="15.75" thickBot="1" x14ac:dyDescent="0.3">
      <c r="B25" s="772"/>
      <c r="C25" s="773" t="s">
        <v>271</v>
      </c>
      <c r="D25" s="630"/>
      <c r="E25" s="775" t="s">
        <v>277</v>
      </c>
      <c r="F25" s="777" t="s">
        <v>278</v>
      </c>
      <c r="G25" s="778"/>
      <c r="H25" s="1"/>
      <c r="I25" s="1"/>
      <c r="J25" s="1"/>
    </row>
    <row r="26" spans="1:12" ht="15.75" thickBot="1" x14ac:dyDescent="0.3">
      <c r="B26" s="772"/>
      <c r="C26" s="774"/>
      <c r="D26" s="631"/>
      <c r="E26" s="776"/>
      <c r="F26" s="632" t="s">
        <v>279</v>
      </c>
      <c r="G26" s="633" t="s">
        <v>280</v>
      </c>
    </row>
    <row r="27" spans="1:12" ht="15.75" x14ac:dyDescent="0.25">
      <c r="B27" s="634" t="s">
        <v>39</v>
      </c>
      <c r="C27" s="602">
        <v>58.687399999999997</v>
      </c>
      <c r="D27" s="6"/>
      <c r="E27" s="602">
        <v>24.4924</v>
      </c>
      <c r="F27" s="602">
        <v>14.1965</v>
      </c>
      <c r="G27" s="602">
        <v>19.998499999999993</v>
      </c>
    </row>
    <row r="28" spans="1:12" ht="15.75" x14ac:dyDescent="0.25">
      <c r="B28" s="635" t="s">
        <v>40</v>
      </c>
      <c r="C28" s="609">
        <v>57.661000000000001</v>
      </c>
      <c r="D28" s="636"/>
      <c r="E28" s="637">
        <v>24.571293000000001</v>
      </c>
      <c r="F28" s="638">
        <v>16.097300000000001</v>
      </c>
      <c r="G28" s="639">
        <v>16.992407000000004</v>
      </c>
    </row>
    <row r="29" spans="1:12" ht="15.75" x14ac:dyDescent="0.25">
      <c r="B29" s="635" t="s">
        <v>41</v>
      </c>
      <c r="C29" s="608">
        <v>70</v>
      </c>
      <c r="D29" s="6"/>
      <c r="E29" s="637"/>
      <c r="F29" s="638"/>
      <c r="G29" s="639"/>
      <c r="H29" s="4"/>
    </row>
    <row r="30" spans="1:12" ht="15.75" x14ac:dyDescent="0.25">
      <c r="B30" s="635" t="s">
        <v>42</v>
      </c>
      <c r="C30" s="609"/>
      <c r="D30" s="6"/>
      <c r="E30" s="637"/>
      <c r="F30" s="638"/>
      <c r="G30" s="639"/>
    </row>
    <row r="31" spans="1:12" ht="15.75" x14ac:dyDescent="0.25">
      <c r="B31" s="635" t="s">
        <v>43</v>
      </c>
      <c r="C31" s="609"/>
      <c r="D31" s="6"/>
      <c r="E31" s="637"/>
      <c r="F31" s="638"/>
      <c r="G31" s="639"/>
    </row>
    <row r="32" spans="1:12" ht="15.75" x14ac:dyDescent="0.25">
      <c r="B32" s="635" t="s">
        <v>44</v>
      </c>
      <c r="C32" s="605"/>
      <c r="D32" s="6"/>
      <c r="E32" s="637"/>
      <c r="F32" s="638"/>
      <c r="G32" s="639"/>
    </row>
    <row r="33" spans="1:8" ht="15.75" x14ac:dyDescent="0.25">
      <c r="B33" s="635" t="s">
        <v>45</v>
      </c>
      <c r="C33" s="605"/>
      <c r="D33" s="6"/>
      <c r="E33" s="637"/>
      <c r="F33" s="638"/>
      <c r="G33" s="639"/>
    </row>
    <row r="34" spans="1:8" ht="15.75" x14ac:dyDescent="0.25">
      <c r="B34" s="635" t="s">
        <v>46</v>
      </c>
      <c r="C34" s="605"/>
      <c r="D34" s="6"/>
      <c r="E34" s="637"/>
      <c r="F34" s="638"/>
      <c r="G34" s="639"/>
    </row>
    <row r="35" spans="1:8" ht="15.75" x14ac:dyDescent="0.25">
      <c r="B35" s="635" t="s">
        <v>55</v>
      </c>
      <c r="C35" s="605"/>
      <c r="D35" s="6"/>
      <c r="E35" s="637"/>
      <c r="F35" s="638"/>
      <c r="G35" s="639"/>
    </row>
    <row r="36" spans="1:8" ht="15.75" x14ac:dyDescent="0.25">
      <c r="B36" s="635" t="s">
        <v>56</v>
      </c>
      <c r="C36" s="605"/>
      <c r="D36" s="6"/>
      <c r="E36" s="637"/>
      <c r="F36" s="638"/>
      <c r="G36" s="639"/>
    </row>
    <row r="37" spans="1:8" ht="15.75" x14ac:dyDescent="0.25">
      <c r="B37" s="635" t="s">
        <v>57</v>
      </c>
      <c r="C37" s="613"/>
      <c r="D37" s="6"/>
      <c r="E37" s="637"/>
      <c r="F37" s="638"/>
      <c r="G37" s="639"/>
    </row>
    <row r="38" spans="1:8" ht="16.5" thickBot="1" x14ac:dyDescent="0.3">
      <c r="B38" s="640" t="s">
        <v>58</v>
      </c>
      <c r="C38" s="617"/>
      <c r="D38" s="6"/>
      <c r="E38" s="641"/>
      <c r="F38" s="642"/>
      <c r="G38" s="643"/>
    </row>
    <row r="39" spans="1:8" ht="16.5" thickBot="1" x14ac:dyDescent="0.3">
      <c r="B39" s="644"/>
      <c r="C39" s="622">
        <v>186.3484</v>
      </c>
      <c r="D39" s="631"/>
      <c r="E39" s="645">
        <v>49.063693000000001</v>
      </c>
      <c r="F39" s="645">
        <v>30.293800000000001</v>
      </c>
      <c r="G39" s="646">
        <v>36.990906999999993</v>
      </c>
      <c r="H39" s="4"/>
    </row>
    <row r="40" spans="1:8" ht="17.25" thickTop="1" thickBot="1" x14ac:dyDescent="0.3">
      <c r="B40" s="2"/>
      <c r="C40" s="2"/>
      <c r="E40" s="783">
        <f>E39+F39+G39</f>
        <v>116.3484</v>
      </c>
      <c r="F40" s="784"/>
      <c r="G40" s="785"/>
    </row>
    <row r="41" spans="1:8" ht="15.75" thickTop="1" x14ac:dyDescent="0.25">
      <c r="B41" s="2"/>
      <c r="C41" s="2"/>
      <c r="D41" s="2"/>
      <c r="E41" s="2"/>
    </row>
    <row r="42" spans="1:8" ht="15.75" thickBot="1" x14ac:dyDescent="0.3">
      <c r="E42" s="474"/>
    </row>
    <row r="43" spans="1:8" ht="16.5" thickBot="1" x14ac:dyDescent="0.3">
      <c r="B43" s="268" t="s">
        <v>281</v>
      </c>
      <c r="C43" s="23"/>
      <c r="E43" s="769" t="s">
        <v>182</v>
      </c>
      <c r="F43" s="770"/>
      <c r="G43" s="771"/>
    </row>
    <row r="44" spans="1:8" ht="15.75" customHeight="1" thickBot="1" x14ac:dyDescent="0.3">
      <c r="B44" s="786"/>
      <c r="C44" s="775" t="s">
        <v>48</v>
      </c>
      <c r="E44" s="775" t="s">
        <v>277</v>
      </c>
      <c r="F44" s="777" t="s">
        <v>278</v>
      </c>
      <c r="G44" s="778"/>
    </row>
    <row r="45" spans="1:8" ht="15" customHeight="1" thickBot="1" x14ac:dyDescent="0.3">
      <c r="B45" s="786"/>
      <c r="C45" s="776"/>
      <c r="E45" s="776"/>
      <c r="F45" s="632" t="s">
        <v>279</v>
      </c>
      <c r="G45" s="633" t="s">
        <v>280</v>
      </c>
    </row>
    <row r="46" spans="1:8" ht="15.75" x14ac:dyDescent="0.25">
      <c r="A46" s="6"/>
      <c r="B46" s="634" t="s">
        <v>39</v>
      </c>
      <c r="C46" s="601">
        <v>42.821040000000011</v>
      </c>
      <c r="E46" s="602">
        <v>7.9089679999999998</v>
      </c>
      <c r="F46" s="602">
        <v>0.62164600000000003</v>
      </c>
      <c r="G46" s="602">
        <v>6.6423860000000001</v>
      </c>
    </row>
    <row r="47" spans="1:8" ht="15.75" x14ac:dyDescent="0.25">
      <c r="A47" s="6"/>
      <c r="B47" s="635" t="s">
        <v>40</v>
      </c>
      <c r="C47" s="605">
        <v>40.958430000000021</v>
      </c>
      <c r="E47" s="637">
        <v>2.8713649999999999</v>
      </c>
      <c r="F47" s="638">
        <v>0.31912400000000002</v>
      </c>
      <c r="G47" s="639">
        <v>19.357381</v>
      </c>
    </row>
    <row r="48" spans="1:8" ht="15.75" x14ac:dyDescent="0.25">
      <c r="A48" s="6"/>
      <c r="B48" s="635" t="s">
        <v>41</v>
      </c>
      <c r="C48" s="607">
        <v>46.968139999999948</v>
      </c>
      <c r="E48" s="637"/>
      <c r="F48" s="638"/>
      <c r="G48" s="639"/>
    </row>
    <row r="49" spans="1:9" ht="15.75" x14ac:dyDescent="0.25">
      <c r="A49" s="6"/>
      <c r="B49" s="635" t="s">
        <v>42</v>
      </c>
      <c r="C49" s="605"/>
      <c r="E49" s="637"/>
      <c r="F49" s="638"/>
      <c r="G49" s="639"/>
    </row>
    <row r="50" spans="1:9" ht="15.75" x14ac:dyDescent="0.25">
      <c r="A50" s="6"/>
      <c r="B50" s="635" t="s">
        <v>43</v>
      </c>
      <c r="C50" s="605"/>
      <c r="E50" s="637"/>
      <c r="F50" s="638"/>
      <c r="G50" s="639"/>
    </row>
    <row r="51" spans="1:9" ht="15.75" x14ac:dyDescent="0.25">
      <c r="A51" s="6"/>
      <c r="B51" s="635" t="s">
        <v>44</v>
      </c>
      <c r="C51" s="605"/>
      <c r="E51" s="637"/>
      <c r="F51" s="638"/>
      <c r="G51" s="639"/>
    </row>
    <row r="52" spans="1:9" ht="15.75" x14ac:dyDescent="0.25">
      <c r="A52" s="6"/>
      <c r="B52" s="635" t="s">
        <v>45</v>
      </c>
      <c r="C52" s="605"/>
      <c r="E52" s="637"/>
      <c r="F52" s="638"/>
      <c r="G52" s="639"/>
    </row>
    <row r="53" spans="1:9" ht="15.75" x14ac:dyDescent="0.25">
      <c r="A53" s="6"/>
      <c r="B53" s="635" t="s">
        <v>46</v>
      </c>
      <c r="C53" s="605"/>
      <c r="E53" s="637"/>
      <c r="F53" s="638"/>
      <c r="G53" s="639"/>
    </row>
    <row r="54" spans="1:9" ht="15.75" x14ac:dyDescent="0.25">
      <c r="A54" s="6"/>
      <c r="B54" s="635" t="s">
        <v>55</v>
      </c>
      <c r="C54" s="605"/>
      <c r="E54" s="637"/>
      <c r="F54" s="638"/>
      <c r="G54" s="639"/>
    </row>
    <row r="55" spans="1:9" ht="15.75" x14ac:dyDescent="0.25">
      <c r="A55" s="6"/>
      <c r="B55" s="635" t="s">
        <v>56</v>
      </c>
      <c r="C55" s="605"/>
      <c r="E55" s="637"/>
      <c r="F55" s="638"/>
      <c r="G55" s="639"/>
    </row>
    <row r="56" spans="1:9" ht="15.75" x14ac:dyDescent="0.25">
      <c r="A56" s="6"/>
      <c r="B56" s="635" t="s">
        <v>57</v>
      </c>
      <c r="C56" s="613"/>
      <c r="E56" s="637"/>
      <c r="F56" s="638"/>
      <c r="G56" s="639"/>
    </row>
    <row r="57" spans="1:9" ht="16.5" thickBot="1" x14ac:dyDescent="0.3">
      <c r="A57" s="6"/>
      <c r="B57" s="640" t="s">
        <v>58</v>
      </c>
      <c r="C57" s="617"/>
      <c r="E57" s="641"/>
      <c r="F57" s="642"/>
      <c r="G57" s="643"/>
    </row>
    <row r="58" spans="1:9" ht="16.5" thickBot="1" x14ac:dyDescent="0.3">
      <c r="B58" s="49"/>
      <c r="C58" s="622">
        <v>130.74760999999998</v>
      </c>
      <c r="E58" s="647">
        <v>10.780332999999999</v>
      </c>
      <c r="F58" s="647">
        <v>0.94077000000000011</v>
      </c>
      <c r="G58" s="647">
        <v>25.999766999999999</v>
      </c>
    </row>
    <row r="59" spans="1:9" ht="17.25" thickTop="1" thickBot="1" x14ac:dyDescent="0.3">
      <c r="C59" s="648"/>
      <c r="E59" s="779">
        <f>E58+F58+G58</f>
        <v>37.720869999999998</v>
      </c>
      <c r="F59" s="780"/>
      <c r="G59" s="781"/>
    </row>
    <row r="60" spans="1:9" ht="15.75" thickTop="1" x14ac:dyDescent="0.25">
      <c r="G60" s="9"/>
      <c r="H60" s="9"/>
      <c r="I60" s="9"/>
    </row>
    <row r="61" spans="1:9" ht="15" customHeight="1" thickBot="1" x14ac:dyDescent="0.3">
      <c r="B61" s="772" t="s">
        <v>177</v>
      </c>
      <c r="C61" s="772"/>
      <c r="D61" s="772"/>
      <c r="E61" s="772"/>
      <c r="F61" s="772"/>
    </row>
    <row r="62" spans="1:9" ht="25.5" customHeight="1" thickBot="1" x14ac:dyDescent="0.3">
      <c r="B62" s="24"/>
      <c r="C62" s="649" t="s">
        <v>0</v>
      </c>
      <c r="D62" s="650" t="s">
        <v>282</v>
      </c>
      <c r="E62" s="651" t="s">
        <v>283</v>
      </c>
      <c r="F62" s="650" t="s">
        <v>48</v>
      </c>
    </row>
    <row r="63" spans="1:9" ht="15.75" customHeight="1" x14ac:dyDescent="0.25">
      <c r="A63" s="6"/>
      <c r="B63" s="634" t="s">
        <v>39</v>
      </c>
      <c r="C63" s="652">
        <v>53.992100000000001</v>
      </c>
      <c r="D63" s="653">
        <v>0.43598999999999999</v>
      </c>
      <c r="E63" s="654">
        <v>86.215299999999999</v>
      </c>
      <c r="F63" s="655">
        <v>140.64339000000001</v>
      </c>
      <c r="G63" s="185"/>
      <c r="H63" s="185"/>
    </row>
    <row r="64" spans="1:9" ht="15.75" x14ac:dyDescent="0.25">
      <c r="A64" s="6"/>
      <c r="B64" s="635" t="s">
        <v>40</v>
      </c>
      <c r="C64" s="656">
        <v>233.08250000000001</v>
      </c>
      <c r="D64" s="657">
        <v>0.84782999999999997</v>
      </c>
      <c r="E64" s="658">
        <v>94.561700000000002</v>
      </c>
      <c r="F64" s="659">
        <v>328.49203</v>
      </c>
      <c r="G64" s="185"/>
      <c r="H64" s="185"/>
    </row>
    <row r="65" spans="1:9" ht="15.75" x14ac:dyDescent="0.25">
      <c r="A65" s="6"/>
      <c r="B65" s="635" t="s">
        <v>41</v>
      </c>
      <c r="C65" s="656">
        <v>688.29719999999998</v>
      </c>
      <c r="D65" s="657">
        <v>4.3147900000000003</v>
      </c>
      <c r="E65" s="658">
        <v>136.4401</v>
      </c>
      <c r="F65" s="659">
        <v>829.05209000000002</v>
      </c>
      <c r="G65" s="185"/>
      <c r="H65" s="185"/>
    </row>
    <row r="66" spans="1:9" ht="15.75" x14ac:dyDescent="0.25">
      <c r="A66" s="6"/>
      <c r="B66" s="635" t="s">
        <v>42</v>
      </c>
      <c r="C66" s="656"/>
      <c r="D66" s="657"/>
      <c r="E66" s="658"/>
      <c r="F66" s="659"/>
      <c r="G66" s="185"/>
      <c r="H66" s="185"/>
    </row>
    <row r="67" spans="1:9" ht="15.75" x14ac:dyDescent="0.25">
      <c r="A67" s="6"/>
      <c r="B67" s="635" t="s">
        <v>43</v>
      </c>
      <c r="C67" s="656"/>
      <c r="D67" s="657"/>
      <c r="E67" s="658"/>
      <c r="F67" s="659"/>
      <c r="G67" s="660"/>
      <c r="H67" s="185"/>
    </row>
    <row r="68" spans="1:9" ht="15.75" x14ac:dyDescent="0.25">
      <c r="A68" s="6"/>
      <c r="B68" s="635" t="s">
        <v>44</v>
      </c>
      <c r="C68" s="656"/>
      <c r="D68" s="657"/>
      <c r="E68" s="658"/>
      <c r="F68" s="659"/>
      <c r="G68" s="185"/>
      <c r="H68" s="185"/>
    </row>
    <row r="69" spans="1:9" ht="15.75" x14ac:dyDescent="0.25">
      <c r="A69" s="6"/>
      <c r="B69" s="635" t="s">
        <v>45</v>
      </c>
      <c r="C69" s="656"/>
      <c r="D69" s="657"/>
      <c r="E69" s="658"/>
      <c r="F69" s="659"/>
      <c r="H69" s="185"/>
    </row>
    <row r="70" spans="1:9" ht="15.75" x14ac:dyDescent="0.25">
      <c r="A70" s="6"/>
      <c r="B70" s="635" t="s">
        <v>46</v>
      </c>
      <c r="C70" s="656"/>
      <c r="D70" s="657"/>
      <c r="E70" s="658"/>
      <c r="F70" s="659"/>
      <c r="H70" s="185"/>
    </row>
    <row r="71" spans="1:9" ht="15.75" x14ac:dyDescent="0.25">
      <c r="A71" s="6"/>
      <c r="B71" s="635" t="s">
        <v>55</v>
      </c>
      <c r="C71" s="656"/>
      <c r="D71" s="657"/>
      <c r="E71" s="658"/>
      <c r="F71" s="659"/>
      <c r="H71" s="185"/>
    </row>
    <row r="72" spans="1:9" ht="15.75" x14ac:dyDescent="0.25">
      <c r="A72" s="6"/>
      <c r="B72" s="635" t="s">
        <v>56</v>
      </c>
      <c r="C72" s="656"/>
      <c r="D72" s="657"/>
      <c r="E72" s="658"/>
      <c r="F72" s="659"/>
    </row>
    <row r="73" spans="1:9" ht="15.75" x14ac:dyDescent="0.25">
      <c r="A73" s="6"/>
      <c r="B73" s="635" t="s">
        <v>57</v>
      </c>
      <c r="C73" s="656"/>
      <c r="D73" s="657"/>
      <c r="E73" s="658"/>
      <c r="F73" s="659"/>
    </row>
    <row r="74" spans="1:9" ht="16.5" thickBot="1" x14ac:dyDescent="0.3">
      <c r="A74" s="6"/>
      <c r="B74" s="640" t="s">
        <v>58</v>
      </c>
      <c r="C74" s="661"/>
      <c r="D74" s="662"/>
      <c r="E74" s="663"/>
      <c r="F74" s="664"/>
    </row>
    <row r="76" spans="1:9" x14ac:dyDescent="0.25">
      <c r="B76" s="782" t="s">
        <v>284</v>
      </c>
      <c r="C76" s="782"/>
      <c r="D76" s="782"/>
      <c r="E76" s="782"/>
      <c r="F76" s="782"/>
    </row>
    <row r="77" spans="1:9" ht="15.75" x14ac:dyDescent="0.25">
      <c r="C77" s="268"/>
      <c r="D77" s="268"/>
      <c r="E77" s="268"/>
      <c r="G77" s="268" t="s">
        <v>121</v>
      </c>
      <c r="H77" s="268"/>
      <c r="I77" s="268"/>
    </row>
  </sheetData>
  <mergeCells count="22">
    <mergeCell ref="E59:G59"/>
    <mergeCell ref="B61:F61"/>
    <mergeCell ref="B76:F76"/>
    <mergeCell ref="E40:G40"/>
    <mergeCell ref="E43:G43"/>
    <mergeCell ref="B44:B45"/>
    <mergeCell ref="C44:C45"/>
    <mergeCell ref="E44:E45"/>
    <mergeCell ref="F44:G44"/>
    <mergeCell ref="H6:H7"/>
    <mergeCell ref="E24:G24"/>
    <mergeCell ref="B25:B26"/>
    <mergeCell ref="C25:C26"/>
    <mergeCell ref="E25:E26"/>
    <mergeCell ref="F25:G25"/>
    <mergeCell ref="D2:G4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4294967293" r:id="rId1"/>
  <headerFooter>
    <oddHeader xml:space="preserve">&amp;L&amp;G&amp;RCAMPAÑA: 2024/2025. MES: DICIEMBRE 
Fecha de emisión de datos:27/01/2025
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37"/>
  <sheetViews>
    <sheetView view="pageLayout" zoomScale="80" zoomScaleNormal="100" zoomScaleSheetLayoutView="85" zoomScalePageLayoutView="80" workbookViewId="0">
      <selection activeCell="B4" sqref="B4:M6"/>
    </sheetView>
  </sheetViews>
  <sheetFormatPr baseColWidth="10" defaultColWidth="11.42578125" defaultRowHeight="9" x14ac:dyDescent="0.15"/>
  <cols>
    <col min="1" max="1" width="5.5703125" style="1" customWidth="1"/>
    <col min="2" max="2" width="32.5703125" style="2" bestFit="1" customWidth="1"/>
    <col min="3" max="3" width="14.42578125" style="1" customWidth="1"/>
    <col min="4" max="4" width="13" style="1" customWidth="1"/>
    <col min="5" max="5" width="15" style="1" customWidth="1"/>
    <col min="6" max="6" width="13" style="1" customWidth="1"/>
    <col min="7" max="7" width="13.7109375" style="1" customWidth="1"/>
    <col min="8" max="8" width="14.140625" style="1" customWidth="1"/>
    <col min="9" max="9" width="18.140625" style="1" customWidth="1"/>
    <col min="10" max="10" width="11.85546875" style="1" customWidth="1"/>
    <col min="11" max="11" width="9.5703125" style="1" customWidth="1"/>
    <col min="12" max="13" width="12.7109375" style="1" customWidth="1"/>
    <col min="14" max="14" width="2.7109375" style="1" customWidth="1"/>
    <col min="15" max="16384" width="11.42578125" style="1"/>
  </cols>
  <sheetData>
    <row r="1" spans="2:13" ht="15.75" customHeight="1" x14ac:dyDescent="0.15"/>
    <row r="2" spans="2:13" ht="15.75" customHeight="1" x14ac:dyDescent="0.15"/>
    <row r="3" spans="2:13" ht="15.75" customHeight="1" x14ac:dyDescent="0.15"/>
    <row r="4" spans="2:13" ht="17.25" customHeight="1" x14ac:dyDescent="0.15">
      <c r="B4" s="764" t="s">
        <v>181</v>
      </c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</row>
    <row r="5" spans="2:13" ht="17.25" customHeight="1" x14ac:dyDescent="0.15"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</row>
    <row r="6" spans="2:13" ht="19.5" customHeight="1" x14ac:dyDescent="0.15"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</row>
    <row r="7" spans="2:13" ht="18" customHeight="1" thickBot="1" x14ac:dyDescent="0.2"/>
    <row r="8" spans="2:13" ht="18.75" customHeight="1" thickBot="1" x14ac:dyDescent="0.2">
      <c r="B8" s="906" t="s">
        <v>156</v>
      </c>
      <c r="C8" s="907"/>
      <c r="D8" s="907"/>
      <c r="E8" s="907"/>
      <c r="F8" s="907"/>
      <c r="G8" s="907"/>
      <c r="H8" s="907"/>
      <c r="I8" s="907"/>
      <c r="J8" s="907"/>
      <c r="K8" s="907"/>
      <c r="L8" s="907"/>
      <c r="M8" s="908"/>
    </row>
    <row r="9" spans="2:13" ht="18.75" customHeight="1" thickBot="1" x14ac:dyDescent="0.2">
      <c r="G9" s="369"/>
      <c r="H9" s="369"/>
      <c r="I9" s="370"/>
      <c r="M9" s="291"/>
    </row>
    <row r="10" spans="2:13" s="371" customFormat="1" ht="15.6" customHeight="1" thickBot="1" x14ac:dyDescent="0.3">
      <c r="B10" s="372"/>
      <c r="C10" s="910" t="s">
        <v>59</v>
      </c>
      <c r="D10" s="911"/>
      <c r="E10" s="912" t="s">
        <v>71</v>
      </c>
      <c r="F10" s="910" t="s">
        <v>182</v>
      </c>
      <c r="G10" s="911"/>
      <c r="H10" s="910" t="s">
        <v>183</v>
      </c>
      <c r="I10" s="911"/>
      <c r="J10" s="914" t="s">
        <v>184</v>
      </c>
      <c r="K10" s="912" t="s">
        <v>47</v>
      </c>
      <c r="L10" s="910" t="s">
        <v>3</v>
      </c>
      <c r="M10" s="911"/>
    </row>
    <row r="11" spans="2:13" s="371" customFormat="1" ht="25.5" customHeight="1" thickBot="1" x14ac:dyDescent="0.3">
      <c r="B11" s="373"/>
      <c r="C11" s="374" t="s">
        <v>185</v>
      </c>
      <c r="D11" s="374" t="s">
        <v>186</v>
      </c>
      <c r="E11" s="913"/>
      <c r="F11" s="374" t="s">
        <v>185</v>
      </c>
      <c r="G11" s="374" t="s">
        <v>186</v>
      </c>
      <c r="H11" s="374" t="s">
        <v>187</v>
      </c>
      <c r="I11" s="374" t="s">
        <v>188</v>
      </c>
      <c r="J11" s="915"/>
      <c r="K11" s="913"/>
      <c r="L11" s="374" t="s">
        <v>185</v>
      </c>
      <c r="M11" s="374" t="s">
        <v>186</v>
      </c>
    </row>
    <row r="12" spans="2:13" ht="15.6" customHeight="1" thickBot="1" x14ac:dyDescent="0.2">
      <c r="B12" s="375" t="s">
        <v>189</v>
      </c>
      <c r="C12" s="376">
        <v>77.619</v>
      </c>
      <c r="D12" s="377">
        <v>17.343</v>
      </c>
      <c r="E12" s="377">
        <v>157.94399999999999</v>
      </c>
      <c r="F12" s="377">
        <v>2.9169999999999998</v>
      </c>
      <c r="G12" s="377">
        <v>7.0000000000000007E-2</v>
      </c>
      <c r="H12" s="377">
        <v>24.503</v>
      </c>
      <c r="I12" s="377">
        <v>22.556000000000001</v>
      </c>
      <c r="J12" s="377">
        <v>4.37</v>
      </c>
      <c r="K12" s="377">
        <v>-1.115</v>
      </c>
      <c r="L12" s="377">
        <v>186.44800000000001</v>
      </c>
      <c r="M12" s="378">
        <v>16.899999999999999</v>
      </c>
    </row>
    <row r="13" spans="2:13" ht="15.6" customHeight="1" thickBot="1" x14ac:dyDescent="0.2">
      <c r="B13" s="379" t="s">
        <v>190</v>
      </c>
      <c r="C13" s="380">
        <v>75.119</v>
      </c>
      <c r="D13" s="381">
        <v>17.161999999999999</v>
      </c>
      <c r="E13" s="381">
        <v>154.47399999999999</v>
      </c>
      <c r="F13" s="381">
        <v>2.7029999999999998</v>
      </c>
      <c r="G13" s="381">
        <v>7.0000000000000007E-2</v>
      </c>
      <c r="H13" s="381">
        <v>23.673999999999999</v>
      </c>
      <c r="I13" s="381">
        <v>22.265000000000001</v>
      </c>
      <c r="J13" s="381">
        <v>3.895</v>
      </c>
      <c r="K13" s="381">
        <v>-1.4059999999999999</v>
      </c>
      <c r="L13" s="381">
        <v>181.53399999999999</v>
      </c>
      <c r="M13" s="382">
        <v>16.751999999999999</v>
      </c>
    </row>
    <row r="14" spans="2:13" ht="15.6" customHeight="1" thickBot="1" x14ac:dyDescent="0.2">
      <c r="B14" s="379" t="s">
        <v>191</v>
      </c>
      <c r="C14" s="380">
        <v>2.5</v>
      </c>
      <c r="D14" s="381">
        <v>0.18099999999999999</v>
      </c>
      <c r="E14" s="381">
        <v>3.47</v>
      </c>
      <c r="F14" s="381">
        <v>0.215</v>
      </c>
      <c r="G14" s="381">
        <v>0</v>
      </c>
      <c r="H14" s="381">
        <v>0.82899999999999996</v>
      </c>
      <c r="I14" s="381">
        <v>0.29099999999999998</v>
      </c>
      <c r="J14" s="381">
        <v>0.47299999999999998</v>
      </c>
      <c r="K14" s="381">
        <v>0.29099999999999998</v>
      </c>
      <c r="L14" s="381">
        <v>4.915</v>
      </c>
      <c r="M14" s="382">
        <v>0.14899999999999999</v>
      </c>
    </row>
    <row r="15" spans="2:13" ht="15.6" customHeight="1" thickBot="1" x14ac:dyDescent="0.2">
      <c r="B15" s="383" t="s">
        <v>192</v>
      </c>
      <c r="C15" s="376">
        <v>11.071</v>
      </c>
      <c r="D15" s="377">
        <v>2.7970000000000002</v>
      </c>
      <c r="E15" s="377">
        <v>22.437999999999999</v>
      </c>
      <c r="F15" s="377">
        <v>1.0329999999999999</v>
      </c>
      <c r="G15" s="377">
        <v>0.11600000000000001</v>
      </c>
      <c r="H15" s="377">
        <v>5.8470000000000004</v>
      </c>
      <c r="I15" s="377">
        <v>2.496</v>
      </c>
      <c r="J15" s="377">
        <v>1.0029999999999999</v>
      </c>
      <c r="K15" s="377">
        <v>-3.2000000000000001E-2</v>
      </c>
      <c r="L15" s="377">
        <v>25.250999999999998</v>
      </c>
      <c r="M15" s="378">
        <v>2.8260000000000001</v>
      </c>
    </row>
    <row r="16" spans="2:13" ht="15.6" customHeight="1" thickBot="1" x14ac:dyDescent="0.2">
      <c r="B16" s="379" t="s">
        <v>190</v>
      </c>
      <c r="C16" s="380">
        <v>10.329000000000001</v>
      </c>
      <c r="D16" s="381">
        <v>2.7549999999999999</v>
      </c>
      <c r="E16" s="381">
        <v>22.035</v>
      </c>
      <c r="F16" s="381">
        <v>1.0329999999999999</v>
      </c>
      <c r="G16" s="381">
        <v>0.11600000000000001</v>
      </c>
      <c r="H16" s="381">
        <v>5.8339999999999996</v>
      </c>
      <c r="I16" s="381">
        <v>2.4089999999999998</v>
      </c>
      <c r="J16" s="381">
        <v>0.97299999999999998</v>
      </c>
      <c r="K16" s="381">
        <v>-0.04</v>
      </c>
      <c r="L16" s="381">
        <v>24.224000000000004</v>
      </c>
      <c r="M16" s="382">
        <v>2.7879999999999998</v>
      </c>
    </row>
    <row r="17" spans="2:13" ht="15.6" customHeight="1" thickBot="1" x14ac:dyDescent="0.2">
      <c r="B17" s="379" t="s">
        <v>191</v>
      </c>
      <c r="C17" s="380">
        <v>0.74199999999999999</v>
      </c>
      <c r="D17" s="381">
        <v>4.2000000000000003E-2</v>
      </c>
      <c r="E17" s="381">
        <v>0.40400000000000003</v>
      </c>
      <c r="F17" s="381">
        <v>0</v>
      </c>
      <c r="G17" s="381">
        <v>0</v>
      </c>
      <c r="H17" s="381">
        <v>1.2999999999999999E-2</v>
      </c>
      <c r="I17" s="381">
        <v>8.5999999999999993E-2</v>
      </c>
      <c r="J17" s="381">
        <v>0.03</v>
      </c>
      <c r="K17" s="381">
        <v>8.0000000000000002E-3</v>
      </c>
      <c r="L17" s="381">
        <v>1.0270000000000001</v>
      </c>
      <c r="M17" s="382">
        <v>3.9E-2</v>
      </c>
    </row>
    <row r="18" spans="2:13" s="311" customFormat="1" ht="15.6" customHeight="1" thickBot="1" x14ac:dyDescent="0.2">
      <c r="B18" s="384" t="s">
        <v>193</v>
      </c>
      <c r="C18" s="376">
        <v>94.278000000000006</v>
      </c>
      <c r="D18" s="377">
        <v>16.207999999999998</v>
      </c>
      <c r="E18" s="377">
        <v>293.96899999999999</v>
      </c>
      <c r="F18" s="377">
        <v>3.097</v>
      </c>
      <c r="G18" s="377">
        <v>7.0000000000000007E-2</v>
      </c>
      <c r="H18" s="377">
        <v>66.174999999999997</v>
      </c>
      <c r="I18" s="377">
        <v>12.241</v>
      </c>
      <c r="J18" s="377">
        <v>3.9649999999999999</v>
      </c>
      <c r="K18" s="377">
        <v>6.532</v>
      </c>
      <c r="L18" s="377">
        <v>318.14100000000002</v>
      </c>
      <c r="M18" s="378">
        <v>13.630999999999998</v>
      </c>
    </row>
    <row r="19" spans="2:13" ht="15.6" customHeight="1" thickBot="1" x14ac:dyDescent="0.2">
      <c r="B19" s="379" t="s">
        <v>190</v>
      </c>
      <c r="C19" s="380">
        <v>37.950000000000003</v>
      </c>
      <c r="D19" s="381">
        <v>6.9560000000000004</v>
      </c>
      <c r="E19" s="381">
        <v>134.56399999999999</v>
      </c>
      <c r="F19" s="381">
        <v>0.14299999999999999</v>
      </c>
      <c r="G19" s="381">
        <v>5.8999999999999997E-2</v>
      </c>
      <c r="H19" s="381">
        <v>22.835000000000001</v>
      </c>
      <c r="I19" s="381">
        <v>5.9279999999999999</v>
      </c>
      <c r="J19" s="381">
        <v>1.056</v>
      </c>
      <c r="K19" s="381">
        <v>-1.5229999999999999</v>
      </c>
      <c r="L19" s="381">
        <v>142.197</v>
      </c>
      <c r="M19" s="382">
        <v>6.1319999999999997</v>
      </c>
    </row>
    <row r="20" spans="2:13" ht="15.6" customHeight="1" thickBot="1" x14ac:dyDescent="0.2">
      <c r="B20" s="379" t="s">
        <v>191</v>
      </c>
      <c r="C20" s="380">
        <v>56.328000000000003</v>
      </c>
      <c r="D20" s="381">
        <v>9.2520000000000007</v>
      </c>
      <c r="E20" s="381">
        <v>159.405</v>
      </c>
      <c r="F20" s="381">
        <v>2.9550000000000001</v>
      </c>
      <c r="G20" s="381">
        <v>1.0999999999999999E-2</v>
      </c>
      <c r="H20" s="381">
        <v>43.341000000000001</v>
      </c>
      <c r="I20" s="381">
        <v>6.3120000000000003</v>
      </c>
      <c r="J20" s="381">
        <v>2.9089999999999998</v>
      </c>
      <c r="K20" s="381">
        <v>8.0549999999999997</v>
      </c>
      <c r="L20" s="381">
        <v>175.94299999999998</v>
      </c>
      <c r="M20" s="382">
        <v>7.5</v>
      </c>
    </row>
    <row r="21" spans="2:13" ht="15.6" customHeight="1" thickBot="1" x14ac:dyDescent="0.2">
      <c r="B21" s="385" t="s">
        <v>194</v>
      </c>
      <c r="C21" s="376">
        <v>24.742000000000001</v>
      </c>
      <c r="D21" s="377">
        <v>2.1869999999999998</v>
      </c>
      <c r="E21" s="377">
        <v>31.414999999999999</v>
      </c>
      <c r="F21" s="377">
        <v>0.02</v>
      </c>
      <c r="G21" s="377">
        <v>0</v>
      </c>
      <c r="H21" s="377">
        <v>8.0619999999999994</v>
      </c>
      <c r="I21" s="377">
        <v>5.9790000000000001</v>
      </c>
      <c r="J21" s="377">
        <v>2.9049999999999998</v>
      </c>
      <c r="K21" s="377">
        <v>-1.0169999999999999</v>
      </c>
      <c r="L21" s="377">
        <v>37.888000000000005</v>
      </c>
      <c r="M21" s="378">
        <v>2.5129999999999999</v>
      </c>
    </row>
    <row r="22" spans="2:13" ht="15.6" customHeight="1" thickBot="1" x14ac:dyDescent="0.2">
      <c r="B22" s="379" t="s">
        <v>190</v>
      </c>
      <c r="C22" s="380">
        <v>3.6629999999999998</v>
      </c>
      <c r="D22" s="381">
        <v>0.41099999999999998</v>
      </c>
      <c r="E22" s="381">
        <v>6.1230000000000002</v>
      </c>
      <c r="F22" s="381">
        <v>0</v>
      </c>
      <c r="G22" s="381">
        <v>0</v>
      </c>
      <c r="H22" s="381">
        <v>0.85799999999999998</v>
      </c>
      <c r="I22" s="381">
        <v>1.595</v>
      </c>
      <c r="J22" s="381">
        <v>0.18099999999999999</v>
      </c>
      <c r="K22" s="381">
        <v>-0.43099999999999999</v>
      </c>
      <c r="L22" s="381">
        <v>6.5030000000000001</v>
      </c>
      <c r="M22" s="382">
        <v>0.628</v>
      </c>
    </row>
    <row r="23" spans="2:13" ht="15.6" customHeight="1" thickBot="1" x14ac:dyDescent="0.2">
      <c r="B23" s="379" t="s">
        <v>191</v>
      </c>
      <c r="C23" s="380">
        <v>21.079000000000001</v>
      </c>
      <c r="D23" s="381">
        <v>1.776</v>
      </c>
      <c r="E23" s="381">
        <v>25.292999999999999</v>
      </c>
      <c r="F23" s="381">
        <v>0.02</v>
      </c>
      <c r="G23" s="381">
        <v>0</v>
      </c>
      <c r="H23" s="381">
        <v>7.2050000000000001</v>
      </c>
      <c r="I23" s="381">
        <v>4.3840000000000003</v>
      </c>
      <c r="J23" s="381">
        <v>2.7240000000000002</v>
      </c>
      <c r="K23" s="381">
        <v>-0.58599999999999997</v>
      </c>
      <c r="L23" s="381">
        <v>31.384999999999998</v>
      </c>
      <c r="M23" s="382">
        <v>1.885</v>
      </c>
    </row>
    <row r="24" spans="2:13" ht="15.6" customHeight="1" thickBot="1" x14ac:dyDescent="0.2">
      <c r="B24" s="385" t="s">
        <v>195</v>
      </c>
      <c r="C24" s="376">
        <v>4.0069999999999997</v>
      </c>
      <c r="D24" s="377">
        <v>1.331</v>
      </c>
      <c r="E24" s="377">
        <v>12.315</v>
      </c>
      <c r="F24" s="377">
        <v>0</v>
      </c>
      <c r="G24" s="377">
        <v>0</v>
      </c>
      <c r="H24" s="377">
        <v>0.28899999999999998</v>
      </c>
      <c r="I24" s="377">
        <v>1.641</v>
      </c>
      <c r="J24" s="377">
        <v>0.22500000000000001</v>
      </c>
      <c r="K24" s="377">
        <v>-0.40699999999999997</v>
      </c>
      <c r="L24" s="377">
        <v>14.076000000000001</v>
      </c>
      <c r="M24" s="378">
        <v>1.0129999999999999</v>
      </c>
    </row>
    <row r="25" spans="2:13" ht="15.6" customHeight="1" thickBot="1" x14ac:dyDescent="0.2">
      <c r="B25" s="379" t="s">
        <v>190</v>
      </c>
      <c r="C25" s="380">
        <v>3.6419999999999999</v>
      </c>
      <c r="D25" s="381">
        <v>1.329</v>
      </c>
      <c r="E25" s="381">
        <v>12.108000000000001</v>
      </c>
      <c r="F25" s="381">
        <v>0</v>
      </c>
      <c r="G25" s="381">
        <v>0</v>
      </c>
      <c r="H25" s="381">
        <v>0.23300000000000001</v>
      </c>
      <c r="I25" s="381">
        <v>1.641</v>
      </c>
      <c r="J25" s="381">
        <v>0.221</v>
      </c>
      <c r="K25" s="381">
        <v>-0.28199999999999997</v>
      </c>
      <c r="L25" s="381">
        <v>13.689999999999998</v>
      </c>
      <c r="M25" s="382">
        <v>1.012</v>
      </c>
    </row>
    <row r="26" spans="2:13" ht="15.6" customHeight="1" thickBot="1" x14ac:dyDescent="0.2">
      <c r="B26" s="379" t="s">
        <v>191</v>
      </c>
      <c r="C26" s="380">
        <v>0.36499999999999999</v>
      </c>
      <c r="D26" s="381">
        <v>2E-3</v>
      </c>
      <c r="E26" s="381">
        <v>0.20599999999999999</v>
      </c>
      <c r="F26" s="381">
        <v>0</v>
      </c>
      <c r="G26" s="381">
        <v>0</v>
      </c>
      <c r="H26" s="381">
        <v>5.6000000000000001E-2</v>
      </c>
      <c r="I26" s="381">
        <v>0</v>
      </c>
      <c r="J26" s="381">
        <v>4.0000000000000001E-3</v>
      </c>
      <c r="K26" s="381">
        <v>-0.125</v>
      </c>
      <c r="L26" s="381">
        <v>0.38700000000000001</v>
      </c>
      <c r="M26" s="382">
        <v>1E-3</v>
      </c>
    </row>
    <row r="27" spans="2:13" ht="15.6" customHeight="1" thickBot="1" x14ac:dyDescent="0.2">
      <c r="B27" s="386" t="s">
        <v>21</v>
      </c>
      <c r="C27" s="376">
        <v>14.933999999999999</v>
      </c>
      <c r="D27" s="377">
        <v>4.2359999999999998</v>
      </c>
      <c r="E27" s="377">
        <v>15.218</v>
      </c>
      <c r="F27" s="377">
        <v>0.505</v>
      </c>
      <c r="G27" s="377">
        <v>0.21299999999999999</v>
      </c>
      <c r="H27" s="377">
        <v>1.651</v>
      </c>
      <c r="I27" s="377">
        <v>5.6870000000000003</v>
      </c>
      <c r="J27" s="377">
        <v>0.77500000000000002</v>
      </c>
      <c r="K27" s="377">
        <v>1.4490000000000001</v>
      </c>
      <c r="L27" s="377">
        <v>23.195</v>
      </c>
      <c r="M27" s="378">
        <v>5.2489999999999997</v>
      </c>
    </row>
    <row r="28" spans="2:13" ht="15.6" customHeight="1" thickBot="1" x14ac:dyDescent="0.2">
      <c r="B28" s="379" t="s">
        <v>190</v>
      </c>
      <c r="C28" s="380">
        <v>9.0310000000000006</v>
      </c>
      <c r="D28" s="381">
        <v>3.468</v>
      </c>
      <c r="E28" s="381">
        <v>12.074999999999999</v>
      </c>
      <c r="F28" s="381">
        <v>0.20300000000000001</v>
      </c>
      <c r="G28" s="381">
        <v>0.19700000000000001</v>
      </c>
      <c r="H28" s="381">
        <v>0.871</v>
      </c>
      <c r="I28" s="381">
        <v>4.335</v>
      </c>
      <c r="J28" s="381">
        <v>0.375</v>
      </c>
      <c r="K28" s="381">
        <v>1.625</v>
      </c>
      <c r="L28" s="381">
        <v>16.647000000000002</v>
      </c>
      <c r="M28" s="382">
        <v>4.3719999999999999</v>
      </c>
    </row>
    <row r="29" spans="2:13" ht="15.6" customHeight="1" thickBot="1" x14ac:dyDescent="0.2">
      <c r="B29" s="379" t="s">
        <v>191</v>
      </c>
      <c r="C29" s="380">
        <v>5.9029999999999996</v>
      </c>
      <c r="D29" s="381">
        <v>0.76800000000000002</v>
      </c>
      <c r="E29" s="381">
        <v>3.1429999999999998</v>
      </c>
      <c r="F29" s="381">
        <v>0.30199999999999999</v>
      </c>
      <c r="G29" s="381">
        <v>1.6E-2</v>
      </c>
      <c r="H29" s="381">
        <v>0.78100000000000003</v>
      </c>
      <c r="I29" s="381">
        <v>1.351</v>
      </c>
      <c r="J29" s="381">
        <v>0.4</v>
      </c>
      <c r="K29" s="381">
        <v>-0.17599999999999999</v>
      </c>
      <c r="L29" s="381">
        <v>6.548</v>
      </c>
      <c r="M29" s="382">
        <v>0.876</v>
      </c>
    </row>
    <row r="30" spans="2:13" ht="15.6" customHeight="1" thickBot="1" x14ac:dyDescent="0.2">
      <c r="B30" s="387" t="s">
        <v>60</v>
      </c>
      <c r="C30" s="388">
        <v>226.65100000000001</v>
      </c>
      <c r="D30" s="389">
        <v>44.101999999999997</v>
      </c>
      <c r="E30" s="389">
        <v>533.29899999999998</v>
      </c>
      <c r="F30" s="389">
        <v>7.5719999999999992</v>
      </c>
      <c r="G30" s="389">
        <v>0.46899999999999997</v>
      </c>
      <c r="H30" s="389">
        <v>106.52</v>
      </c>
      <c r="I30" s="389">
        <v>50.599999999999994</v>
      </c>
      <c r="J30" s="389">
        <v>13.243</v>
      </c>
      <c r="K30" s="389">
        <v>5.41</v>
      </c>
      <c r="L30" s="389">
        <v>605.01</v>
      </c>
      <c r="M30" s="390">
        <v>42.131999999999998</v>
      </c>
    </row>
    <row r="31" spans="2:13" ht="15.6" customHeight="1" thickBot="1" x14ac:dyDescent="0.2">
      <c r="B31" s="379" t="s">
        <v>190</v>
      </c>
      <c r="C31" s="380">
        <v>139.73400000000001</v>
      </c>
      <c r="D31" s="381">
        <v>32.08</v>
      </c>
      <c r="E31" s="381">
        <v>341.37900000000002</v>
      </c>
      <c r="F31" s="381">
        <v>4.0810000000000004</v>
      </c>
      <c r="G31" s="381">
        <v>0.441</v>
      </c>
      <c r="H31" s="381">
        <v>54.304000000000002</v>
      </c>
      <c r="I31" s="381">
        <v>38.17</v>
      </c>
      <c r="J31" s="381">
        <v>6.702</v>
      </c>
      <c r="K31" s="381">
        <v>-2.0569999999999999</v>
      </c>
      <c r="L31" s="381">
        <v>384.79499999999996</v>
      </c>
      <c r="M31" s="382">
        <v>31.681999999999999</v>
      </c>
    </row>
    <row r="32" spans="2:13" ht="15.6" customHeight="1" thickBot="1" x14ac:dyDescent="0.2">
      <c r="B32" s="379" t="s">
        <v>191</v>
      </c>
      <c r="C32" s="391">
        <v>86.917000000000002</v>
      </c>
      <c r="D32" s="392">
        <v>12.021000000000001</v>
      </c>
      <c r="E32" s="392">
        <v>191.92099999999999</v>
      </c>
      <c r="F32" s="392">
        <v>3.492</v>
      </c>
      <c r="G32" s="392">
        <v>2.7E-2</v>
      </c>
      <c r="H32" s="392">
        <v>52.223999999999997</v>
      </c>
      <c r="I32" s="392">
        <v>12.425000000000001</v>
      </c>
      <c r="J32" s="392">
        <v>6.5389999999999997</v>
      </c>
      <c r="K32" s="392">
        <v>7.4669999999999996</v>
      </c>
      <c r="L32" s="392">
        <v>220.20499999999998</v>
      </c>
      <c r="M32" s="393">
        <v>10.451000000000001</v>
      </c>
    </row>
    <row r="34" spans="2:13" ht="15" x14ac:dyDescent="0.15">
      <c r="B34" s="394" t="s">
        <v>179</v>
      </c>
      <c r="C34" s="394"/>
      <c r="D34" s="394"/>
      <c r="E34" s="394"/>
      <c r="F34" s="394"/>
      <c r="G34" s="394"/>
      <c r="H34" s="394"/>
      <c r="I34" s="394"/>
      <c r="J34" s="394"/>
      <c r="K34" s="394"/>
      <c r="L34" s="395"/>
      <c r="M34" s="394"/>
    </row>
    <row r="35" spans="2:13" ht="15" x14ac:dyDescent="0.2">
      <c r="B35" s="394" t="s">
        <v>196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</row>
    <row r="36" spans="2:13" ht="15" x14ac:dyDescent="0.2">
      <c r="B36" s="394" t="s">
        <v>197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</row>
    <row r="37" spans="2:13" ht="15.75" x14ac:dyDescent="0.25">
      <c r="B37" s="798" t="s">
        <v>121</v>
      </c>
      <c r="C37" s="798"/>
      <c r="D37" s="798"/>
      <c r="E37" s="798"/>
      <c r="F37" s="798"/>
      <c r="G37" s="798"/>
      <c r="H37" s="798"/>
      <c r="I37" s="798"/>
      <c r="J37" s="798"/>
      <c r="K37" s="798"/>
      <c r="L37" s="798"/>
      <c r="M37" s="798"/>
    </row>
  </sheetData>
  <mergeCells count="10">
    <mergeCell ref="B37:M37"/>
    <mergeCell ref="B4:M6"/>
    <mergeCell ref="B8:M8"/>
    <mergeCell ref="C10:D10"/>
    <mergeCell ref="E10:E11"/>
    <mergeCell ref="F10:G10"/>
    <mergeCell ref="H10:I10"/>
    <mergeCell ref="J10:J11"/>
    <mergeCell ref="K10:K11"/>
    <mergeCell ref="L10:M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V63"/>
  <sheetViews>
    <sheetView view="pageLayout" topLeftCell="B1" zoomScale="70" zoomScaleNormal="70" zoomScaleSheetLayoutView="70" zoomScalePageLayoutView="70" workbookViewId="0">
      <selection activeCell="B5" sqref="B5:U7"/>
    </sheetView>
  </sheetViews>
  <sheetFormatPr baseColWidth="10" defaultColWidth="11.42578125" defaultRowHeight="9" x14ac:dyDescent="0.25"/>
  <cols>
    <col min="1" max="1" width="3" style="2" customWidth="1"/>
    <col min="2" max="2" width="29" style="2" bestFit="1" customWidth="1"/>
    <col min="3" max="3" width="13.28515625" style="2" bestFit="1" customWidth="1"/>
    <col min="4" max="4" width="8.28515625" style="2" customWidth="1"/>
    <col min="5" max="5" width="10.5703125" style="2" customWidth="1"/>
    <col min="6" max="6" width="7.85546875" style="2" customWidth="1"/>
    <col min="7" max="7" width="13.140625" style="2" customWidth="1"/>
    <col min="8" max="8" width="13" style="2" customWidth="1"/>
    <col min="9" max="9" width="13.7109375" style="2" bestFit="1" customWidth="1"/>
    <col min="10" max="10" width="10.42578125" style="2" customWidth="1"/>
    <col min="11" max="11" width="13.28515625" style="2" customWidth="1"/>
    <col min="12" max="12" width="11.7109375" style="2" customWidth="1"/>
    <col min="13" max="13" width="14.140625" style="2" bestFit="1" customWidth="1"/>
    <col min="14" max="14" width="14.85546875" style="2" bestFit="1" customWidth="1"/>
    <col min="15" max="15" width="13.140625" style="2" bestFit="1" customWidth="1"/>
    <col min="16" max="16" width="10.7109375" style="2" bestFit="1" customWidth="1"/>
    <col min="17" max="17" width="12.85546875" style="2" customWidth="1"/>
    <col min="18" max="18" width="11.5703125" style="2" bestFit="1" customWidth="1"/>
    <col min="19" max="19" width="10.5703125" style="2" customWidth="1"/>
    <col min="20" max="20" width="13.42578125" style="2" customWidth="1"/>
    <col min="21" max="21" width="15.42578125" style="2" customWidth="1"/>
    <col min="22" max="22" width="3" style="2" customWidth="1"/>
    <col min="23" max="16384" width="11.42578125" style="2"/>
  </cols>
  <sheetData>
    <row r="4" spans="2:22" ht="14.25" customHeight="1" x14ac:dyDescent="0.25"/>
    <row r="5" spans="2:22" ht="14.25" customHeight="1" x14ac:dyDescent="0.25">
      <c r="B5" s="764" t="s">
        <v>198</v>
      </c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764"/>
      <c r="Q5" s="764"/>
      <c r="R5" s="764"/>
      <c r="S5" s="764"/>
      <c r="T5" s="764"/>
      <c r="U5" s="764"/>
    </row>
    <row r="6" spans="2:22" ht="14.25" customHeight="1" x14ac:dyDescent="0.25"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4"/>
      <c r="T6" s="764"/>
      <c r="U6" s="764"/>
    </row>
    <row r="7" spans="2:22" ht="14.25" customHeight="1" x14ac:dyDescent="0.25">
      <c r="B7" s="764"/>
      <c r="C7" s="764"/>
      <c r="D7" s="764"/>
      <c r="E7" s="764"/>
      <c r="F7" s="764"/>
      <c r="G7" s="764"/>
      <c r="H7" s="764"/>
      <c r="I7" s="764"/>
      <c r="J7" s="764"/>
      <c r="K7" s="764"/>
      <c r="L7" s="764"/>
      <c r="M7" s="764"/>
      <c r="N7" s="764"/>
      <c r="O7" s="764"/>
      <c r="P7" s="764"/>
      <c r="Q7" s="764"/>
      <c r="R7" s="764"/>
      <c r="S7" s="764"/>
      <c r="T7" s="764"/>
      <c r="U7" s="764"/>
    </row>
    <row r="8" spans="2:22" ht="18.75" customHeight="1" thickBot="1" x14ac:dyDescent="0.3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2" ht="15.75" customHeight="1" thickBot="1" x14ac:dyDescent="0.3">
      <c r="B9" s="906" t="s">
        <v>156</v>
      </c>
      <c r="C9" s="907"/>
      <c r="D9" s="907"/>
      <c r="E9" s="907"/>
      <c r="F9" s="907"/>
      <c r="G9" s="907"/>
      <c r="H9" s="907"/>
      <c r="I9" s="907"/>
      <c r="J9" s="907"/>
      <c r="K9" s="907"/>
      <c r="L9" s="907"/>
      <c r="M9" s="907"/>
      <c r="N9" s="907"/>
      <c r="O9" s="907"/>
      <c r="P9" s="907"/>
      <c r="Q9" s="907"/>
      <c r="R9" s="907"/>
      <c r="S9" s="907"/>
      <c r="T9" s="907"/>
      <c r="U9" s="908"/>
      <c r="V9" s="396"/>
    </row>
    <row r="10" spans="2:22" ht="15.75" customHeight="1" thickBot="1" x14ac:dyDescent="0.3">
      <c r="B10" s="397"/>
      <c r="J10" s="369"/>
      <c r="K10" s="369"/>
      <c r="R10" s="8"/>
      <c r="S10" s="8"/>
      <c r="T10" s="8"/>
      <c r="U10" s="398"/>
    </row>
    <row r="11" spans="2:22" ht="15" customHeight="1" thickBot="1" x14ac:dyDescent="0.3">
      <c r="B11" s="914" t="s">
        <v>54</v>
      </c>
      <c r="C11" s="912" t="s">
        <v>4</v>
      </c>
      <c r="D11" s="926" t="s">
        <v>199</v>
      </c>
      <c r="E11" s="926"/>
      <c r="F11" s="926"/>
      <c r="G11" s="927" t="s">
        <v>200</v>
      </c>
      <c r="H11" s="926" t="s">
        <v>1</v>
      </c>
      <c r="I11" s="926"/>
      <c r="J11" s="926"/>
      <c r="K11" s="926"/>
      <c r="L11" s="926" t="s">
        <v>201</v>
      </c>
      <c r="M11" s="926"/>
      <c r="N11" s="926"/>
      <c r="O11" s="926"/>
      <c r="P11" s="926"/>
      <c r="Q11" s="926"/>
      <c r="R11" s="926"/>
      <c r="S11" s="926"/>
      <c r="T11" s="926"/>
      <c r="U11" s="928" t="s">
        <v>202</v>
      </c>
      <c r="V11" s="396"/>
    </row>
    <row r="12" spans="2:22" ht="15" customHeight="1" thickBot="1" x14ac:dyDescent="0.3">
      <c r="B12" s="924"/>
      <c r="C12" s="925"/>
      <c r="D12" s="920" t="s">
        <v>203</v>
      </c>
      <c r="E12" s="920" t="s">
        <v>204</v>
      </c>
      <c r="F12" s="920" t="s">
        <v>97</v>
      </c>
      <c r="G12" s="927"/>
      <c r="H12" s="919" t="s">
        <v>205</v>
      </c>
      <c r="I12" s="920" t="s">
        <v>206</v>
      </c>
      <c r="J12" s="920"/>
      <c r="K12" s="919" t="s">
        <v>207</v>
      </c>
      <c r="L12" s="919" t="s">
        <v>205</v>
      </c>
      <c r="M12" s="920" t="s">
        <v>206</v>
      </c>
      <c r="N12" s="920"/>
      <c r="O12" s="920"/>
      <c r="P12" s="920"/>
      <c r="Q12" s="920"/>
      <c r="R12" s="920"/>
      <c r="S12" s="920"/>
      <c r="T12" s="919" t="s">
        <v>208</v>
      </c>
      <c r="U12" s="927"/>
    </row>
    <row r="13" spans="2:22" ht="13.5" customHeight="1" thickBot="1" x14ac:dyDescent="0.3">
      <c r="B13" s="915"/>
      <c r="C13" s="913"/>
      <c r="D13" s="920"/>
      <c r="E13" s="920"/>
      <c r="F13" s="920"/>
      <c r="G13" s="927"/>
      <c r="H13" s="919"/>
      <c r="I13" s="399" t="s">
        <v>209</v>
      </c>
      <c r="J13" s="399" t="s">
        <v>210</v>
      </c>
      <c r="K13" s="919"/>
      <c r="L13" s="919"/>
      <c r="M13" s="399" t="s">
        <v>211</v>
      </c>
      <c r="N13" s="399" t="s">
        <v>212</v>
      </c>
      <c r="O13" s="399" t="s">
        <v>213</v>
      </c>
      <c r="P13" s="399" t="s">
        <v>172</v>
      </c>
      <c r="Q13" s="399" t="s">
        <v>214</v>
      </c>
      <c r="R13" s="399" t="s">
        <v>215</v>
      </c>
      <c r="S13" s="399" t="s">
        <v>216</v>
      </c>
      <c r="T13" s="919"/>
      <c r="U13" s="927"/>
    </row>
    <row r="14" spans="2:22" ht="13.5" customHeight="1" x14ac:dyDescent="0.25">
      <c r="B14" s="921" t="s">
        <v>74</v>
      </c>
      <c r="C14" s="400" t="s">
        <v>217</v>
      </c>
      <c r="D14" s="401">
        <v>2</v>
      </c>
      <c r="E14" s="402">
        <v>2</v>
      </c>
      <c r="F14" s="403">
        <v>1</v>
      </c>
      <c r="G14" s="404">
        <v>941.3</v>
      </c>
      <c r="H14" s="405">
        <v>62.7</v>
      </c>
      <c r="I14" s="404">
        <v>27.6</v>
      </c>
      <c r="J14" s="404">
        <v>0</v>
      </c>
      <c r="K14" s="404">
        <v>90.3</v>
      </c>
      <c r="L14" s="406">
        <v>0</v>
      </c>
      <c r="M14" s="404">
        <v>14.4</v>
      </c>
      <c r="N14" s="406">
        <v>72.8</v>
      </c>
      <c r="O14" s="406">
        <v>24.6</v>
      </c>
      <c r="P14" s="404">
        <v>45.2</v>
      </c>
      <c r="Q14" s="405">
        <v>119.4</v>
      </c>
      <c r="R14" s="407">
        <v>0</v>
      </c>
      <c r="S14" s="404">
        <v>0</v>
      </c>
      <c r="T14" s="404">
        <v>276.39999999999998</v>
      </c>
      <c r="U14" s="408">
        <v>755.19999999999993</v>
      </c>
    </row>
    <row r="15" spans="2:22" ht="15" customHeight="1" x14ac:dyDescent="0.25">
      <c r="B15" s="922"/>
      <c r="C15" s="409" t="s">
        <v>81</v>
      </c>
      <c r="D15" s="410">
        <v>1</v>
      </c>
      <c r="E15" s="411">
        <v>1</v>
      </c>
      <c r="F15" s="412">
        <v>1</v>
      </c>
      <c r="G15" s="413">
        <v>75.400000000000006</v>
      </c>
      <c r="H15" s="414">
        <v>74.2</v>
      </c>
      <c r="I15" s="413">
        <v>14.7</v>
      </c>
      <c r="J15" s="413">
        <v>0</v>
      </c>
      <c r="K15" s="413">
        <v>88.9</v>
      </c>
      <c r="L15" s="414">
        <v>0</v>
      </c>
      <c r="M15" s="413">
        <v>35.5</v>
      </c>
      <c r="N15" s="414">
        <v>0</v>
      </c>
      <c r="O15" s="414">
        <v>0</v>
      </c>
      <c r="P15" s="413">
        <v>0</v>
      </c>
      <c r="Q15" s="413">
        <v>0</v>
      </c>
      <c r="R15" s="413">
        <v>0</v>
      </c>
      <c r="S15" s="414">
        <v>0</v>
      </c>
      <c r="T15" s="413">
        <v>35.5</v>
      </c>
      <c r="U15" s="415">
        <v>128.80000000000001</v>
      </c>
    </row>
    <row r="16" spans="2:22" ht="15" customHeight="1" x14ac:dyDescent="0.25">
      <c r="B16" s="922"/>
      <c r="C16" s="409" t="s">
        <v>82</v>
      </c>
      <c r="D16" s="410">
        <v>36</v>
      </c>
      <c r="E16" s="411">
        <v>36</v>
      </c>
      <c r="F16" s="412">
        <v>1</v>
      </c>
      <c r="G16" s="413">
        <v>20948.900000000001</v>
      </c>
      <c r="H16" s="414">
        <v>83319.100000000006</v>
      </c>
      <c r="I16" s="413">
        <v>12990.9</v>
      </c>
      <c r="J16" s="413">
        <v>1920.3</v>
      </c>
      <c r="K16" s="413">
        <v>98230.399999999994</v>
      </c>
      <c r="L16" s="414">
        <v>12354</v>
      </c>
      <c r="M16" s="413">
        <v>10887.7</v>
      </c>
      <c r="N16" s="414">
        <v>9998.6</v>
      </c>
      <c r="O16" s="414">
        <v>4839.3</v>
      </c>
      <c r="P16" s="413">
        <v>1510.1</v>
      </c>
      <c r="Q16" s="413">
        <v>250.2</v>
      </c>
      <c r="R16" s="413">
        <v>207.9</v>
      </c>
      <c r="S16" s="414">
        <v>161.80000000000001</v>
      </c>
      <c r="T16" s="413">
        <v>40209.699999999997</v>
      </c>
      <c r="U16" s="415">
        <v>78969.599999999991</v>
      </c>
    </row>
    <row r="17" spans="2:21" ht="15" customHeight="1" x14ac:dyDescent="0.25">
      <c r="B17" s="922"/>
      <c r="C17" s="409" t="s">
        <v>6</v>
      </c>
      <c r="D17" s="410">
        <v>1</v>
      </c>
      <c r="E17" s="411">
        <v>1</v>
      </c>
      <c r="F17" s="412">
        <v>1</v>
      </c>
      <c r="G17" s="413">
        <v>49.5</v>
      </c>
      <c r="H17" s="414">
        <v>0</v>
      </c>
      <c r="I17" s="413">
        <v>137.1</v>
      </c>
      <c r="J17" s="413">
        <v>0</v>
      </c>
      <c r="K17" s="413">
        <v>137.1</v>
      </c>
      <c r="L17" s="414">
        <v>0</v>
      </c>
      <c r="M17" s="413">
        <v>28.9</v>
      </c>
      <c r="N17" s="414">
        <v>0</v>
      </c>
      <c r="O17" s="414">
        <v>0</v>
      </c>
      <c r="P17" s="413">
        <v>0</v>
      </c>
      <c r="Q17" s="413">
        <v>0</v>
      </c>
      <c r="R17" s="413">
        <v>0</v>
      </c>
      <c r="S17" s="414">
        <v>0</v>
      </c>
      <c r="T17" s="413">
        <v>28.9</v>
      </c>
      <c r="U17" s="415">
        <v>157.69999999999999</v>
      </c>
    </row>
    <row r="18" spans="2:21" ht="15" customHeight="1" x14ac:dyDescent="0.25">
      <c r="B18" s="922"/>
      <c r="C18" s="409" t="s">
        <v>7</v>
      </c>
      <c r="D18" s="410">
        <v>2</v>
      </c>
      <c r="E18" s="411">
        <v>2</v>
      </c>
      <c r="F18" s="412">
        <v>1</v>
      </c>
      <c r="G18" s="413">
        <v>1822.2</v>
      </c>
      <c r="H18" s="414">
        <v>4527.8999999999996</v>
      </c>
      <c r="I18" s="413">
        <v>0</v>
      </c>
      <c r="J18" s="413">
        <v>0</v>
      </c>
      <c r="K18" s="413">
        <v>4527.8999999999996</v>
      </c>
      <c r="L18" s="413">
        <v>759.5</v>
      </c>
      <c r="M18" s="413">
        <v>24.7</v>
      </c>
      <c r="N18" s="413">
        <v>98.1</v>
      </c>
      <c r="O18" s="414">
        <v>1526.1</v>
      </c>
      <c r="P18" s="413">
        <v>0</v>
      </c>
      <c r="Q18" s="413">
        <v>6.2</v>
      </c>
      <c r="R18" s="413">
        <v>0</v>
      </c>
      <c r="S18" s="414">
        <v>7.5</v>
      </c>
      <c r="T18" s="413">
        <v>2422.1</v>
      </c>
      <c r="U18" s="415">
        <v>3927.9999999999995</v>
      </c>
    </row>
    <row r="19" spans="2:21" ht="15" customHeight="1" x14ac:dyDescent="0.25">
      <c r="B19" s="922"/>
      <c r="C19" s="409" t="s">
        <v>83</v>
      </c>
      <c r="D19" s="410">
        <v>6</v>
      </c>
      <c r="E19" s="411">
        <v>6</v>
      </c>
      <c r="F19" s="412">
        <v>1</v>
      </c>
      <c r="G19" s="413">
        <v>127.1</v>
      </c>
      <c r="H19" s="414">
        <v>449.9</v>
      </c>
      <c r="I19" s="413">
        <v>232.3</v>
      </c>
      <c r="J19" s="413">
        <v>0</v>
      </c>
      <c r="K19" s="413">
        <v>682.2</v>
      </c>
      <c r="L19" s="414">
        <v>0</v>
      </c>
      <c r="M19" s="413">
        <v>339.6</v>
      </c>
      <c r="N19" s="414">
        <v>9.1999999999999993</v>
      </c>
      <c r="O19" s="414">
        <v>0</v>
      </c>
      <c r="P19" s="413">
        <v>0</v>
      </c>
      <c r="Q19" s="413">
        <v>0</v>
      </c>
      <c r="R19" s="413">
        <v>0</v>
      </c>
      <c r="S19" s="414">
        <v>0</v>
      </c>
      <c r="T19" s="413">
        <v>348.9</v>
      </c>
      <c r="U19" s="415">
        <v>460.40000000000009</v>
      </c>
    </row>
    <row r="20" spans="2:21" ht="15" customHeight="1" x14ac:dyDescent="0.25">
      <c r="B20" s="922"/>
      <c r="C20" s="409" t="s">
        <v>84</v>
      </c>
      <c r="D20" s="410">
        <v>29</v>
      </c>
      <c r="E20" s="411">
        <v>31</v>
      </c>
      <c r="F20" s="412">
        <v>1.0689655172413792</v>
      </c>
      <c r="G20" s="413">
        <v>10666.1</v>
      </c>
      <c r="H20" s="414">
        <v>52655.1</v>
      </c>
      <c r="I20" s="413">
        <v>1037</v>
      </c>
      <c r="J20" s="413">
        <v>69.3</v>
      </c>
      <c r="K20" s="413">
        <v>53761.4</v>
      </c>
      <c r="L20" s="414">
        <v>2781.2</v>
      </c>
      <c r="M20" s="413">
        <v>3848.7</v>
      </c>
      <c r="N20" s="414">
        <v>3164</v>
      </c>
      <c r="O20" s="414">
        <v>3441.2</v>
      </c>
      <c r="P20" s="413">
        <v>157.1</v>
      </c>
      <c r="Q20" s="413">
        <v>382.7</v>
      </c>
      <c r="R20" s="413">
        <v>36.700000000000003</v>
      </c>
      <c r="S20" s="414">
        <v>170.3</v>
      </c>
      <c r="T20" s="413">
        <v>13981.8</v>
      </c>
      <c r="U20" s="415">
        <v>50445.7</v>
      </c>
    </row>
    <row r="21" spans="2:21" ht="15" customHeight="1" x14ac:dyDescent="0.25">
      <c r="B21" s="922"/>
      <c r="C21" s="409" t="s">
        <v>8</v>
      </c>
      <c r="D21" s="416">
        <v>140</v>
      </c>
      <c r="E21" s="417">
        <v>136</v>
      </c>
      <c r="F21" s="418">
        <v>0.97142857142857142</v>
      </c>
      <c r="G21" s="419">
        <v>138677.79999999999</v>
      </c>
      <c r="H21" s="420">
        <v>340171.7</v>
      </c>
      <c r="I21" s="419">
        <v>104358.6</v>
      </c>
      <c r="J21" s="419">
        <v>4891.8</v>
      </c>
      <c r="K21" s="419">
        <v>449422</v>
      </c>
      <c r="L21" s="420">
        <v>20979.9</v>
      </c>
      <c r="M21" s="419">
        <v>82184.399999999994</v>
      </c>
      <c r="N21" s="420">
        <v>52889.2</v>
      </c>
      <c r="O21" s="420">
        <v>60215.6</v>
      </c>
      <c r="P21" s="419">
        <v>4573.5</v>
      </c>
      <c r="Q21" s="419">
        <v>4273</v>
      </c>
      <c r="R21" s="419">
        <v>319.7</v>
      </c>
      <c r="S21" s="420">
        <v>2578.4</v>
      </c>
      <c r="T21" s="419">
        <v>228013.6</v>
      </c>
      <c r="U21" s="421">
        <v>360086.20000000007</v>
      </c>
    </row>
    <row r="22" spans="2:21" s="24" customFormat="1" ht="15.75" customHeight="1" thickBot="1" x14ac:dyDescent="0.3">
      <c r="B22" s="923"/>
      <c r="C22" s="422" t="s">
        <v>9</v>
      </c>
      <c r="D22" s="423">
        <v>217</v>
      </c>
      <c r="E22" s="424">
        <v>215</v>
      </c>
      <c r="F22" s="425">
        <v>0.99078341013824889</v>
      </c>
      <c r="G22" s="426">
        <v>173308.3</v>
      </c>
      <c r="H22" s="427">
        <v>481260.6</v>
      </c>
      <c r="I22" s="426">
        <v>118798.20000000001</v>
      </c>
      <c r="J22" s="426">
        <v>6881.4</v>
      </c>
      <c r="K22" s="426">
        <v>606940.19999999995</v>
      </c>
      <c r="L22" s="427">
        <v>36874.600000000006</v>
      </c>
      <c r="M22" s="426">
        <v>97363.9</v>
      </c>
      <c r="N22" s="427">
        <v>66231.899999999994</v>
      </c>
      <c r="O22" s="427">
        <v>70046.8</v>
      </c>
      <c r="P22" s="426">
        <v>6285.9</v>
      </c>
      <c r="Q22" s="426">
        <v>5031.5</v>
      </c>
      <c r="R22" s="426">
        <v>564.29999999999995</v>
      </c>
      <c r="S22" s="427">
        <v>2918</v>
      </c>
      <c r="T22" s="426">
        <v>285316.90000000002</v>
      </c>
      <c r="U22" s="428">
        <v>494931.6</v>
      </c>
    </row>
    <row r="23" spans="2:21" ht="16.5" customHeight="1" x14ac:dyDescent="0.25">
      <c r="B23" s="921" t="s">
        <v>75</v>
      </c>
      <c r="C23" s="409" t="s">
        <v>11</v>
      </c>
      <c r="D23" s="410">
        <v>21</v>
      </c>
      <c r="E23" s="411">
        <v>20</v>
      </c>
      <c r="F23" s="412">
        <v>0.95238095238095233</v>
      </c>
      <c r="G23" s="413">
        <v>2015.7</v>
      </c>
      <c r="H23" s="414">
        <v>348.3</v>
      </c>
      <c r="I23" s="413">
        <v>238.2</v>
      </c>
      <c r="J23" s="413">
        <v>77.3</v>
      </c>
      <c r="K23" s="413">
        <v>663.8</v>
      </c>
      <c r="L23" s="414">
        <v>29.3</v>
      </c>
      <c r="M23" s="413">
        <v>391.4</v>
      </c>
      <c r="N23" s="414">
        <v>210.4</v>
      </c>
      <c r="O23" s="414">
        <v>286.89999999999998</v>
      </c>
      <c r="P23" s="413">
        <v>0.6</v>
      </c>
      <c r="Q23" s="413">
        <v>0</v>
      </c>
      <c r="R23" s="413">
        <v>10.4</v>
      </c>
      <c r="S23" s="414">
        <v>-3.9</v>
      </c>
      <c r="T23" s="413">
        <v>925.1</v>
      </c>
      <c r="U23" s="415">
        <v>1754.4</v>
      </c>
    </row>
    <row r="24" spans="2:21" ht="15" customHeight="1" x14ac:dyDescent="0.25">
      <c r="B24" s="922"/>
      <c r="C24" s="429" t="s">
        <v>12</v>
      </c>
      <c r="D24" s="416">
        <v>11</v>
      </c>
      <c r="E24" s="417">
        <v>11</v>
      </c>
      <c r="F24" s="418">
        <v>1</v>
      </c>
      <c r="G24" s="419">
        <v>664.9</v>
      </c>
      <c r="H24" s="419">
        <v>216.5</v>
      </c>
      <c r="I24" s="419">
        <v>758.8</v>
      </c>
      <c r="J24" s="419">
        <v>0</v>
      </c>
      <c r="K24" s="419">
        <v>975.3</v>
      </c>
      <c r="L24" s="420">
        <v>0</v>
      </c>
      <c r="M24" s="419">
        <v>841.2</v>
      </c>
      <c r="N24" s="419">
        <v>93.7</v>
      </c>
      <c r="O24" s="420">
        <v>91.6</v>
      </c>
      <c r="P24" s="419">
        <v>0</v>
      </c>
      <c r="Q24" s="419">
        <v>0</v>
      </c>
      <c r="R24" s="419">
        <v>2.5</v>
      </c>
      <c r="S24" s="419">
        <v>1</v>
      </c>
      <c r="T24" s="419">
        <v>1030</v>
      </c>
      <c r="U24" s="421">
        <v>610.19999999999982</v>
      </c>
    </row>
    <row r="25" spans="2:21" s="24" customFormat="1" ht="15.75" customHeight="1" thickBot="1" x14ac:dyDescent="0.3">
      <c r="B25" s="923"/>
      <c r="C25" s="430" t="s">
        <v>9</v>
      </c>
      <c r="D25" s="423">
        <v>32</v>
      </c>
      <c r="E25" s="424">
        <v>31</v>
      </c>
      <c r="F25" s="425">
        <v>0.96875</v>
      </c>
      <c r="G25" s="426">
        <v>2680.6</v>
      </c>
      <c r="H25" s="427">
        <v>564.79999999999995</v>
      </c>
      <c r="I25" s="426">
        <v>997</v>
      </c>
      <c r="J25" s="426">
        <v>77.3</v>
      </c>
      <c r="K25" s="426">
        <v>1639.1</v>
      </c>
      <c r="L25" s="427">
        <v>29.3</v>
      </c>
      <c r="M25" s="426">
        <v>1232.5999999999999</v>
      </c>
      <c r="N25" s="427">
        <v>304.10000000000002</v>
      </c>
      <c r="O25" s="427">
        <v>378.5</v>
      </c>
      <c r="P25" s="426">
        <v>0.6</v>
      </c>
      <c r="Q25" s="426">
        <v>0</v>
      </c>
      <c r="R25" s="427">
        <v>12.9</v>
      </c>
      <c r="S25" s="427">
        <v>-2.9</v>
      </c>
      <c r="T25" s="426">
        <v>1955.1</v>
      </c>
      <c r="U25" s="428">
        <v>2364.6</v>
      </c>
    </row>
    <row r="26" spans="2:21" ht="17.25" customHeight="1" x14ac:dyDescent="0.25">
      <c r="B26" s="921" t="s">
        <v>13</v>
      </c>
      <c r="C26" s="409" t="s">
        <v>13</v>
      </c>
      <c r="D26" s="410">
        <v>5</v>
      </c>
      <c r="E26" s="411">
        <v>5</v>
      </c>
      <c r="F26" s="412">
        <v>1</v>
      </c>
      <c r="G26" s="413">
        <v>78.599999999999994</v>
      </c>
      <c r="H26" s="414">
        <v>0.4</v>
      </c>
      <c r="I26" s="413">
        <v>40.700000000000003</v>
      </c>
      <c r="J26" s="413">
        <v>0</v>
      </c>
      <c r="K26" s="413">
        <v>41.1</v>
      </c>
      <c r="L26" s="414">
        <v>0</v>
      </c>
      <c r="M26" s="413">
        <v>59.5</v>
      </c>
      <c r="N26" s="414">
        <v>0</v>
      </c>
      <c r="O26" s="414">
        <v>0</v>
      </c>
      <c r="P26" s="413">
        <v>0</v>
      </c>
      <c r="Q26" s="413">
        <v>0</v>
      </c>
      <c r="R26" s="414">
        <v>0</v>
      </c>
      <c r="S26" s="414">
        <v>0.1</v>
      </c>
      <c r="T26" s="413">
        <v>59.6</v>
      </c>
      <c r="U26" s="415">
        <v>60.099999999999987</v>
      </c>
    </row>
    <row r="27" spans="2:21" s="24" customFormat="1" ht="15.75" customHeight="1" thickBot="1" x14ac:dyDescent="0.3">
      <c r="B27" s="923"/>
      <c r="C27" s="422" t="s">
        <v>9</v>
      </c>
      <c r="D27" s="431">
        <v>5</v>
      </c>
      <c r="E27" s="432">
        <v>5</v>
      </c>
      <c r="F27" s="433">
        <v>1</v>
      </c>
      <c r="G27" s="434">
        <v>78.599999999999994</v>
      </c>
      <c r="H27" s="435">
        <v>0.4</v>
      </c>
      <c r="I27" s="434">
        <v>40.700000000000003</v>
      </c>
      <c r="J27" s="434">
        <v>0</v>
      </c>
      <c r="K27" s="434">
        <v>41.1</v>
      </c>
      <c r="L27" s="435">
        <v>0</v>
      </c>
      <c r="M27" s="434">
        <v>59.5</v>
      </c>
      <c r="N27" s="435">
        <v>0</v>
      </c>
      <c r="O27" s="435">
        <v>0</v>
      </c>
      <c r="P27" s="434">
        <v>0</v>
      </c>
      <c r="Q27" s="434">
        <v>0</v>
      </c>
      <c r="R27" s="435">
        <v>0</v>
      </c>
      <c r="S27" s="435">
        <v>0.1</v>
      </c>
      <c r="T27" s="434">
        <v>59.6</v>
      </c>
      <c r="U27" s="436">
        <v>60.099999999999987</v>
      </c>
    </row>
    <row r="28" spans="2:21" ht="15" customHeight="1" x14ac:dyDescent="0.25">
      <c r="B28" s="921" t="s">
        <v>218</v>
      </c>
      <c r="C28" s="409" t="s">
        <v>16</v>
      </c>
      <c r="D28" s="410">
        <v>3</v>
      </c>
      <c r="E28" s="411">
        <v>3</v>
      </c>
      <c r="F28" s="412">
        <v>1</v>
      </c>
      <c r="G28" s="413">
        <v>79.599999999999994</v>
      </c>
      <c r="H28" s="414">
        <v>296</v>
      </c>
      <c r="I28" s="413">
        <v>68.7</v>
      </c>
      <c r="J28" s="413">
        <v>150.5</v>
      </c>
      <c r="K28" s="413">
        <v>515.20000000000005</v>
      </c>
      <c r="L28" s="414">
        <v>0</v>
      </c>
      <c r="M28" s="413">
        <v>95.3</v>
      </c>
      <c r="N28" s="414">
        <v>81.5</v>
      </c>
      <c r="O28" s="414">
        <v>0</v>
      </c>
      <c r="P28" s="413">
        <v>0</v>
      </c>
      <c r="Q28" s="413">
        <v>0</v>
      </c>
      <c r="R28" s="414">
        <v>0</v>
      </c>
      <c r="S28" s="414">
        <v>0</v>
      </c>
      <c r="T28" s="413">
        <v>176.8</v>
      </c>
      <c r="U28" s="415">
        <v>418.00000000000006</v>
      </c>
    </row>
    <row r="29" spans="2:21" ht="15" customHeight="1" x14ac:dyDescent="0.25">
      <c r="B29" s="922"/>
      <c r="C29" s="409" t="s">
        <v>17</v>
      </c>
      <c r="D29" s="410">
        <v>4</v>
      </c>
      <c r="E29" s="411">
        <v>4</v>
      </c>
      <c r="F29" s="412">
        <v>1</v>
      </c>
      <c r="G29" s="413">
        <v>244.4</v>
      </c>
      <c r="H29" s="414">
        <v>0</v>
      </c>
      <c r="I29" s="413">
        <v>226.1</v>
      </c>
      <c r="J29" s="413">
        <v>3.1</v>
      </c>
      <c r="K29" s="413">
        <v>229.2</v>
      </c>
      <c r="L29" s="414">
        <v>0</v>
      </c>
      <c r="M29" s="413">
        <v>134</v>
      </c>
      <c r="N29" s="414">
        <v>0</v>
      </c>
      <c r="O29" s="414">
        <v>25.5</v>
      </c>
      <c r="P29" s="413">
        <v>0</v>
      </c>
      <c r="Q29" s="413">
        <v>0</v>
      </c>
      <c r="R29" s="414">
        <v>1.5</v>
      </c>
      <c r="S29" s="414">
        <v>0</v>
      </c>
      <c r="T29" s="413">
        <v>161</v>
      </c>
      <c r="U29" s="415">
        <v>312.60000000000002</v>
      </c>
    </row>
    <row r="30" spans="2:21" ht="15" customHeight="1" x14ac:dyDescent="0.25">
      <c r="B30" s="922"/>
      <c r="C30" s="409" t="s">
        <v>19</v>
      </c>
      <c r="D30" s="410">
        <v>2</v>
      </c>
      <c r="E30" s="411">
        <v>2</v>
      </c>
      <c r="F30" s="412">
        <v>1</v>
      </c>
      <c r="G30" s="413">
        <v>370.3</v>
      </c>
      <c r="H30" s="414">
        <v>586</v>
      </c>
      <c r="I30" s="413">
        <v>1022.1</v>
      </c>
      <c r="J30" s="413">
        <v>111.4</v>
      </c>
      <c r="K30" s="413">
        <v>1719.5</v>
      </c>
      <c r="L30" s="414">
        <v>0</v>
      </c>
      <c r="M30" s="413">
        <v>997.1</v>
      </c>
      <c r="N30" s="414">
        <v>0</v>
      </c>
      <c r="O30" s="414">
        <v>0</v>
      </c>
      <c r="P30" s="413">
        <v>120.8</v>
      </c>
      <c r="Q30" s="413">
        <v>83</v>
      </c>
      <c r="R30" s="414">
        <v>98.4</v>
      </c>
      <c r="S30" s="414">
        <v>3.1</v>
      </c>
      <c r="T30" s="413">
        <v>1302.4000000000001</v>
      </c>
      <c r="U30" s="415">
        <v>787.40000000000009</v>
      </c>
    </row>
    <row r="31" spans="2:21" ht="15" customHeight="1" x14ac:dyDescent="0.25">
      <c r="B31" s="922"/>
      <c r="C31" s="429" t="s">
        <v>21</v>
      </c>
      <c r="D31" s="416">
        <v>1</v>
      </c>
      <c r="E31" s="417">
        <v>1</v>
      </c>
      <c r="F31" s="418">
        <v>1</v>
      </c>
      <c r="G31" s="419">
        <v>307.39999999999998</v>
      </c>
      <c r="H31" s="420">
        <v>0</v>
      </c>
      <c r="I31" s="419">
        <v>14.1</v>
      </c>
      <c r="J31" s="419">
        <v>0</v>
      </c>
      <c r="K31" s="419">
        <v>14.1</v>
      </c>
      <c r="L31" s="420">
        <v>0</v>
      </c>
      <c r="M31" s="419">
        <v>0</v>
      </c>
      <c r="N31" s="420">
        <v>88</v>
      </c>
      <c r="O31" s="419">
        <v>0</v>
      </c>
      <c r="P31" s="419">
        <v>0</v>
      </c>
      <c r="Q31" s="419">
        <v>0</v>
      </c>
      <c r="R31" s="420">
        <v>0</v>
      </c>
      <c r="S31" s="420">
        <v>0</v>
      </c>
      <c r="T31" s="419">
        <v>88</v>
      </c>
      <c r="U31" s="421">
        <v>233.5</v>
      </c>
    </row>
    <row r="32" spans="2:21" s="24" customFormat="1" ht="15.75" customHeight="1" thickBot="1" x14ac:dyDescent="0.3">
      <c r="B32" s="923"/>
      <c r="C32" s="430" t="s">
        <v>9</v>
      </c>
      <c r="D32" s="423">
        <v>10</v>
      </c>
      <c r="E32" s="424">
        <v>10</v>
      </c>
      <c r="F32" s="425">
        <v>1</v>
      </c>
      <c r="G32" s="426">
        <v>1001.6999999999999</v>
      </c>
      <c r="H32" s="427">
        <v>882</v>
      </c>
      <c r="I32" s="426">
        <v>1331</v>
      </c>
      <c r="J32" s="426">
        <v>265</v>
      </c>
      <c r="K32" s="426">
        <v>2478</v>
      </c>
      <c r="L32" s="427">
        <v>0</v>
      </c>
      <c r="M32" s="426">
        <v>1226.4000000000001</v>
      </c>
      <c r="N32" s="427">
        <v>169.5</v>
      </c>
      <c r="O32" s="427">
        <v>25.5</v>
      </c>
      <c r="P32" s="426">
        <v>120.8</v>
      </c>
      <c r="Q32" s="426">
        <v>83</v>
      </c>
      <c r="R32" s="427">
        <v>99.9</v>
      </c>
      <c r="S32" s="427">
        <v>3.1</v>
      </c>
      <c r="T32" s="426">
        <v>1728.2</v>
      </c>
      <c r="U32" s="428">
        <v>1751.5000000000002</v>
      </c>
    </row>
    <row r="33" spans="1:21" ht="14.25" customHeight="1" x14ac:dyDescent="0.25">
      <c r="B33" s="921" t="s">
        <v>76</v>
      </c>
      <c r="C33" s="409" t="s">
        <v>219</v>
      </c>
      <c r="D33" s="410">
        <v>0</v>
      </c>
      <c r="E33" s="411">
        <v>0</v>
      </c>
      <c r="F33" s="412">
        <v>0</v>
      </c>
      <c r="G33" s="413">
        <v>0</v>
      </c>
      <c r="H33" s="414">
        <v>0</v>
      </c>
      <c r="I33" s="413">
        <v>0</v>
      </c>
      <c r="J33" s="413">
        <v>0</v>
      </c>
      <c r="K33" s="413">
        <v>0</v>
      </c>
      <c r="L33" s="414">
        <v>0</v>
      </c>
      <c r="M33" s="413">
        <v>0</v>
      </c>
      <c r="N33" s="414">
        <v>0</v>
      </c>
      <c r="O33" s="414">
        <v>0</v>
      </c>
      <c r="P33" s="413">
        <v>0</v>
      </c>
      <c r="Q33" s="413">
        <v>0</v>
      </c>
      <c r="R33" s="414">
        <v>0</v>
      </c>
      <c r="S33" s="414">
        <v>0</v>
      </c>
      <c r="T33" s="413">
        <v>0</v>
      </c>
      <c r="U33" s="415">
        <v>0</v>
      </c>
    </row>
    <row r="34" spans="1:21" ht="15" customHeight="1" x14ac:dyDescent="0.25">
      <c r="B34" s="922"/>
      <c r="C34" s="409" t="s">
        <v>20</v>
      </c>
      <c r="D34" s="410">
        <v>3</v>
      </c>
      <c r="E34" s="411">
        <v>3</v>
      </c>
      <c r="F34" s="412">
        <v>1</v>
      </c>
      <c r="G34" s="413">
        <v>283.7</v>
      </c>
      <c r="H34" s="414">
        <v>221.5</v>
      </c>
      <c r="I34" s="413">
        <v>83.3</v>
      </c>
      <c r="J34" s="413">
        <v>0</v>
      </c>
      <c r="K34" s="413">
        <v>304.8</v>
      </c>
      <c r="L34" s="414">
        <v>0</v>
      </c>
      <c r="M34" s="413">
        <v>114.9</v>
      </c>
      <c r="N34" s="414">
        <v>15.7</v>
      </c>
      <c r="O34" s="414">
        <v>17.899999999999999</v>
      </c>
      <c r="P34" s="413">
        <v>79.8</v>
      </c>
      <c r="Q34" s="413">
        <v>10.5</v>
      </c>
      <c r="R34" s="414">
        <v>0</v>
      </c>
      <c r="S34" s="414">
        <v>0</v>
      </c>
      <c r="T34" s="413">
        <v>238.8</v>
      </c>
      <c r="U34" s="415">
        <v>349.7</v>
      </c>
    </row>
    <row r="35" spans="1:21" ht="15" customHeight="1" x14ac:dyDescent="0.25">
      <c r="B35" s="922"/>
      <c r="C35" s="409" t="s">
        <v>220</v>
      </c>
      <c r="D35" s="410">
        <v>0</v>
      </c>
      <c r="E35" s="411">
        <v>0</v>
      </c>
      <c r="F35" s="412">
        <v>0</v>
      </c>
      <c r="G35" s="413">
        <v>0</v>
      </c>
      <c r="H35" s="414">
        <v>0</v>
      </c>
      <c r="I35" s="413">
        <v>0</v>
      </c>
      <c r="J35" s="413">
        <v>0</v>
      </c>
      <c r="K35" s="413">
        <v>0</v>
      </c>
      <c r="L35" s="414">
        <v>0</v>
      </c>
      <c r="M35" s="413">
        <v>0</v>
      </c>
      <c r="N35" s="414">
        <v>0</v>
      </c>
      <c r="O35" s="414">
        <v>0</v>
      </c>
      <c r="P35" s="413">
        <v>0</v>
      </c>
      <c r="Q35" s="413">
        <v>0</v>
      </c>
      <c r="R35" s="414">
        <v>0</v>
      </c>
      <c r="S35" s="414">
        <v>0</v>
      </c>
      <c r="T35" s="413">
        <v>0</v>
      </c>
      <c r="U35" s="415">
        <v>0</v>
      </c>
    </row>
    <row r="36" spans="1:21" ht="15" customHeight="1" x14ac:dyDescent="0.25">
      <c r="B36" s="922"/>
      <c r="C36" s="429" t="s">
        <v>21</v>
      </c>
      <c r="D36" s="416">
        <v>0</v>
      </c>
      <c r="E36" s="417">
        <v>0</v>
      </c>
      <c r="F36" s="418">
        <v>0</v>
      </c>
      <c r="G36" s="419">
        <v>0</v>
      </c>
      <c r="H36" s="420">
        <v>0</v>
      </c>
      <c r="I36" s="419">
        <v>0</v>
      </c>
      <c r="J36" s="419">
        <v>0</v>
      </c>
      <c r="K36" s="419">
        <v>0</v>
      </c>
      <c r="L36" s="419">
        <v>0</v>
      </c>
      <c r="M36" s="419">
        <v>0</v>
      </c>
      <c r="N36" s="420">
        <v>0</v>
      </c>
      <c r="O36" s="420">
        <v>0</v>
      </c>
      <c r="P36" s="419">
        <v>0</v>
      </c>
      <c r="Q36" s="419">
        <v>0</v>
      </c>
      <c r="R36" s="420">
        <v>0</v>
      </c>
      <c r="S36" s="420">
        <v>0</v>
      </c>
      <c r="T36" s="419">
        <v>0</v>
      </c>
      <c r="U36" s="421">
        <v>0</v>
      </c>
    </row>
    <row r="37" spans="1:21" s="24" customFormat="1" ht="15.75" customHeight="1" thickBot="1" x14ac:dyDescent="0.3">
      <c r="B37" s="923"/>
      <c r="C37" s="430" t="s">
        <v>9</v>
      </c>
      <c r="D37" s="431">
        <v>3</v>
      </c>
      <c r="E37" s="424">
        <v>3</v>
      </c>
      <c r="F37" s="425">
        <v>1</v>
      </c>
      <c r="G37" s="426">
        <v>283.7</v>
      </c>
      <c r="H37" s="427">
        <v>221.5</v>
      </c>
      <c r="I37" s="426">
        <v>83.3</v>
      </c>
      <c r="J37" s="426">
        <v>0</v>
      </c>
      <c r="K37" s="426">
        <v>304.8</v>
      </c>
      <c r="L37" s="427">
        <v>0</v>
      </c>
      <c r="M37" s="426">
        <v>114.9</v>
      </c>
      <c r="N37" s="427">
        <v>15.7</v>
      </c>
      <c r="O37" s="427">
        <v>17.899999999999999</v>
      </c>
      <c r="P37" s="426">
        <v>79.8</v>
      </c>
      <c r="Q37" s="426">
        <v>10.5</v>
      </c>
      <c r="R37" s="427">
        <v>0</v>
      </c>
      <c r="S37" s="427">
        <v>0</v>
      </c>
      <c r="T37" s="426">
        <v>238.8</v>
      </c>
      <c r="U37" s="428">
        <v>349.7</v>
      </c>
    </row>
    <row r="38" spans="1:21" ht="15" customHeight="1" x14ac:dyDescent="0.25">
      <c r="B38" s="921" t="s">
        <v>22</v>
      </c>
      <c r="C38" s="409" t="s">
        <v>26</v>
      </c>
      <c r="D38" s="410">
        <v>11</v>
      </c>
      <c r="E38" s="411">
        <v>10</v>
      </c>
      <c r="F38" s="412">
        <v>0.90909090909090906</v>
      </c>
      <c r="G38" s="413">
        <v>522.70000000000005</v>
      </c>
      <c r="H38" s="414">
        <v>90.7</v>
      </c>
      <c r="I38" s="413">
        <v>2.7</v>
      </c>
      <c r="J38" s="413">
        <v>1.2</v>
      </c>
      <c r="K38" s="413">
        <v>94.600000000000009</v>
      </c>
      <c r="L38" s="414">
        <v>0</v>
      </c>
      <c r="M38" s="413">
        <v>56.4</v>
      </c>
      <c r="N38" s="414">
        <v>14.3</v>
      </c>
      <c r="O38" s="414">
        <v>14.3</v>
      </c>
      <c r="P38" s="413">
        <v>0</v>
      </c>
      <c r="Q38" s="413">
        <v>0</v>
      </c>
      <c r="R38" s="414">
        <v>0.8</v>
      </c>
      <c r="S38" s="414">
        <v>45.1</v>
      </c>
      <c r="T38" s="413">
        <v>130.9</v>
      </c>
      <c r="U38" s="415">
        <v>486.40000000000009</v>
      </c>
    </row>
    <row r="39" spans="1:21" ht="15" customHeight="1" x14ac:dyDescent="0.25">
      <c r="B39" s="922"/>
      <c r="C39" s="409" t="s">
        <v>21</v>
      </c>
      <c r="D39" s="416">
        <v>2</v>
      </c>
      <c r="E39" s="417">
        <v>2</v>
      </c>
      <c r="F39" s="418">
        <v>1</v>
      </c>
      <c r="G39" s="419">
        <v>17.5</v>
      </c>
      <c r="H39" s="420">
        <v>23.7</v>
      </c>
      <c r="I39" s="413">
        <v>11.7</v>
      </c>
      <c r="J39" s="413">
        <v>0</v>
      </c>
      <c r="K39" s="413">
        <v>35.4</v>
      </c>
      <c r="L39" s="419">
        <v>2.2999999999999998</v>
      </c>
      <c r="M39" s="419">
        <v>4</v>
      </c>
      <c r="N39" s="420">
        <v>0.4</v>
      </c>
      <c r="O39" s="420">
        <v>0</v>
      </c>
      <c r="P39" s="419">
        <v>0</v>
      </c>
      <c r="Q39" s="419">
        <v>0</v>
      </c>
      <c r="R39" s="420">
        <v>6</v>
      </c>
      <c r="S39" s="420">
        <v>0.3</v>
      </c>
      <c r="T39" s="419">
        <v>13</v>
      </c>
      <c r="U39" s="421">
        <v>39.9</v>
      </c>
    </row>
    <row r="40" spans="1:21" s="24" customFormat="1" ht="15.75" customHeight="1" thickBot="1" x14ac:dyDescent="0.3">
      <c r="B40" s="923"/>
      <c r="C40" s="422" t="s">
        <v>9</v>
      </c>
      <c r="D40" s="423">
        <v>13</v>
      </c>
      <c r="E40" s="424">
        <v>12</v>
      </c>
      <c r="F40" s="425">
        <v>0.92307692307692313</v>
      </c>
      <c r="G40" s="426">
        <v>540.20000000000005</v>
      </c>
      <c r="H40" s="427">
        <v>114.4</v>
      </c>
      <c r="I40" s="437">
        <v>14.399999999999999</v>
      </c>
      <c r="J40" s="434">
        <v>1.2</v>
      </c>
      <c r="K40" s="434">
        <v>130</v>
      </c>
      <c r="L40" s="427">
        <v>2.2999999999999998</v>
      </c>
      <c r="M40" s="426">
        <v>60.4</v>
      </c>
      <c r="N40" s="427">
        <v>14.700000000000001</v>
      </c>
      <c r="O40" s="427">
        <v>14.3</v>
      </c>
      <c r="P40" s="426">
        <v>0</v>
      </c>
      <c r="Q40" s="426">
        <v>0</v>
      </c>
      <c r="R40" s="427">
        <v>6.8</v>
      </c>
      <c r="S40" s="427">
        <v>45.4</v>
      </c>
      <c r="T40" s="426">
        <v>143.9</v>
      </c>
      <c r="U40" s="428">
        <v>526.30000000000007</v>
      </c>
    </row>
    <row r="41" spans="1:21" ht="18" customHeight="1" x14ac:dyDescent="0.25">
      <c r="A41" s="3"/>
      <c r="B41" s="916" t="s">
        <v>27</v>
      </c>
      <c r="C41" s="409" t="s">
        <v>28</v>
      </c>
      <c r="D41" s="410">
        <v>61</v>
      </c>
      <c r="E41" s="411">
        <v>60</v>
      </c>
      <c r="F41" s="412">
        <v>0.98360655737704916</v>
      </c>
      <c r="G41" s="413">
        <v>18361.900000000001</v>
      </c>
      <c r="H41" s="414">
        <v>48756.1</v>
      </c>
      <c r="I41" s="404">
        <v>7356.7</v>
      </c>
      <c r="J41" s="413">
        <v>36.1</v>
      </c>
      <c r="K41" s="413">
        <v>56148.899999999994</v>
      </c>
      <c r="L41" s="414">
        <v>2457.6</v>
      </c>
      <c r="M41" s="404">
        <v>5397.1</v>
      </c>
      <c r="N41" s="414">
        <v>4308.7</v>
      </c>
      <c r="O41" s="414">
        <v>7312.6</v>
      </c>
      <c r="P41" s="413">
        <v>257.8</v>
      </c>
      <c r="Q41" s="413">
        <v>1041.4000000000001</v>
      </c>
      <c r="R41" s="414">
        <v>184</v>
      </c>
      <c r="S41" s="414">
        <v>249.9</v>
      </c>
      <c r="T41" s="413">
        <v>21209.100000000002</v>
      </c>
      <c r="U41" s="415">
        <v>53301.699999999983</v>
      </c>
    </row>
    <row r="42" spans="1:21" ht="15" customHeight="1" x14ac:dyDescent="0.25">
      <c r="A42" s="3"/>
      <c r="B42" s="917"/>
      <c r="C42" s="429" t="s">
        <v>79</v>
      </c>
      <c r="D42" s="416">
        <v>36</v>
      </c>
      <c r="E42" s="417">
        <v>35</v>
      </c>
      <c r="F42" s="418">
        <v>0.97222222222222221</v>
      </c>
      <c r="G42" s="419">
        <v>24512</v>
      </c>
      <c r="H42" s="420">
        <v>44988.1</v>
      </c>
      <c r="I42" s="419">
        <v>7336.9</v>
      </c>
      <c r="J42" s="419">
        <v>78.7</v>
      </c>
      <c r="K42" s="419">
        <v>52403.7</v>
      </c>
      <c r="L42" s="419">
        <v>6404.2</v>
      </c>
      <c r="M42" s="419">
        <v>11525.2</v>
      </c>
      <c r="N42" s="420">
        <v>1339.3</v>
      </c>
      <c r="O42" s="420">
        <v>8324.9</v>
      </c>
      <c r="P42" s="419">
        <v>1378.5</v>
      </c>
      <c r="Q42" s="419">
        <v>1057.7</v>
      </c>
      <c r="R42" s="420">
        <v>340.5</v>
      </c>
      <c r="S42" s="420">
        <v>1926.4</v>
      </c>
      <c r="T42" s="419">
        <v>32296.7</v>
      </c>
      <c r="U42" s="421">
        <v>44619</v>
      </c>
    </row>
    <row r="43" spans="1:21" s="24" customFormat="1" ht="15.75" customHeight="1" thickBot="1" x14ac:dyDescent="0.3">
      <c r="A43" s="438"/>
      <c r="B43" s="778"/>
      <c r="C43" s="430" t="s">
        <v>9</v>
      </c>
      <c r="D43" s="423">
        <v>97</v>
      </c>
      <c r="E43" s="424">
        <v>95</v>
      </c>
      <c r="F43" s="433">
        <v>0.97938144329896903</v>
      </c>
      <c r="G43" s="434">
        <v>42873.9</v>
      </c>
      <c r="H43" s="427">
        <v>93744.2</v>
      </c>
      <c r="I43" s="426">
        <v>14693.599999999999</v>
      </c>
      <c r="J43" s="434">
        <v>114.80000000000001</v>
      </c>
      <c r="K43" s="434">
        <v>108552.59999999999</v>
      </c>
      <c r="L43" s="434">
        <v>8861.7999999999993</v>
      </c>
      <c r="M43" s="426">
        <v>16922.300000000003</v>
      </c>
      <c r="N43" s="434">
        <v>5648</v>
      </c>
      <c r="O43" s="434">
        <v>15637.5</v>
      </c>
      <c r="P43" s="427">
        <v>1636.3</v>
      </c>
      <c r="Q43" s="426">
        <v>2099.1000000000004</v>
      </c>
      <c r="R43" s="427">
        <v>524.5</v>
      </c>
      <c r="S43" s="427">
        <v>2176.3000000000002</v>
      </c>
      <c r="T43" s="426">
        <v>53505.8</v>
      </c>
      <c r="U43" s="428">
        <v>97920.699999999983</v>
      </c>
    </row>
    <row r="44" spans="1:21" ht="13.5" customHeight="1" x14ac:dyDescent="0.25">
      <c r="A44" s="3"/>
      <c r="B44" s="916" t="s">
        <v>32</v>
      </c>
      <c r="C44" s="439" t="s">
        <v>32</v>
      </c>
      <c r="D44" s="440">
        <v>3</v>
      </c>
      <c r="E44" s="441">
        <v>3</v>
      </c>
      <c r="F44" s="442">
        <v>1</v>
      </c>
      <c r="G44" s="443">
        <v>647.6</v>
      </c>
      <c r="H44" s="444">
        <v>986.8</v>
      </c>
      <c r="I44" s="443">
        <v>445.9</v>
      </c>
      <c r="J44" s="443">
        <v>27.7</v>
      </c>
      <c r="K44" s="443">
        <v>1460.3999999999999</v>
      </c>
      <c r="L44" s="443">
        <v>0</v>
      </c>
      <c r="M44" s="443">
        <v>714.3</v>
      </c>
      <c r="N44" s="443">
        <v>90</v>
      </c>
      <c r="O44" s="443">
        <v>0</v>
      </c>
      <c r="P44" s="444">
        <v>0</v>
      </c>
      <c r="Q44" s="443">
        <v>0</v>
      </c>
      <c r="R44" s="444">
        <v>0</v>
      </c>
      <c r="S44" s="444">
        <v>55</v>
      </c>
      <c r="T44" s="443">
        <v>859.3</v>
      </c>
      <c r="U44" s="445">
        <v>1248.7</v>
      </c>
    </row>
    <row r="45" spans="1:21" s="24" customFormat="1" ht="15.75" customHeight="1" thickBot="1" x14ac:dyDescent="0.3">
      <c r="A45" s="438"/>
      <c r="B45" s="778"/>
      <c r="C45" s="430" t="s">
        <v>9</v>
      </c>
      <c r="D45" s="423">
        <v>3</v>
      </c>
      <c r="E45" s="424">
        <v>3</v>
      </c>
      <c r="F45" s="425">
        <v>1</v>
      </c>
      <c r="G45" s="426">
        <v>647.6</v>
      </c>
      <c r="H45" s="434">
        <v>986.8</v>
      </c>
      <c r="I45" s="426">
        <v>445.9</v>
      </c>
      <c r="J45" s="426">
        <v>27.7</v>
      </c>
      <c r="K45" s="426">
        <v>1460.3999999999999</v>
      </c>
      <c r="L45" s="426">
        <v>0</v>
      </c>
      <c r="M45" s="426">
        <v>714.3</v>
      </c>
      <c r="N45" s="426">
        <v>90</v>
      </c>
      <c r="O45" s="426">
        <v>0</v>
      </c>
      <c r="P45" s="427">
        <v>0</v>
      </c>
      <c r="Q45" s="426">
        <v>0</v>
      </c>
      <c r="R45" s="427">
        <v>0</v>
      </c>
      <c r="S45" s="427">
        <v>55</v>
      </c>
      <c r="T45" s="426">
        <v>859.3</v>
      </c>
      <c r="U45" s="428">
        <v>1248.7</v>
      </c>
    </row>
    <row r="46" spans="1:21" ht="15" customHeight="1" x14ac:dyDescent="0.25">
      <c r="A46" s="3"/>
      <c r="B46" s="916" t="s">
        <v>33</v>
      </c>
      <c r="C46" s="439" t="s">
        <v>33</v>
      </c>
      <c r="D46" s="440">
        <v>13</v>
      </c>
      <c r="E46" s="441">
        <v>13</v>
      </c>
      <c r="F46" s="442">
        <v>1</v>
      </c>
      <c r="G46" s="443">
        <v>3419.8</v>
      </c>
      <c r="H46" s="443">
        <v>457.4</v>
      </c>
      <c r="I46" s="443">
        <v>2873.4</v>
      </c>
      <c r="J46" s="443">
        <v>108.1</v>
      </c>
      <c r="K46" s="443">
        <v>3438.9</v>
      </c>
      <c r="L46" s="443">
        <v>0</v>
      </c>
      <c r="M46" s="443">
        <v>2977.6</v>
      </c>
      <c r="N46" s="443">
        <v>209.6</v>
      </c>
      <c r="O46" s="443">
        <v>7.5</v>
      </c>
      <c r="P46" s="444">
        <v>112.3</v>
      </c>
      <c r="Q46" s="443">
        <v>128.80000000000001</v>
      </c>
      <c r="R46" s="444">
        <v>119.2</v>
      </c>
      <c r="S46" s="444">
        <v>22.8</v>
      </c>
      <c r="T46" s="443">
        <v>3577.8</v>
      </c>
      <c r="U46" s="445">
        <v>3280.9000000000005</v>
      </c>
    </row>
    <row r="47" spans="1:21" s="24" customFormat="1" ht="15.75" customHeight="1" thickBot="1" x14ac:dyDescent="0.3">
      <c r="A47" s="438"/>
      <c r="B47" s="778"/>
      <c r="C47" s="430" t="s">
        <v>9</v>
      </c>
      <c r="D47" s="423">
        <v>13</v>
      </c>
      <c r="E47" s="424">
        <v>13</v>
      </c>
      <c r="F47" s="425">
        <v>1</v>
      </c>
      <c r="G47" s="426">
        <v>3419.8</v>
      </c>
      <c r="H47" s="426">
        <v>457.4</v>
      </c>
      <c r="I47" s="426">
        <v>2873.4</v>
      </c>
      <c r="J47" s="426">
        <v>108.1</v>
      </c>
      <c r="K47" s="426">
        <v>3438.9</v>
      </c>
      <c r="L47" s="426">
        <v>0</v>
      </c>
      <c r="M47" s="426">
        <v>2977.6</v>
      </c>
      <c r="N47" s="426">
        <v>209.6</v>
      </c>
      <c r="O47" s="426">
        <v>7.5</v>
      </c>
      <c r="P47" s="427">
        <v>112.3</v>
      </c>
      <c r="Q47" s="426">
        <v>128.80000000000001</v>
      </c>
      <c r="R47" s="426">
        <v>119.2</v>
      </c>
      <c r="S47" s="427">
        <v>22.8</v>
      </c>
      <c r="T47" s="426">
        <v>3577.8</v>
      </c>
      <c r="U47" s="428">
        <v>3280.9000000000005</v>
      </c>
    </row>
    <row r="48" spans="1:21" ht="13.5" customHeight="1" x14ac:dyDescent="0.25">
      <c r="A48" s="3"/>
      <c r="B48" s="916" t="s">
        <v>34</v>
      </c>
      <c r="C48" s="439" t="s">
        <v>34</v>
      </c>
      <c r="D48" s="440">
        <v>1</v>
      </c>
      <c r="E48" s="441">
        <v>1</v>
      </c>
      <c r="F48" s="442">
        <v>1</v>
      </c>
      <c r="G48" s="443">
        <v>351.6</v>
      </c>
      <c r="H48" s="444">
        <v>0</v>
      </c>
      <c r="I48" s="443">
        <v>1648.2</v>
      </c>
      <c r="J48" s="443">
        <v>0</v>
      </c>
      <c r="K48" s="443">
        <v>1648.2</v>
      </c>
      <c r="L48" s="443">
        <v>0</v>
      </c>
      <c r="M48" s="443">
        <v>1226.9000000000001</v>
      </c>
      <c r="N48" s="443">
        <v>251.9</v>
      </c>
      <c r="O48" s="443">
        <v>0</v>
      </c>
      <c r="P48" s="444">
        <v>0</v>
      </c>
      <c r="Q48" s="443">
        <v>0</v>
      </c>
      <c r="R48" s="444">
        <v>33.799999999999997</v>
      </c>
      <c r="S48" s="444">
        <v>0</v>
      </c>
      <c r="T48" s="443">
        <v>1512.6000000000001</v>
      </c>
      <c r="U48" s="445">
        <v>487.20000000000005</v>
      </c>
    </row>
    <row r="49" spans="1:22" s="24" customFormat="1" ht="15.75" customHeight="1" thickBot="1" x14ac:dyDescent="0.3">
      <c r="A49" s="438"/>
      <c r="B49" s="778"/>
      <c r="C49" s="430" t="s">
        <v>9</v>
      </c>
      <c r="D49" s="423">
        <v>1</v>
      </c>
      <c r="E49" s="424">
        <v>1</v>
      </c>
      <c r="F49" s="425">
        <v>1</v>
      </c>
      <c r="G49" s="426">
        <v>351.6</v>
      </c>
      <c r="H49" s="434">
        <v>0</v>
      </c>
      <c r="I49" s="426">
        <v>1648.2</v>
      </c>
      <c r="J49" s="426">
        <v>0</v>
      </c>
      <c r="K49" s="426">
        <v>1648.2</v>
      </c>
      <c r="L49" s="426">
        <v>0</v>
      </c>
      <c r="M49" s="426">
        <v>1226.9000000000001</v>
      </c>
      <c r="N49" s="426">
        <v>251.9</v>
      </c>
      <c r="O49" s="426">
        <v>0</v>
      </c>
      <c r="P49" s="427">
        <v>0</v>
      </c>
      <c r="Q49" s="426">
        <v>0</v>
      </c>
      <c r="R49" s="427">
        <v>33.799999999999997</v>
      </c>
      <c r="S49" s="427">
        <v>0</v>
      </c>
      <c r="T49" s="426">
        <v>1512.6000000000001</v>
      </c>
      <c r="U49" s="428">
        <v>487.20000000000005</v>
      </c>
    </row>
    <row r="50" spans="1:22" ht="13.5" customHeight="1" x14ac:dyDescent="0.25">
      <c r="A50" s="3"/>
      <c r="B50" s="916" t="s">
        <v>221</v>
      </c>
      <c r="C50" s="439" t="s">
        <v>222</v>
      </c>
      <c r="D50" s="440">
        <v>0</v>
      </c>
      <c r="E50" s="441">
        <v>0</v>
      </c>
      <c r="F50" s="442">
        <v>0</v>
      </c>
      <c r="G50" s="443">
        <v>0</v>
      </c>
      <c r="H50" s="444">
        <v>0</v>
      </c>
      <c r="I50" s="443">
        <v>0</v>
      </c>
      <c r="J50" s="443">
        <v>0</v>
      </c>
      <c r="K50" s="443">
        <v>0</v>
      </c>
      <c r="L50" s="443">
        <v>0</v>
      </c>
      <c r="M50" s="443">
        <v>0</v>
      </c>
      <c r="N50" s="443">
        <v>0</v>
      </c>
      <c r="O50" s="443">
        <v>0</v>
      </c>
      <c r="P50" s="444">
        <v>0</v>
      </c>
      <c r="Q50" s="443">
        <v>0</v>
      </c>
      <c r="R50" s="444">
        <v>0</v>
      </c>
      <c r="S50" s="444">
        <v>0</v>
      </c>
      <c r="T50" s="443">
        <v>0</v>
      </c>
      <c r="U50" s="445">
        <v>0</v>
      </c>
    </row>
    <row r="51" spans="1:22" s="24" customFormat="1" ht="15.75" customHeight="1" thickBot="1" x14ac:dyDescent="0.3">
      <c r="A51" s="438"/>
      <c r="B51" s="778"/>
      <c r="C51" s="430" t="s">
        <v>9</v>
      </c>
      <c r="D51" s="423">
        <v>0</v>
      </c>
      <c r="E51" s="424">
        <v>0</v>
      </c>
      <c r="F51" s="425">
        <v>0</v>
      </c>
      <c r="G51" s="426">
        <v>0</v>
      </c>
      <c r="H51" s="434">
        <v>0</v>
      </c>
      <c r="I51" s="426">
        <v>0</v>
      </c>
      <c r="J51" s="426">
        <v>0</v>
      </c>
      <c r="K51" s="426">
        <v>0</v>
      </c>
      <c r="L51" s="426">
        <v>0</v>
      </c>
      <c r="M51" s="426">
        <v>0</v>
      </c>
      <c r="N51" s="426">
        <v>0</v>
      </c>
      <c r="O51" s="426">
        <v>0</v>
      </c>
      <c r="P51" s="427">
        <v>0</v>
      </c>
      <c r="Q51" s="426">
        <v>0</v>
      </c>
      <c r="R51" s="427">
        <v>0</v>
      </c>
      <c r="S51" s="427">
        <v>0</v>
      </c>
      <c r="T51" s="426">
        <v>0</v>
      </c>
      <c r="U51" s="428">
        <v>0</v>
      </c>
    </row>
    <row r="52" spans="1:22" ht="15" customHeight="1" x14ac:dyDescent="0.25">
      <c r="A52" s="3"/>
      <c r="B52" s="916" t="s">
        <v>31</v>
      </c>
      <c r="C52" s="439" t="s">
        <v>31</v>
      </c>
      <c r="D52" s="440">
        <v>0</v>
      </c>
      <c r="E52" s="441">
        <v>0</v>
      </c>
      <c r="F52" s="442">
        <v>0</v>
      </c>
      <c r="G52" s="443">
        <v>0</v>
      </c>
      <c r="H52" s="443">
        <v>0</v>
      </c>
      <c r="I52" s="443">
        <v>0</v>
      </c>
      <c r="J52" s="443">
        <v>0</v>
      </c>
      <c r="K52" s="443">
        <v>0</v>
      </c>
      <c r="L52" s="443">
        <v>0</v>
      </c>
      <c r="M52" s="443">
        <v>0</v>
      </c>
      <c r="N52" s="443">
        <v>0</v>
      </c>
      <c r="O52" s="443">
        <v>0</v>
      </c>
      <c r="P52" s="444">
        <v>0</v>
      </c>
      <c r="Q52" s="443">
        <v>0</v>
      </c>
      <c r="R52" s="444">
        <v>0</v>
      </c>
      <c r="S52" s="444">
        <v>0</v>
      </c>
      <c r="T52" s="443">
        <v>0</v>
      </c>
      <c r="U52" s="445">
        <v>0</v>
      </c>
    </row>
    <row r="53" spans="1:22" s="24" customFormat="1" ht="15.75" customHeight="1" thickBot="1" x14ac:dyDescent="0.3">
      <c r="A53" s="438"/>
      <c r="B53" s="778"/>
      <c r="C53" s="430" t="s">
        <v>9</v>
      </c>
      <c r="D53" s="446">
        <v>0</v>
      </c>
      <c r="E53" s="424">
        <v>0</v>
      </c>
      <c r="F53" s="425">
        <v>0</v>
      </c>
      <c r="G53" s="426">
        <v>0</v>
      </c>
      <c r="H53" s="426">
        <v>0</v>
      </c>
      <c r="I53" s="426">
        <v>0</v>
      </c>
      <c r="J53" s="426">
        <v>0</v>
      </c>
      <c r="K53" s="426">
        <v>0</v>
      </c>
      <c r="L53" s="426">
        <v>0</v>
      </c>
      <c r="M53" s="426">
        <v>0</v>
      </c>
      <c r="N53" s="426">
        <v>0</v>
      </c>
      <c r="O53" s="426">
        <v>0</v>
      </c>
      <c r="P53" s="427">
        <v>0</v>
      </c>
      <c r="Q53" s="426">
        <v>0</v>
      </c>
      <c r="R53" s="426">
        <v>0</v>
      </c>
      <c r="S53" s="427">
        <v>0</v>
      </c>
      <c r="T53" s="426">
        <v>0</v>
      </c>
      <c r="U53" s="428">
        <v>0</v>
      </c>
    </row>
    <row r="54" spans="1:22" ht="15" customHeight="1" x14ac:dyDescent="0.25">
      <c r="A54" s="3"/>
      <c r="B54" s="916" t="s">
        <v>87</v>
      </c>
      <c r="C54" s="409" t="s">
        <v>14</v>
      </c>
      <c r="D54" s="410">
        <v>3</v>
      </c>
      <c r="E54" s="411">
        <v>3</v>
      </c>
      <c r="F54" s="412">
        <v>1</v>
      </c>
      <c r="G54" s="413">
        <v>926.3</v>
      </c>
      <c r="H54" s="413">
        <v>131.5</v>
      </c>
      <c r="I54" s="413">
        <v>3284.3</v>
      </c>
      <c r="J54" s="413">
        <v>28.5</v>
      </c>
      <c r="K54" s="413">
        <v>3444.3</v>
      </c>
      <c r="L54" s="413">
        <v>0</v>
      </c>
      <c r="M54" s="413">
        <v>3533.3</v>
      </c>
      <c r="N54" s="413">
        <v>74.7</v>
      </c>
      <c r="O54" s="413">
        <v>29.9</v>
      </c>
      <c r="P54" s="414">
        <v>0</v>
      </c>
      <c r="Q54" s="413">
        <v>24</v>
      </c>
      <c r="R54" s="413">
        <v>0</v>
      </c>
      <c r="S54" s="414">
        <v>-21</v>
      </c>
      <c r="T54" s="404">
        <v>3640.9</v>
      </c>
      <c r="U54" s="408">
        <v>729.70000000000027</v>
      </c>
    </row>
    <row r="55" spans="1:22" ht="15" customHeight="1" x14ac:dyDescent="0.25">
      <c r="A55" s="3"/>
      <c r="B55" s="917"/>
      <c r="C55" s="429" t="s">
        <v>21</v>
      </c>
      <c r="D55" s="416">
        <v>5</v>
      </c>
      <c r="E55" s="417">
        <v>4</v>
      </c>
      <c r="F55" s="418">
        <v>0.8</v>
      </c>
      <c r="G55" s="419">
        <v>539</v>
      </c>
      <c r="H55" s="419">
        <v>708.1</v>
      </c>
      <c r="I55" s="419">
        <v>859.8</v>
      </c>
      <c r="J55" s="419">
        <v>69.400000000000006</v>
      </c>
      <c r="K55" s="419">
        <v>1637.3000000000002</v>
      </c>
      <c r="L55" s="419">
        <v>4.5</v>
      </c>
      <c r="M55" s="419">
        <v>649</v>
      </c>
      <c r="N55" s="419">
        <v>39.5</v>
      </c>
      <c r="O55" s="419">
        <v>105.4</v>
      </c>
      <c r="P55" s="420">
        <v>15.3</v>
      </c>
      <c r="Q55" s="419">
        <v>0</v>
      </c>
      <c r="R55" s="419">
        <v>3</v>
      </c>
      <c r="S55" s="419">
        <v>10.199999999999999</v>
      </c>
      <c r="T55" s="419">
        <v>826.9</v>
      </c>
      <c r="U55" s="421">
        <v>1349.4</v>
      </c>
    </row>
    <row r="56" spans="1:22" s="24" customFormat="1" ht="15.75" customHeight="1" thickBot="1" x14ac:dyDescent="0.3">
      <c r="A56" s="438"/>
      <c r="B56" s="778"/>
      <c r="C56" s="430" t="s">
        <v>9</v>
      </c>
      <c r="D56" s="423">
        <v>8</v>
      </c>
      <c r="E56" s="424">
        <v>7</v>
      </c>
      <c r="F56" s="425">
        <v>0.875</v>
      </c>
      <c r="G56" s="426">
        <v>1465.3</v>
      </c>
      <c r="H56" s="426">
        <v>839.6</v>
      </c>
      <c r="I56" s="426">
        <v>4144.1000000000004</v>
      </c>
      <c r="J56" s="426">
        <v>97.9</v>
      </c>
      <c r="K56" s="426">
        <v>5081.6000000000004</v>
      </c>
      <c r="L56" s="426">
        <v>4.5</v>
      </c>
      <c r="M56" s="426">
        <v>4182.3</v>
      </c>
      <c r="N56" s="426">
        <v>114.2</v>
      </c>
      <c r="O56" s="426">
        <v>135.30000000000001</v>
      </c>
      <c r="P56" s="427">
        <v>15.3</v>
      </c>
      <c r="Q56" s="426">
        <v>24</v>
      </c>
      <c r="R56" s="426">
        <v>3</v>
      </c>
      <c r="S56" s="426">
        <v>-10.8</v>
      </c>
      <c r="T56" s="426">
        <v>4467.8</v>
      </c>
      <c r="U56" s="428">
        <v>2079.1000000000004</v>
      </c>
    </row>
    <row r="57" spans="1:22" s="24" customFormat="1" ht="17.25" customHeight="1" thickBot="1" x14ac:dyDescent="0.3">
      <c r="A57" s="438"/>
      <c r="B57" s="918" t="s">
        <v>35</v>
      </c>
      <c r="C57" s="911"/>
      <c r="D57" s="447">
        <v>402</v>
      </c>
      <c r="E57" s="447">
        <v>395</v>
      </c>
      <c r="F57" s="448">
        <v>0.98258706467661694</v>
      </c>
      <c r="G57" s="449">
        <v>226651.30000000002</v>
      </c>
      <c r="H57" s="449">
        <v>579071.70000000007</v>
      </c>
      <c r="I57" s="450">
        <v>145069.80000000002</v>
      </c>
      <c r="J57" s="451">
        <v>7573.4</v>
      </c>
      <c r="K57" s="449">
        <v>731714.89999999991</v>
      </c>
      <c r="L57" s="449">
        <v>45772.500000000015</v>
      </c>
      <c r="M57" s="449">
        <v>126081.09999999999</v>
      </c>
      <c r="N57" s="449">
        <v>73049.599999999991</v>
      </c>
      <c r="O57" s="449">
        <v>86263.3</v>
      </c>
      <c r="P57" s="449">
        <v>8251</v>
      </c>
      <c r="Q57" s="449">
        <v>7376.9000000000005</v>
      </c>
      <c r="R57" s="449">
        <v>1364.3999999999999</v>
      </c>
      <c r="S57" s="449">
        <v>5207</v>
      </c>
      <c r="T57" s="449">
        <v>353365.79999999993</v>
      </c>
      <c r="U57" s="450">
        <v>605000.39999999979</v>
      </c>
      <c r="V57" s="452"/>
    </row>
    <row r="58" spans="1:22" ht="15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33"/>
      <c r="R58" s="7"/>
      <c r="S58" s="7"/>
      <c r="T58" s="7"/>
      <c r="U58" s="133"/>
    </row>
    <row r="59" spans="1:22" ht="17.25" customHeight="1" x14ac:dyDescent="0.25">
      <c r="B59" s="904" t="s">
        <v>223</v>
      </c>
      <c r="C59" s="904"/>
      <c r="D59" s="904"/>
      <c r="E59" s="904"/>
      <c r="F59" s="904"/>
      <c r="G59" s="904"/>
      <c r="H59" s="904"/>
      <c r="I59" s="904"/>
      <c r="J59" s="904"/>
      <c r="K59" s="904"/>
      <c r="L59" s="904"/>
      <c r="M59" s="904"/>
      <c r="N59" s="904"/>
      <c r="O59" s="904"/>
      <c r="P59" s="904"/>
      <c r="Q59" s="904"/>
      <c r="R59" s="904"/>
      <c r="S59" s="904"/>
      <c r="T59" s="904"/>
      <c r="U59" s="904"/>
    </row>
    <row r="60" spans="1:22" ht="16.5" customHeight="1" x14ac:dyDescent="0.25">
      <c r="B60" s="904" t="s">
        <v>224</v>
      </c>
      <c r="C60" s="904"/>
      <c r="D60" s="904"/>
      <c r="E60" s="904"/>
      <c r="F60" s="904"/>
      <c r="G60" s="904"/>
      <c r="H60" s="904"/>
      <c r="I60" s="904"/>
      <c r="J60" s="904"/>
      <c r="K60" s="904"/>
      <c r="L60" s="904"/>
      <c r="M60" s="904"/>
      <c r="N60" s="904"/>
      <c r="O60" s="904"/>
      <c r="P60" s="904"/>
      <c r="Q60" s="904"/>
      <c r="R60" s="904"/>
      <c r="S60" s="904"/>
      <c r="T60" s="904"/>
      <c r="U60" s="904"/>
    </row>
    <row r="61" spans="1:22" ht="18.75" customHeight="1" x14ac:dyDescent="0.25">
      <c r="B61" s="904" t="s">
        <v>225</v>
      </c>
      <c r="C61" s="904"/>
      <c r="D61" s="904"/>
      <c r="E61" s="904"/>
      <c r="F61" s="904"/>
      <c r="G61" s="904"/>
      <c r="H61" s="904"/>
      <c r="I61" s="904"/>
      <c r="J61" s="904"/>
      <c r="K61" s="904"/>
      <c r="L61" s="904"/>
      <c r="M61" s="904"/>
      <c r="N61" s="904"/>
      <c r="O61" s="904"/>
      <c r="P61" s="904"/>
      <c r="Q61" s="904"/>
      <c r="R61" s="904"/>
      <c r="S61" s="904"/>
      <c r="T61" s="904"/>
      <c r="U61" s="904"/>
    </row>
    <row r="62" spans="1:22" ht="18.75" customHeight="1" x14ac:dyDescent="0.25">
      <c r="B62" s="904" t="s">
        <v>226</v>
      </c>
      <c r="C62" s="904"/>
      <c r="D62" s="904"/>
      <c r="E62" s="904"/>
      <c r="F62" s="904"/>
      <c r="G62" s="904"/>
      <c r="H62" s="904"/>
      <c r="I62" s="904"/>
      <c r="J62" s="904"/>
      <c r="K62" s="904"/>
      <c r="L62" s="904"/>
      <c r="M62" s="904"/>
      <c r="N62" s="904"/>
      <c r="O62" s="904"/>
      <c r="P62" s="904"/>
      <c r="Q62" s="904"/>
      <c r="R62" s="904"/>
      <c r="S62" s="904"/>
      <c r="T62" s="904"/>
      <c r="U62" s="904"/>
    </row>
    <row r="63" spans="1:22" ht="14.25" customHeight="1" x14ac:dyDescent="0.25">
      <c r="B63" s="792" t="s">
        <v>121</v>
      </c>
      <c r="C63" s="792"/>
      <c r="D63" s="792"/>
      <c r="E63" s="792"/>
      <c r="F63" s="792"/>
      <c r="G63" s="792"/>
      <c r="H63" s="792"/>
      <c r="I63" s="792"/>
      <c r="J63" s="792"/>
      <c r="K63" s="792"/>
      <c r="L63" s="792"/>
      <c r="M63" s="792"/>
      <c r="N63" s="792"/>
      <c r="O63" s="792"/>
      <c r="P63" s="792"/>
      <c r="Q63" s="792"/>
      <c r="R63" s="792"/>
      <c r="S63" s="792"/>
      <c r="T63" s="792"/>
      <c r="U63" s="792"/>
    </row>
  </sheetData>
  <mergeCells count="37">
    <mergeCell ref="B5:U7"/>
    <mergeCell ref="B9:U9"/>
    <mergeCell ref="B11:B13"/>
    <mergeCell ref="C11:C13"/>
    <mergeCell ref="D11:F11"/>
    <mergeCell ref="G11:G13"/>
    <mergeCell ref="H11:K11"/>
    <mergeCell ref="L11:T11"/>
    <mergeCell ref="U11:U13"/>
    <mergeCell ref="D12:D13"/>
    <mergeCell ref="E12:E13"/>
    <mergeCell ref="F12:F13"/>
    <mergeCell ref="M12:S12"/>
    <mergeCell ref="T12:T13"/>
    <mergeCell ref="K12:K13"/>
    <mergeCell ref="L12:L13"/>
    <mergeCell ref="B44:B45"/>
    <mergeCell ref="H12:H13"/>
    <mergeCell ref="I12:J12"/>
    <mergeCell ref="B41:B43"/>
    <mergeCell ref="B46:B47"/>
    <mergeCell ref="B14:B22"/>
    <mergeCell ref="B33:B37"/>
    <mergeCell ref="B38:B40"/>
    <mergeCell ref="B28:B32"/>
    <mergeCell ref="B23:B25"/>
    <mergeCell ref="B26:B27"/>
    <mergeCell ref="B48:B49"/>
    <mergeCell ref="B61:U61"/>
    <mergeCell ref="B62:U62"/>
    <mergeCell ref="B63:U63"/>
    <mergeCell ref="B50:B51"/>
    <mergeCell ref="B52:B53"/>
    <mergeCell ref="B54:B56"/>
    <mergeCell ref="B57:C57"/>
    <mergeCell ref="B59:U59"/>
    <mergeCell ref="B60:U60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1:P50"/>
  <sheetViews>
    <sheetView view="pageLayout" topLeftCell="B1" zoomScale="90" zoomScaleNormal="90" zoomScaleSheetLayoutView="70" zoomScalePageLayoutView="90" workbookViewId="0">
      <selection activeCell="D2" sqref="D2:O4"/>
    </sheetView>
  </sheetViews>
  <sheetFormatPr baseColWidth="10" defaultColWidth="11.42578125" defaultRowHeight="12" x14ac:dyDescent="0.25"/>
  <cols>
    <col min="1" max="1" width="11.42578125" style="7"/>
    <col min="2" max="2" width="6.5703125" style="7" customWidth="1"/>
    <col min="3" max="3" width="11.42578125" style="7"/>
    <col min="4" max="4" width="27.85546875" style="7" bestFit="1" customWidth="1"/>
    <col min="5" max="5" width="12.85546875" style="7" bestFit="1" customWidth="1"/>
    <col min="6" max="6" width="14.5703125" style="7" bestFit="1" customWidth="1"/>
    <col min="7" max="7" width="11.42578125" style="7"/>
    <col min="8" max="8" width="13.42578125" style="7" bestFit="1" customWidth="1"/>
    <col min="9" max="9" width="12.5703125" style="7" bestFit="1" customWidth="1"/>
    <col min="10" max="16384" width="11.42578125" style="7"/>
  </cols>
  <sheetData>
    <row r="1" spans="3:16" ht="13.5" customHeight="1" x14ac:dyDescent="0.25"/>
    <row r="2" spans="3:16" ht="23.25" customHeight="1" x14ac:dyDescent="0.25">
      <c r="D2" s="764" t="s">
        <v>227</v>
      </c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" t="s">
        <v>148</v>
      </c>
    </row>
    <row r="3" spans="3:16" ht="15.75" customHeight="1" x14ac:dyDescent="0.25"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</row>
    <row r="4" spans="3:16" ht="4.5" customHeight="1" x14ac:dyDescent="0.25"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</row>
    <row r="5" spans="3:16" ht="8.25" customHeight="1" thickBot="1" x14ac:dyDescent="0.3"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</row>
    <row r="6" spans="3:16" ht="16.5" thickBot="1" x14ac:dyDescent="0.3">
      <c r="C6" s="372"/>
      <c r="D6" s="906" t="s">
        <v>228</v>
      </c>
      <c r="E6" s="907"/>
      <c r="F6" s="907"/>
      <c r="G6" s="907"/>
      <c r="H6" s="907"/>
      <c r="I6" s="907"/>
      <c r="J6" s="907"/>
      <c r="K6" s="907"/>
      <c r="L6" s="907"/>
      <c r="M6" s="907"/>
      <c r="N6" s="907"/>
      <c r="O6" s="908"/>
    </row>
    <row r="7" spans="3:16" ht="15.75" thickBot="1" x14ac:dyDescent="0.3">
      <c r="I7" s="293"/>
      <c r="J7" s="293"/>
      <c r="K7" s="293"/>
      <c r="L7" s="293"/>
      <c r="O7" s="454"/>
    </row>
    <row r="8" spans="3:16" ht="12.75" thickBot="1" x14ac:dyDescent="0.3">
      <c r="D8" s="387" t="s">
        <v>54</v>
      </c>
      <c r="E8" s="387" t="s">
        <v>4</v>
      </c>
      <c r="F8" s="387" t="s">
        <v>58</v>
      </c>
      <c r="G8" s="387" t="s">
        <v>39</v>
      </c>
      <c r="H8" s="387" t="s">
        <v>40</v>
      </c>
      <c r="I8" s="387" t="s">
        <v>41</v>
      </c>
      <c r="J8" s="387" t="s">
        <v>42</v>
      </c>
      <c r="K8" s="387" t="s">
        <v>43</v>
      </c>
      <c r="L8" s="387" t="s">
        <v>44</v>
      </c>
      <c r="M8" s="387" t="s">
        <v>45</v>
      </c>
      <c r="N8" s="387" t="s">
        <v>46</v>
      </c>
      <c r="O8" s="455" t="s">
        <v>48</v>
      </c>
    </row>
    <row r="9" spans="3:16" ht="14.25" customHeight="1" x14ac:dyDescent="0.25">
      <c r="C9" s="372"/>
      <c r="D9" s="921" t="s">
        <v>74</v>
      </c>
      <c r="E9" s="456" t="s">
        <v>217</v>
      </c>
      <c r="F9" s="457"/>
      <c r="G9" s="457">
        <v>25.8</v>
      </c>
      <c r="H9" s="457"/>
      <c r="I9" s="457">
        <v>36.9</v>
      </c>
      <c r="J9" s="457"/>
      <c r="K9" s="457"/>
      <c r="L9" s="457"/>
      <c r="M9" s="457"/>
      <c r="N9" s="458"/>
      <c r="O9" s="408">
        <v>62.7</v>
      </c>
      <c r="P9" s="133"/>
    </row>
    <row r="10" spans="3:16" ht="15" customHeight="1" x14ac:dyDescent="0.25">
      <c r="C10" s="372"/>
      <c r="D10" s="922"/>
      <c r="E10" s="372" t="s">
        <v>229</v>
      </c>
      <c r="F10" s="459">
        <v>34.799999999999997</v>
      </c>
      <c r="G10" s="459">
        <v>5.6</v>
      </c>
      <c r="H10" s="459">
        <v>33.799999999999997</v>
      </c>
      <c r="I10" s="459"/>
      <c r="J10" s="459"/>
      <c r="K10" s="459"/>
      <c r="L10" s="459"/>
      <c r="M10" s="459"/>
      <c r="N10" s="460"/>
      <c r="O10" s="415">
        <v>74.199999999999989</v>
      </c>
      <c r="P10" s="133"/>
    </row>
    <row r="11" spans="3:16" ht="15" customHeight="1" x14ac:dyDescent="0.25">
      <c r="C11" s="372"/>
      <c r="D11" s="922"/>
      <c r="E11" s="372" t="s">
        <v>82</v>
      </c>
      <c r="F11" s="459">
        <v>11022.4</v>
      </c>
      <c r="G11" s="459">
        <v>51283.1</v>
      </c>
      <c r="H11" s="459">
        <v>8599.7000000000007</v>
      </c>
      <c r="I11" s="459">
        <v>59.9</v>
      </c>
      <c r="J11" s="459"/>
      <c r="K11" s="459"/>
      <c r="L11" s="459"/>
      <c r="M11" s="459"/>
      <c r="N11" s="460"/>
      <c r="O11" s="415">
        <v>70965.099999999991</v>
      </c>
      <c r="P11" s="133"/>
    </row>
    <row r="12" spans="3:16" ht="15" customHeight="1" x14ac:dyDescent="0.25">
      <c r="C12" s="372"/>
      <c r="D12" s="922"/>
      <c r="E12" s="372" t="s">
        <v>6</v>
      </c>
      <c r="F12" s="459"/>
      <c r="G12" s="459"/>
      <c r="H12" s="459"/>
      <c r="I12" s="459"/>
      <c r="J12" s="459"/>
      <c r="K12" s="459"/>
      <c r="L12" s="459"/>
      <c r="M12" s="459"/>
      <c r="N12" s="460"/>
      <c r="O12" s="415">
        <v>0</v>
      </c>
      <c r="P12" s="133"/>
    </row>
    <row r="13" spans="3:16" ht="15" customHeight="1" x14ac:dyDescent="0.25">
      <c r="C13" s="372"/>
      <c r="D13" s="922"/>
      <c r="E13" s="372" t="s">
        <v>7</v>
      </c>
      <c r="F13" s="459">
        <v>1730.3</v>
      </c>
      <c r="G13" s="459">
        <v>1885</v>
      </c>
      <c r="H13" s="459">
        <v>153.1</v>
      </c>
      <c r="I13" s="459"/>
      <c r="J13" s="459"/>
      <c r="K13" s="459"/>
      <c r="L13" s="459"/>
      <c r="M13" s="459"/>
      <c r="N13" s="460"/>
      <c r="O13" s="415">
        <v>3768.4</v>
      </c>
      <c r="P13" s="133"/>
    </row>
    <row r="14" spans="3:16" ht="15" customHeight="1" x14ac:dyDescent="0.25">
      <c r="C14" s="372"/>
      <c r="D14" s="922"/>
      <c r="E14" s="372" t="s">
        <v>83</v>
      </c>
      <c r="F14" s="459">
        <v>147.5</v>
      </c>
      <c r="G14" s="459">
        <v>276</v>
      </c>
      <c r="H14" s="459">
        <v>23.5</v>
      </c>
      <c r="I14" s="459">
        <v>2.9</v>
      </c>
      <c r="J14" s="459"/>
      <c r="K14" s="459"/>
      <c r="L14" s="459"/>
      <c r="M14" s="459"/>
      <c r="N14" s="460"/>
      <c r="O14" s="415">
        <v>449.9</v>
      </c>
      <c r="P14" s="133"/>
    </row>
    <row r="15" spans="3:16" ht="15" customHeight="1" x14ac:dyDescent="0.25">
      <c r="C15" s="372"/>
      <c r="D15" s="922"/>
      <c r="E15" s="372" t="s">
        <v>84</v>
      </c>
      <c r="F15" s="459">
        <v>7697.9</v>
      </c>
      <c r="G15" s="459">
        <v>36714</v>
      </c>
      <c r="H15" s="459">
        <v>5455.5</v>
      </c>
      <c r="I15" s="459">
        <v>6.6</v>
      </c>
      <c r="J15" s="459"/>
      <c r="K15" s="459"/>
      <c r="L15" s="459"/>
      <c r="M15" s="459"/>
      <c r="N15" s="460"/>
      <c r="O15" s="415">
        <v>49874</v>
      </c>
      <c r="P15" s="133"/>
    </row>
    <row r="16" spans="3:16" ht="15" customHeight="1" x14ac:dyDescent="0.25">
      <c r="C16" s="372"/>
      <c r="D16" s="922"/>
      <c r="E16" s="429" t="s">
        <v>8</v>
      </c>
      <c r="F16" s="461">
        <v>139146.79999999999</v>
      </c>
      <c r="G16" s="461">
        <v>152103.6</v>
      </c>
      <c r="H16" s="461">
        <v>26840.9</v>
      </c>
      <c r="I16" s="461">
        <v>1100.4000000000001</v>
      </c>
      <c r="J16" s="461"/>
      <c r="K16" s="461"/>
      <c r="L16" s="461"/>
      <c r="M16" s="461"/>
      <c r="N16" s="462"/>
      <c r="O16" s="421">
        <v>319191.70000000007</v>
      </c>
      <c r="P16" s="133"/>
    </row>
    <row r="17" spans="3:16" s="66" customFormat="1" ht="15.75" customHeight="1" thickBot="1" x14ac:dyDescent="0.3">
      <c r="C17" s="463"/>
      <c r="D17" s="923"/>
      <c r="E17" s="276" t="s">
        <v>9</v>
      </c>
      <c r="F17" s="464">
        <v>159779.69999999998</v>
      </c>
      <c r="G17" s="464">
        <v>242293.1</v>
      </c>
      <c r="H17" s="464">
        <v>41106.5</v>
      </c>
      <c r="I17" s="464">
        <v>1206.7</v>
      </c>
      <c r="J17" s="464"/>
      <c r="K17" s="464"/>
      <c r="L17" s="464"/>
      <c r="M17" s="464"/>
      <c r="N17" s="465"/>
      <c r="O17" s="436">
        <v>444386.00000000006</v>
      </c>
      <c r="P17" s="466"/>
    </row>
    <row r="18" spans="3:16" ht="17.25" customHeight="1" x14ac:dyDescent="0.25">
      <c r="C18" s="372"/>
      <c r="D18" s="921" t="s">
        <v>75</v>
      </c>
      <c r="E18" s="372" t="s">
        <v>11</v>
      </c>
      <c r="F18" s="459">
        <v>33.6</v>
      </c>
      <c r="G18" s="459">
        <v>24.3</v>
      </c>
      <c r="H18" s="459">
        <v>156.4</v>
      </c>
      <c r="I18" s="459">
        <v>104.7</v>
      </c>
      <c r="J18" s="459"/>
      <c r="K18" s="459"/>
      <c r="L18" s="459"/>
      <c r="M18" s="459"/>
      <c r="N18" s="460"/>
      <c r="O18" s="415">
        <v>319</v>
      </c>
      <c r="P18" s="133"/>
    </row>
    <row r="19" spans="3:16" ht="15" customHeight="1" x14ac:dyDescent="0.25">
      <c r="C19" s="372"/>
      <c r="D19" s="922"/>
      <c r="E19" s="429" t="s">
        <v>12</v>
      </c>
      <c r="F19" s="461">
        <v>141.9</v>
      </c>
      <c r="G19" s="461">
        <v>29.9</v>
      </c>
      <c r="H19" s="461">
        <v>29.4</v>
      </c>
      <c r="I19" s="461">
        <v>15.4</v>
      </c>
      <c r="J19" s="461"/>
      <c r="K19" s="461"/>
      <c r="L19" s="461"/>
      <c r="M19" s="461"/>
      <c r="N19" s="462"/>
      <c r="O19" s="421">
        <v>216.60000000000002</v>
      </c>
      <c r="P19" s="133"/>
    </row>
    <row r="20" spans="3:16" s="66" customFormat="1" ht="15.75" customHeight="1" thickBot="1" x14ac:dyDescent="0.3">
      <c r="C20" s="463"/>
      <c r="D20" s="923"/>
      <c r="E20" s="276" t="s">
        <v>9</v>
      </c>
      <c r="F20" s="464">
        <v>175.5</v>
      </c>
      <c r="G20" s="464">
        <v>54.2</v>
      </c>
      <c r="H20" s="464">
        <v>185.8</v>
      </c>
      <c r="I20" s="464">
        <v>120.10000000000001</v>
      </c>
      <c r="J20" s="464"/>
      <c r="K20" s="464"/>
      <c r="L20" s="464"/>
      <c r="M20" s="464"/>
      <c r="N20" s="465"/>
      <c r="O20" s="436">
        <v>535.6</v>
      </c>
      <c r="P20" s="466"/>
    </row>
    <row r="21" spans="3:16" ht="14.25" customHeight="1" x14ac:dyDescent="0.25">
      <c r="C21" s="372"/>
      <c r="D21" s="921" t="s">
        <v>13</v>
      </c>
      <c r="E21" s="439" t="s">
        <v>13</v>
      </c>
      <c r="F21" s="467">
        <v>0.3</v>
      </c>
      <c r="G21" s="467">
        <v>0.1</v>
      </c>
      <c r="H21" s="467"/>
      <c r="I21" s="467"/>
      <c r="J21" s="467"/>
      <c r="K21" s="467"/>
      <c r="L21" s="467"/>
      <c r="M21" s="467"/>
      <c r="N21" s="468"/>
      <c r="O21" s="445">
        <v>0.4</v>
      </c>
      <c r="P21" s="133"/>
    </row>
    <row r="22" spans="3:16" s="66" customFormat="1" ht="15.75" customHeight="1" thickBot="1" x14ac:dyDescent="0.3">
      <c r="C22" s="463"/>
      <c r="D22" s="923"/>
      <c r="E22" s="276" t="s">
        <v>9</v>
      </c>
      <c r="F22" s="464">
        <v>0.3</v>
      </c>
      <c r="G22" s="464">
        <v>0.1</v>
      </c>
      <c r="H22" s="464">
        <v>0</v>
      </c>
      <c r="I22" s="464">
        <v>0</v>
      </c>
      <c r="J22" s="464"/>
      <c r="K22" s="464"/>
      <c r="L22" s="464"/>
      <c r="M22" s="464"/>
      <c r="N22" s="465"/>
      <c r="O22" s="428">
        <v>0.4</v>
      </c>
      <c r="P22" s="466"/>
    </row>
    <row r="23" spans="3:16" ht="15" customHeight="1" x14ac:dyDescent="0.25">
      <c r="C23" s="372"/>
      <c r="D23" s="921" t="s">
        <v>73</v>
      </c>
      <c r="E23" s="372" t="s">
        <v>16</v>
      </c>
      <c r="F23" s="459">
        <v>14.5</v>
      </c>
      <c r="G23" s="459">
        <v>281.5</v>
      </c>
      <c r="H23" s="459"/>
      <c r="I23" s="459"/>
      <c r="J23" s="459"/>
      <c r="K23" s="459"/>
      <c r="L23" s="459"/>
      <c r="M23" s="459"/>
      <c r="N23" s="460"/>
      <c r="O23" s="415">
        <v>296</v>
      </c>
      <c r="P23" s="133"/>
    </row>
    <row r="24" spans="3:16" ht="15" customHeight="1" x14ac:dyDescent="0.25">
      <c r="C24" s="372"/>
      <c r="D24" s="922"/>
      <c r="E24" s="372" t="s">
        <v>17</v>
      </c>
      <c r="F24" s="459"/>
      <c r="G24" s="459"/>
      <c r="H24" s="459"/>
      <c r="I24" s="459"/>
      <c r="J24" s="459"/>
      <c r="K24" s="459"/>
      <c r="L24" s="459"/>
      <c r="M24" s="459"/>
      <c r="N24" s="460"/>
      <c r="O24" s="415">
        <v>0</v>
      </c>
      <c r="P24" s="133"/>
    </row>
    <row r="25" spans="3:16" ht="15" customHeight="1" x14ac:dyDescent="0.25">
      <c r="C25" s="372"/>
      <c r="D25" s="922"/>
      <c r="E25" s="372" t="s">
        <v>19</v>
      </c>
      <c r="F25" s="459"/>
      <c r="G25" s="459">
        <v>586</v>
      </c>
      <c r="H25" s="459"/>
      <c r="I25" s="459"/>
      <c r="J25" s="459"/>
      <c r="K25" s="459"/>
      <c r="L25" s="459"/>
      <c r="M25" s="459"/>
      <c r="N25" s="460"/>
      <c r="O25" s="415">
        <v>586</v>
      </c>
      <c r="P25" s="133"/>
    </row>
    <row r="26" spans="3:16" ht="15" customHeight="1" x14ac:dyDescent="0.25">
      <c r="C26" s="372"/>
      <c r="D26" s="922"/>
      <c r="E26" s="429" t="s">
        <v>21</v>
      </c>
      <c r="F26" s="461"/>
      <c r="G26" s="461"/>
      <c r="H26" s="461"/>
      <c r="I26" s="461"/>
      <c r="J26" s="461"/>
      <c r="K26" s="461"/>
      <c r="L26" s="461"/>
      <c r="M26" s="461"/>
      <c r="N26" s="462"/>
      <c r="O26" s="421">
        <v>0</v>
      </c>
      <c r="P26" s="133"/>
    </row>
    <row r="27" spans="3:16" s="66" customFormat="1" ht="15.75" customHeight="1" thickBot="1" x14ac:dyDescent="0.3">
      <c r="C27" s="463"/>
      <c r="D27" s="923"/>
      <c r="E27" s="430" t="s">
        <v>9</v>
      </c>
      <c r="F27" s="464">
        <v>14.5</v>
      </c>
      <c r="G27" s="464">
        <v>867.5</v>
      </c>
      <c r="H27" s="464">
        <v>0</v>
      </c>
      <c r="I27" s="464">
        <v>0</v>
      </c>
      <c r="J27" s="464"/>
      <c r="K27" s="464"/>
      <c r="L27" s="464"/>
      <c r="M27" s="464"/>
      <c r="N27" s="465"/>
      <c r="O27" s="436">
        <v>882</v>
      </c>
      <c r="P27" s="466"/>
    </row>
    <row r="28" spans="3:16" ht="14.25" x14ac:dyDescent="0.25">
      <c r="C28" s="372"/>
      <c r="D28" s="921" t="s">
        <v>76</v>
      </c>
      <c r="E28" s="372" t="s">
        <v>20</v>
      </c>
      <c r="F28" s="467">
        <v>82.7</v>
      </c>
      <c r="G28" s="467">
        <v>138.80000000000001</v>
      </c>
      <c r="H28" s="467"/>
      <c r="I28" s="467"/>
      <c r="J28" s="467"/>
      <c r="K28" s="467"/>
      <c r="L28" s="467"/>
      <c r="M28" s="467"/>
      <c r="N28" s="468"/>
      <c r="O28" s="445">
        <v>221.5</v>
      </c>
      <c r="P28" s="133"/>
    </row>
    <row r="29" spans="3:16" s="66" customFormat="1" ht="15.75" customHeight="1" thickBot="1" x14ac:dyDescent="0.3">
      <c r="C29" s="463"/>
      <c r="D29" s="923"/>
      <c r="E29" s="422" t="s">
        <v>9</v>
      </c>
      <c r="F29" s="469">
        <v>82.7</v>
      </c>
      <c r="G29" s="469">
        <v>138.80000000000001</v>
      </c>
      <c r="H29" s="469">
        <v>0</v>
      </c>
      <c r="I29" s="469">
        <v>0</v>
      </c>
      <c r="J29" s="469"/>
      <c r="K29" s="469"/>
      <c r="L29" s="469"/>
      <c r="M29" s="469"/>
      <c r="N29" s="470"/>
      <c r="O29" s="436">
        <v>221.5</v>
      </c>
      <c r="P29" s="466"/>
    </row>
    <row r="30" spans="3:16" ht="16.5" customHeight="1" x14ac:dyDescent="0.25">
      <c r="C30" s="372"/>
      <c r="D30" s="921" t="s">
        <v>22</v>
      </c>
      <c r="E30" s="372" t="s">
        <v>26</v>
      </c>
      <c r="F30" s="459">
        <v>27.3</v>
      </c>
      <c r="G30" s="459">
        <v>18.3</v>
      </c>
      <c r="H30" s="459">
        <v>21.4</v>
      </c>
      <c r="I30" s="459">
        <v>23.7</v>
      </c>
      <c r="J30" s="459"/>
      <c r="K30" s="459"/>
      <c r="L30" s="459"/>
      <c r="M30" s="459"/>
      <c r="N30" s="460"/>
      <c r="O30" s="415">
        <v>90.7</v>
      </c>
      <c r="P30" s="133"/>
    </row>
    <row r="31" spans="3:16" ht="15" customHeight="1" x14ac:dyDescent="0.25">
      <c r="C31" s="372"/>
      <c r="D31" s="922"/>
      <c r="E31" s="429" t="s">
        <v>21</v>
      </c>
      <c r="F31" s="461"/>
      <c r="G31" s="461">
        <v>10.7</v>
      </c>
      <c r="H31" s="461">
        <v>10.7</v>
      </c>
      <c r="I31" s="461"/>
      <c r="J31" s="461"/>
      <c r="K31" s="461"/>
      <c r="L31" s="461"/>
      <c r="M31" s="461"/>
      <c r="N31" s="462"/>
      <c r="O31" s="421">
        <v>21.4</v>
      </c>
      <c r="P31" s="133"/>
    </row>
    <row r="32" spans="3:16" s="66" customFormat="1" ht="15.75" customHeight="1" thickBot="1" x14ac:dyDescent="0.3">
      <c r="C32" s="463"/>
      <c r="D32" s="923"/>
      <c r="E32" s="430" t="s">
        <v>9</v>
      </c>
      <c r="F32" s="464">
        <v>27.3</v>
      </c>
      <c r="G32" s="464">
        <v>29</v>
      </c>
      <c r="H32" s="464">
        <v>32.099999999999994</v>
      </c>
      <c r="I32" s="464">
        <v>23.7</v>
      </c>
      <c r="J32" s="464"/>
      <c r="K32" s="464"/>
      <c r="L32" s="464"/>
      <c r="M32" s="464"/>
      <c r="N32" s="465"/>
      <c r="O32" s="428">
        <v>112.1</v>
      </c>
      <c r="P32" s="466"/>
    </row>
    <row r="33" spans="3:16" ht="15" customHeight="1" x14ac:dyDescent="0.25">
      <c r="C33" s="372"/>
      <c r="D33" s="921" t="s">
        <v>27</v>
      </c>
      <c r="E33" s="409" t="s">
        <v>28</v>
      </c>
      <c r="F33" s="459">
        <v>16669.7</v>
      </c>
      <c r="G33" s="459">
        <v>27285.5</v>
      </c>
      <c r="H33" s="459">
        <v>2312.5</v>
      </c>
      <c r="I33" s="459">
        <v>30.8</v>
      </c>
      <c r="J33" s="459"/>
      <c r="K33" s="459"/>
      <c r="L33" s="459"/>
      <c r="M33" s="459"/>
      <c r="N33" s="460"/>
      <c r="O33" s="415">
        <v>46298.5</v>
      </c>
      <c r="P33" s="133"/>
    </row>
    <row r="34" spans="3:16" ht="15" customHeight="1" x14ac:dyDescent="0.25">
      <c r="C34" s="372"/>
      <c r="D34" s="922"/>
      <c r="E34" s="429" t="s">
        <v>79</v>
      </c>
      <c r="F34" s="461">
        <v>3794.1</v>
      </c>
      <c r="G34" s="461">
        <v>27768.799999999999</v>
      </c>
      <c r="H34" s="461">
        <v>6636.1</v>
      </c>
      <c r="I34" s="461">
        <v>385</v>
      </c>
      <c r="J34" s="461"/>
      <c r="K34" s="461"/>
      <c r="L34" s="461"/>
      <c r="M34" s="461"/>
      <c r="N34" s="462"/>
      <c r="O34" s="421">
        <v>38584</v>
      </c>
      <c r="P34" s="133"/>
    </row>
    <row r="35" spans="3:16" s="66" customFormat="1" ht="15.75" customHeight="1" thickBot="1" x14ac:dyDescent="0.3">
      <c r="C35" s="463"/>
      <c r="D35" s="923"/>
      <c r="E35" s="430" t="s">
        <v>9</v>
      </c>
      <c r="F35" s="464">
        <v>20463.8</v>
      </c>
      <c r="G35" s="464">
        <v>55054.3</v>
      </c>
      <c r="H35" s="464">
        <v>8948.6</v>
      </c>
      <c r="I35" s="464">
        <v>415.8</v>
      </c>
      <c r="J35" s="464"/>
      <c r="K35" s="464"/>
      <c r="L35" s="464"/>
      <c r="M35" s="464"/>
      <c r="N35" s="465"/>
      <c r="O35" s="436">
        <v>84882.5</v>
      </c>
      <c r="P35" s="466"/>
    </row>
    <row r="36" spans="3:16" ht="15.75" customHeight="1" x14ac:dyDescent="0.25">
      <c r="C36" s="372"/>
      <c r="D36" s="921" t="s">
        <v>32</v>
      </c>
      <c r="E36" s="439" t="s">
        <v>32</v>
      </c>
      <c r="F36" s="467"/>
      <c r="G36" s="467">
        <v>941.2</v>
      </c>
      <c r="H36" s="467">
        <v>45.6</v>
      </c>
      <c r="I36" s="467"/>
      <c r="J36" s="467"/>
      <c r="K36" s="467"/>
      <c r="L36" s="467"/>
      <c r="M36" s="467"/>
      <c r="N36" s="468"/>
      <c r="O36" s="445">
        <v>986.80000000000007</v>
      </c>
      <c r="P36" s="133"/>
    </row>
    <row r="37" spans="3:16" s="66" customFormat="1" ht="15.75" customHeight="1" thickBot="1" x14ac:dyDescent="0.3">
      <c r="C37" s="463"/>
      <c r="D37" s="923"/>
      <c r="E37" s="430" t="s">
        <v>9</v>
      </c>
      <c r="F37" s="469">
        <v>0</v>
      </c>
      <c r="G37" s="469">
        <v>941.2</v>
      </c>
      <c r="H37" s="469">
        <v>45.6</v>
      </c>
      <c r="I37" s="469">
        <v>0</v>
      </c>
      <c r="J37" s="469"/>
      <c r="K37" s="469"/>
      <c r="L37" s="469"/>
      <c r="M37" s="469"/>
      <c r="N37" s="470"/>
      <c r="O37" s="436">
        <v>986.80000000000007</v>
      </c>
      <c r="P37" s="466"/>
    </row>
    <row r="38" spans="3:16" ht="17.25" customHeight="1" x14ac:dyDescent="0.25">
      <c r="C38" s="372"/>
      <c r="D38" s="921" t="s">
        <v>33</v>
      </c>
      <c r="E38" s="439" t="s">
        <v>33</v>
      </c>
      <c r="F38" s="467">
        <v>118.6</v>
      </c>
      <c r="G38" s="467">
        <v>157.6</v>
      </c>
      <c r="H38" s="467">
        <v>133.5</v>
      </c>
      <c r="I38" s="467">
        <v>47.7</v>
      </c>
      <c r="J38" s="467"/>
      <c r="K38" s="467"/>
      <c r="L38" s="467"/>
      <c r="M38" s="467"/>
      <c r="N38" s="468"/>
      <c r="O38" s="445">
        <v>457.4</v>
      </c>
      <c r="P38" s="133"/>
    </row>
    <row r="39" spans="3:16" s="66" customFormat="1" ht="15.75" customHeight="1" thickBot="1" x14ac:dyDescent="0.3">
      <c r="C39" s="463"/>
      <c r="D39" s="923"/>
      <c r="E39" s="430" t="s">
        <v>9</v>
      </c>
      <c r="F39" s="469">
        <v>118.6</v>
      </c>
      <c r="G39" s="469">
        <v>157.6</v>
      </c>
      <c r="H39" s="469">
        <v>133.5</v>
      </c>
      <c r="I39" s="469">
        <v>47.7</v>
      </c>
      <c r="J39" s="469"/>
      <c r="K39" s="469"/>
      <c r="L39" s="469"/>
      <c r="M39" s="469"/>
      <c r="N39" s="470"/>
      <c r="O39" s="436">
        <v>457.4</v>
      </c>
      <c r="P39" s="466"/>
    </row>
    <row r="40" spans="3:16" ht="17.25" customHeight="1" x14ac:dyDescent="0.25">
      <c r="C40" s="372"/>
      <c r="D40" s="921" t="s">
        <v>34</v>
      </c>
      <c r="E40" s="439" t="s">
        <v>34</v>
      </c>
      <c r="F40" s="467"/>
      <c r="G40" s="467"/>
      <c r="H40" s="467"/>
      <c r="I40" s="467"/>
      <c r="J40" s="467"/>
      <c r="K40" s="467"/>
      <c r="L40" s="467"/>
      <c r="M40" s="467"/>
      <c r="N40" s="468"/>
      <c r="O40" s="445">
        <v>0</v>
      </c>
      <c r="P40" s="133"/>
    </row>
    <row r="41" spans="3:16" s="66" customFormat="1" ht="15.75" customHeight="1" thickBot="1" x14ac:dyDescent="0.3">
      <c r="C41" s="463"/>
      <c r="D41" s="923"/>
      <c r="E41" s="430" t="s">
        <v>9</v>
      </c>
      <c r="F41" s="469">
        <v>0</v>
      </c>
      <c r="G41" s="469">
        <v>0</v>
      </c>
      <c r="H41" s="469">
        <v>0</v>
      </c>
      <c r="I41" s="469">
        <v>0</v>
      </c>
      <c r="J41" s="469"/>
      <c r="K41" s="469"/>
      <c r="L41" s="469"/>
      <c r="M41" s="469"/>
      <c r="N41" s="470"/>
      <c r="O41" s="436">
        <v>0</v>
      </c>
      <c r="P41" s="466"/>
    </row>
    <row r="42" spans="3:16" ht="17.25" customHeight="1" x14ac:dyDescent="0.25">
      <c r="C42" s="372"/>
      <c r="D42" s="921" t="s">
        <v>87</v>
      </c>
      <c r="E42" s="409" t="s">
        <v>14</v>
      </c>
      <c r="F42" s="459">
        <v>96.2</v>
      </c>
      <c r="G42" s="459">
        <v>14.9</v>
      </c>
      <c r="H42" s="459">
        <v>20.399999999999999</v>
      </c>
      <c r="I42" s="459"/>
      <c r="J42" s="459"/>
      <c r="K42" s="459"/>
      <c r="L42" s="459"/>
      <c r="M42" s="459"/>
      <c r="N42" s="460"/>
      <c r="O42" s="415">
        <v>131.5</v>
      </c>
      <c r="P42" s="133"/>
    </row>
    <row r="43" spans="3:16" ht="14.25" customHeight="1" x14ac:dyDescent="0.25">
      <c r="C43" s="372"/>
      <c r="D43" s="922"/>
      <c r="E43" s="429" t="s">
        <v>21</v>
      </c>
      <c r="F43" s="461">
        <v>76.7</v>
      </c>
      <c r="G43" s="461">
        <v>520</v>
      </c>
      <c r="H43" s="461">
        <v>106.9</v>
      </c>
      <c r="I43" s="461"/>
      <c r="J43" s="461"/>
      <c r="K43" s="461"/>
      <c r="L43" s="461"/>
      <c r="M43" s="461"/>
      <c r="N43" s="462"/>
      <c r="O43" s="421">
        <v>703.6</v>
      </c>
      <c r="P43" s="133"/>
    </row>
    <row r="44" spans="3:16" s="66" customFormat="1" ht="15.75" thickBot="1" x14ac:dyDescent="0.3">
      <c r="C44" s="463"/>
      <c r="D44" s="922"/>
      <c r="E44" s="430" t="s">
        <v>9</v>
      </c>
      <c r="F44" s="464">
        <v>172.9</v>
      </c>
      <c r="G44" s="464">
        <v>534.9</v>
      </c>
      <c r="H44" s="464">
        <v>127.30000000000001</v>
      </c>
      <c r="I44" s="464">
        <v>0</v>
      </c>
      <c r="J44" s="464"/>
      <c r="K44" s="464"/>
      <c r="L44" s="464"/>
      <c r="M44" s="464"/>
      <c r="N44" s="465"/>
      <c r="O44" s="428">
        <v>835.1</v>
      </c>
      <c r="P44" s="466"/>
    </row>
    <row r="45" spans="3:16" s="66" customFormat="1" ht="17.25" customHeight="1" thickBot="1" x14ac:dyDescent="0.3">
      <c r="C45" s="463"/>
      <c r="D45" s="387" t="s">
        <v>230</v>
      </c>
      <c r="E45" s="386"/>
      <c r="F45" s="471">
        <v>180835.29999999996</v>
      </c>
      <c r="G45" s="471">
        <v>300070.7</v>
      </c>
      <c r="H45" s="471">
        <v>50579.4</v>
      </c>
      <c r="I45" s="471">
        <v>1814</v>
      </c>
      <c r="J45" s="471"/>
      <c r="K45" s="471"/>
      <c r="L45" s="471"/>
      <c r="M45" s="471"/>
      <c r="N45" s="472"/>
      <c r="O45" s="473">
        <v>533299.40000000014</v>
      </c>
      <c r="P45" s="466"/>
    </row>
    <row r="47" spans="3:16" ht="15.75" x14ac:dyDescent="0.25">
      <c r="D47" s="904" t="s">
        <v>231</v>
      </c>
      <c r="E47" s="904"/>
      <c r="F47" s="904"/>
      <c r="G47" s="904"/>
      <c r="H47" s="904"/>
      <c r="I47" s="904"/>
      <c r="J47" s="904"/>
      <c r="K47" s="904"/>
      <c r="L47" s="904"/>
      <c r="M47" s="904"/>
      <c r="N47" s="904"/>
      <c r="O47" s="904"/>
    </row>
    <row r="48" spans="3:16" ht="15.75" x14ac:dyDescent="0.25">
      <c r="D48" s="904" t="s">
        <v>232</v>
      </c>
      <c r="E48" s="904"/>
      <c r="F48" s="904"/>
      <c r="G48" s="904"/>
      <c r="H48" s="904"/>
      <c r="I48" s="904"/>
      <c r="J48" s="904"/>
      <c r="K48" s="904"/>
      <c r="L48" s="904"/>
      <c r="M48" s="904"/>
      <c r="N48" s="904"/>
      <c r="O48" s="904"/>
    </row>
    <row r="49" spans="4:15" ht="15.75" x14ac:dyDescent="0.25">
      <c r="D49" s="904" t="s">
        <v>233</v>
      </c>
      <c r="E49" s="904"/>
      <c r="F49" s="904"/>
      <c r="G49" s="904"/>
      <c r="H49" s="904"/>
      <c r="I49" s="904"/>
      <c r="J49" s="904"/>
      <c r="K49" s="904"/>
      <c r="L49" s="904"/>
      <c r="M49" s="904"/>
      <c r="N49" s="904"/>
      <c r="O49" s="904"/>
    </row>
    <row r="50" spans="4:15" ht="15.75" x14ac:dyDescent="0.25">
      <c r="D50" s="792" t="s">
        <v>121</v>
      </c>
      <c r="E50" s="792"/>
      <c r="F50" s="792"/>
      <c r="G50" s="792"/>
      <c r="H50" s="792"/>
      <c r="I50" s="792"/>
      <c r="J50" s="792"/>
      <c r="K50" s="792"/>
      <c r="L50" s="792"/>
      <c r="M50" s="792"/>
      <c r="N50" s="792"/>
      <c r="O50" s="792"/>
    </row>
  </sheetData>
  <mergeCells count="17">
    <mergeCell ref="D40:D41"/>
    <mergeCell ref="D2:O4"/>
    <mergeCell ref="D6:O6"/>
    <mergeCell ref="D9:D17"/>
    <mergeCell ref="D18:D20"/>
    <mergeCell ref="D21:D22"/>
    <mergeCell ref="D23:D27"/>
    <mergeCell ref="D28:D29"/>
    <mergeCell ref="D30:D32"/>
    <mergeCell ref="D33:D35"/>
    <mergeCell ref="D36:D37"/>
    <mergeCell ref="D38:D39"/>
    <mergeCell ref="D42:D44"/>
    <mergeCell ref="D47:O47"/>
    <mergeCell ref="D48:O48"/>
    <mergeCell ref="D49:O49"/>
    <mergeCell ref="D50:O50"/>
  </mergeCells>
  <pageMargins left="0.70866141732283472" right="0.70866141732283472" top="0.74803149606299213" bottom="0.6692913385826772" header="0.31496062992125984" footer="0.35433070866141736"/>
  <pageSetup paperSize="9" scale="64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T127"/>
  <sheetViews>
    <sheetView view="pageLayout" zoomScale="110" zoomScaleNormal="100" zoomScaleSheetLayoutView="100" zoomScalePageLayoutView="110" workbookViewId="0">
      <selection activeCell="B2" sqref="B2:M4"/>
    </sheetView>
  </sheetViews>
  <sheetFormatPr baseColWidth="10" defaultColWidth="11.42578125" defaultRowHeight="15" x14ac:dyDescent="0.25"/>
  <cols>
    <col min="1" max="1" width="5.85546875" customWidth="1"/>
    <col min="2" max="2" width="29" customWidth="1"/>
    <col min="3" max="3" width="16.28515625" customWidth="1"/>
    <col min="4" max="4" width="6.5703125" bestFit="1" customWidth="1"/>
    <col min="5" max="6" width="6.42578125" customWidth="1"/>
    <col min="7" max="7" width="6.28515625" customWidth="1"/>
    <col min="8" max="8" width="6.42578125" customWidth="1"/>
    <col min="9" max="9" width="8.85546875" bestFit="1" customWidth="1"/>
    <col min="10" max="10" width="9" bestFit="1" customWidth="1"/>
    <col min="11" max="11" width="7.140625" bestFit="1" customWidth="1"/>
    <col min="12" max="12" width="9" bestFit="1" customWidth="1"/>
    <col min="13" max="13" width="7.140625" bestFit="1" customWidth="1"/>
    <col min="14" max="14" width="5.85546875" customWidth="1"/>
  </cols>
  <sheetData>
    <row r="2" spans="1:20" ht="15" customHeight="1" x14ac:dyDescent="0.25">
      <c r="B2" s="764" t="s">
        <v>234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</row>
    <row r="3" spans="1:20" ht="18" customHeight="1" x14ac:dyDescent="0.25"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</row>
    <row r="4" spans="1:20" ht="21" customHeight="1" x14ac:dyDescent="0.25"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</row>
    <row r="5" spans="1:20" ht="15.75" thickBot="1" x14ac:dyDescent="0.3"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</row>
    <row r="6" spans="1:20" ht="16.5" thickBot="1" x14ac:dyDescent="0.3">
      <c r="A6" s="6"/>
      <c r="B6" s="475"/>
      <c r="C6" s="476"/>
      <c r="D6" s="907" t="s">
        <v>228</v>
      </c>
      <c r="E6" s="907"/>
      <c r="F6" s="907"/>
      <c r="G6" s="907"/>
      <c r="H6" s="907"/>
      <c r="I6" s="477"/>
      <c r="J6" s="477"/>
      <c r="K6" s="477"/>
      <c r="L6" s="477"/>
      <c r="M6" s="478"/>
      <c r="O6" s="7"/>
      <c r="P6" s="7"/>
      <c r="Q6" s="7"/>
      <c r="R6" s="7"/>
      <c r="S6" s="7"/>
      <c r="T6" s="7"/>
    </row>
    <row r="7" spans="1:20" ht="15.75" thickBot="1" x14ac:dyDescent="0.3">
      <c r="B7" s="7"/>
      <c r="C7" s="7"/>
      <c r="D7" s="293"/>
      <c r="E7" s="293"/>
      <c r="F7" s="293"/>
      <c r="G7" s="293"/>
      <c r="H7" s="293"/>
      <c r="I7" s="293"/>
      <c r="J7" s="293"/>
      <c r="K7" s="293"/>
      <c r="L7" s="293"/>
      <c r="M7" s="474"/>
      <c r="O7" s="7"/>
      <c r="P7" s="7"/>
      <c r="Q7" s="7"/>
      <c r="R7" s="7"/>
      <c r="S7" s="7"/>
      <c r="T7" s="7"/>
    </row>
    <row r="8" spans="1:20" s="1" customFormat="1" ht="19.5" customHeight="1" thickBot="1" x14ac:dyDescent="0.2">
      <c r="B8" s="66"/>
      <c r="C8" s="66"/>
      <c r="D8" s="931" t="s">
        <v>199</v>
      </c>
      <c r="E8" s="932"/>
      <c r="F8" s="932"/>
      <c r="G8" s="932"/>
      <c r="H8" s="933"/>
      <c r="I8" s="910" t="s">
        <v>235</v>
      </c>
      <c r="J8" s="918"/>
      <c r="K8" s="918"/>
      <c r="L8" s="918"/>
      <c r="M8" s="911"/>
    </row>
    <row r="9" spans="1:20" s="1" customFormat="1" ht="18.75" customHeight="1" thickBot="1" x14ac:dyDescent="0.2">
      <c r="B9" s="479" t="s">
        <v>54</v>
      </c>
      <c r="C9" s="387" t="s">
        <v>4</v>
      </c>
      <c r="D9" s="480" t="s">
        <v>48</v>
      </c>
      <c r="E9" s="934" t="s">
        <v>236</v>
      </c>
      <c r="F9" s="935"/>
      <c r="G9" s="934" t="s">
        <v>98</v>
      </c>
      <c r="H9" s="935"/>
      <c r="I9" s="481" t="s">
        <v>48</v>
      </c>
      <c r="J9" s="934" t="s">
        <v>236</v>
      </c>
      <c r="K9" s="935"/>
      <c r="L9" s="934" t="s">
        <v>98</v>
      </c>
      <c r="M9" s="935"/>
    </row>
    <row r="10" spans="1:20" s="1" customFormat="1" ht="18.75" customHeight="1" thickBot="1" x14ac:dyDescent="0.2">
      <c r="B10" s="482"/>
      <c r="C10" s="375"/>
      <c r="D10" s="481" t="s">
        <v>131</v>
      </c>
      <c r="E10" s="481" t="s">
        <v>131</v>
      </c>
      <c r="F10" s="481" t="s">
        <v>97</v>
      </c>
      <c r="G10" s="481" t="s">
        <v>131</v>
      </c>
      <c r="H10" s="481" t="s">
        <v>97</v>
      </c>
      <c r="I10" s="481" t="s">
        <v>138</v>
      </c>
      <c r="J10" s="481" t="s">
        <v>138</v>
      </c>
      <c r="K10" s="481" t="s">
        <v>97</v>
      </c>
      <c r="L10" s="481" t="s">
        <v>138</v>
      </c>
      <c r="M10" s="481" t="s">
        <v>97</v>
      </c>
    </row>
    <row r="11" spans="1:20" s="1" customFormat="1" ht="13.5" customHeight="1" x14ac:dyDescent="0.15">
      <c r="B11" s="921" t="s">
        <v>74</v>
      </c>
      <c r="C11" s="400" t="s">
        <v>217</v>
      </c>
      <c r="D11" s="483">
        <v>2</v>
      </c>
      <c r="E11" s="484">
        <v>0</v>
      </c>
      <c r="F11" s="485">
        <v>0</v>
      </c>
      <c r="G11" s="484">
        <v>2</v>
      </c>
      <c r="H11" s="240">
        <v>1</v>
      </c>
      <c r="I11" s="74">
        <v>62.7</v>
      </c>
      <c r="J11" s="73">
        <v>0</v>
      </c>
      <c r="K11" s="485">
        <v>0</v>
      </c>
      <c r="L11" s="74">
        <v>62.7</v>
      </c>
      <c r="M11" s="486">
        <v>1</v>
      </c>
      <c r="O11" s="487"/>
    </row>
    <row r="12" spans="1:20" s="1" customFormat="1" ht="15" customHeight="1" x14ac:dyDescent="0.15">
      <c r="B12" s="922"/>
      <c r="C12" s="409" t="s">
        <v>229</v>
      </c>
      <c r="D12" s="203">
        <v>1</v>
      </c>
      <c r="E12" s="204">
        <v>0</v>
      </c>
      <c r="F12" s="205">
        <v>0</v>
      </c>
      <c r="G12" s="204">
        <v>1</v>
      </c>
      <c r="H12" s="191">
        <v>1</v>
      </c>
      <c r="I12" s="76">
        <v>74.2</v>
      </c>
      <c r="J12" s="75">
        <v>0</v>
      </c>
      <c r="K12" s="205">
        <v>0</v>
      </c>
      <c r="L12" s="76">
        <v>74.2</v>
      </c>
      <c r="M12" s="201">
        <v>1</v>
      </c>
      <c r="O12" s="487"/>
    </row>
    <row r="13" spans="1:20" s="1" customFormat="1" ht="15" customHeight="1" x14ac:dyDescent="0.15">
      <c r="B13" s="922"/>
      <c r="C13" s="409" t="s">
        <v>82</v>
      </c>
      <c r="D13" s="203">
        <v>36</v>
      </c>
      <c r="E13" s="204">
        <v>14</v>
      </c>
      <c r="F13" s="205">
        <v>0.3888888888888889</v>
      </c>
      <c r="G13" s="204">
        <v>22</v>
      </c>
      <c r="H13" s="191">
        <v>0.61111111111111116</v>
      </c>
      <c r="I13" s="76">
        <v>70965.100000000006</v>
      </c>
      <c r="J13" s="75">
        <v>42671.1</v>
      </c>
      <c r="K13" s="205">
        <v>0.60129697555558992</v>
      </c>
      <c r="L13" s="76">
        <v>28294</v>
      </c>
      <c r="M13" s="201">
        <v>0.39870302444440997</v>
      </c>
      <c r="O13" s="487"/>
    </row>
    <row r="14" spans="1:20" s="1" customFormat="1" ht="15" customHeight="1" x14ac:dyDescent="0.15">
      <c r="B14" s="922"/>
      <c r="C14" s="409" t="s">
        <v>6</v>
      </c>
      <c r="D14" s="203">
        <v>1</v>
      </c>
      <c r="E14" s="204">
        <v>0</v>
      </c>
      <c r="F14" s="205">
        <v>0</v>
      </c>
      <c r="G14" s="204">
        <v>1</v>
      </c>
      <c r="H14" s="191">
        <v>1</v>
      </c>
      <c r="I14" s="76">
        <v>0</v>
      </c>
      <c r="J14" s="75">
        <v>0</v>
      </c>
      <c r="K14" s="205">
        <v>0</v>
      </c>
      <c r="L14" s="76">
        <v>0</v>
      </c>
      <c r="M14" s="201">
        <v>0</v>
      </c>
      <c r="O14" s="487"/>
    </row>
    <row r="15" spans="1:20" s="1" customFormat="1" ht="15" customHeight="1" x14ac:dyDescent="0.15">
      <c r="B15" s="922"/>
      <c r="C15" s="409" t="s">
        <v>7</v>
      </c>
      <c r="D15" s="203">
        <v>2</v>
      </c>
      <c r="E15" s="204">
        <v>0</v>
      </c>
      <c r="F15" s="205">
        <v>0</v>
      </c>
      <c r="G15" s="204">
        <v>2</v>
      </c>
      <c r="H15" s="191">
        <v>1</v>
      </c>
      <c r="I15" s="76">
        <v>3768.4</v>
      </c>
      <c r="J15" s="75">
        <v>0</v>
      </c>
      <c r="K15" s="205">
        <v>0</v>
      </c>
      <c r="L15" s="76">
        <v>3768.4</v>
      </c>
      <c r="M15" s="201">
        <v>1</v>
      </c>
      <c r="O15" s="487"/>
    </row>
    <row r="16" spans="1:20" s="1" customFormat="1" ht="15" customHeight="1" x14ac:dyDescent="0.15">
      <c r="B16" s="922"/>
      <c r="C16" s="409" t="s">
        <v>83</v>
      </c>
      <c r="D16" s="203">
        <v>6</v>
      </c>
      <c r="E16" s="204">
        <v>0</v>
      </c>
      <c r="F16" s="205">
        <v>0</v>
      </c>
      <c r="G16" s="204">
        <v>6</v>
      </c>
      <c r="H16" s="191">
        <v>1</v>
      </c>
      <c r="I16" s="76">
        <v>449.9</v>
      </c>
      <c r="J16" s="75">
        <v>0</v>
      </c>
      <c r="K16" s="205">
        <v>0</v>
      </c>
      <c r="L16" s="76">
        <v>449.9</v>
      </c>
      <c r="M16" s="201">
        <v>1</v>
      </c>
      <c r="O16" s="487"/>
    </row>
    <row r="17" spans="1:15" s="1" customFormat="1" ht="15" customHeight="1" x14ac:dyDescent="0.15">
      <c r="B17" s="922"/>
      <c r="C17" s="409" t="s">
        <v>84</v>
      </c>
      <c r="D17" s="203">
        <v>31</v>
      </c>
      <c r="E17" s="204">
        <v>12</v>
      </c>
      <c r="F17" s="205">
        <v>0.38709677419354838</v>
      </c>
      <c r="G17" s="204">
        <v>19</v>
      </c>
      <c r="H17" s="191">
        <v>0.61290322580645162</v>
      </c>
      <c r="I17" s="76">
        <v>49874</v>
      </c>
      <c r="J17" s="75">
        <v>26916.799999999999</v>
      </c>
      <c r="K17" s="205">
        <v>0.53969603400569433</v>
      </c>
      <c r="L17" s="76">
        <v>22957.200000000001</v>
      </c>
      <c r="M17" s="201">
        <v>0.46030396599430567</v>
      </c>
      <c r="O17" s="487"/>
    </row>
    <row r="18" spans="1:15" s="1" customFormat="1" ht="15" customHeight="1" x14ac:dyDescent="0.15">
      <c r="B18" s="922"/>
      <c r="C18" s="429" t="s">
        <v>8</v>
      </c>
      <c r="D18" s="488">
        <v>136</v>
      </c>
      <c r="E18" s="241">
        <v>37</v>
      </c>
      <c r="F18" s="489">
        <v>0.27205882352941174</v>
      </c>
      <c r="G18" s="241">
        <v>99</v>
      </c>
      <c r="H18" s="209">
        <v>0.7279411764705882</v>
      </c>
      <c r="I18" s="79">
        <v>319191.7</v>
      </c>
      <c r="J18" s="78">
        <v>141467.20000000001</v>
      </c>
      <c r="K18" s="489">
        <v>0.44320450688410762</v>
      </c>
      <c r="L18" s="79">
        <v>177724.5</v>
      </c>
      <c r="M18" s="202">
        <v>0.55679549311589238</v>
      </c>
      <c r="O18" s="487"/>
    </row>
    <row r="19" spans="1:15" s="311" customFormat="1" ht="15.75" customHeight="1" thickBot="1" x14ac:dyDescent="0.2">
      <c r="B19" s="923"/>
      <c r="C19" s="430" t="s">
        <v>237</v>
      </c>
      <c r="D19" s="80">
        <v>215</v>
      </c>
      <c r="E19" s="86">
        <v>63</v>
      </c>
      <c r="F19" s="210">
        <v>0.2930232558139535</v>
      </c>
      <c r="G19" s="86">
        <v>152</v>
      </c>
      <c r="H19" s="490">
        <v>0.7069767441860465</v>
      </c>
      <c r="I19" s="88">
        <v>444386</v>
      </c>
      <c r="J19" s="186">
        <v>211055.1</v>
      </c>
      <c r="K19" s="210">
        <v>0.47493642914043199</v>
      </c>
      <c r="L19" s="88">
        <v>233330.90000000002</v>
      </c>
      <c r="M19" s="85">
        <v>0.52506357085956812</v>
      </c>
      <c r="O19" s="491"/>
    </row>
    <row r="20" spans="1:15" s="1" customFormat="1" ht="16.5" customHeight="1" x14ac:dyDescent="0.15">
      <c r="B20" s="921" t="s">
        <v>75</v>
      </c>
      <c r="C20" s="409" t="s">
        <v>11</v>
      </c>
      <c r="D20" s="203">
        <v>21</v>
      </c>
      <c r="E20" s="204">
        <v>9</v>
      </c>
      <c r="F20" s="205">
        <v>0.42857142857142855</v>
      </c>
      <c r="G20" s="204">
        <v>12</v>
      </c>
      <c r="H20" s="191">
        <v>0.5714285714285714</v>
      </c>
      <c r="I20" s="76">
        <v>319</v>
      </c>
      <c r="J20" s="75">
        <v>40</v>
      </c>
      <c r="K20" s="205">
        <v>0.12539184952978055</v>
      </c>
      <c r="L20" s="76">
        <v>279</v>
      </c>
      <c r="M20" s="201">
        <v>0.87460815047021945</v>
      </c>
      <c r="O20" s="487"/>
    </row>
    <row r="21" spans="1:15" s="1" customFormat="1" ht="15" customHeight="1" x14ac:dyDescent="0.15">
      <c r="B21" s="922"/>
      <c r="C21" s="429" t="s">
        <v>12</v>
      </c>
      <c r="D21" s="488">
        <v>11</v>
      </c>
      <c r="E21" s="241">
        <v>5</v>
      </c>
      <c r="F21" s="489">
        <v>0.45454545454545453</v>
      </c>
      <c r="G21" s="241">
        <v>6</v>
      </c>
      <c r="H21" s="209">
        <v>0.54545454545454541</v>
      </c>
      <c r="I21" s="79">
        <v>216.6</v>
      </c>
      <c r="J21" s="78">
        <v>95</v>
      </c>
      <c r="K21" s="489">
        <v>0.43859649122807021</v>
      </c>
      <c r="L21" s="79">
        <v>121.6</v>
      </c>
      <c r="M21" s="202">
        <v>0.56140350877192979</v>
      </c>
      <c r="O21" s="487"/>
    </row>
    <row r="22" spans="1:15" s="311" customFormat="1" ht="15.75" customHeight="1" thickBot="1" x14ac:dyDescent="0.2">
      <c r="B22" s="923"/>
      <c r="C22" s="430" t="s">
        <v>237</v>
      </c>
      <c r="D22" s="80">
        <v>32</v>
      </c>
      <c r="E22" s="86">
        <v>14</v>
      </c>
      <c r="F22" s="210">
        <v>0.4375</v>
      </c>
      <c r="G22" s="86">
        <v>18</v>
      </c>
      <c r="H22" s="490">
        <v>0.5625</v>
      </c>
      <c r="I22" s="88">
        <v>535.6</v>
      </c>
      <c r="J22" s="186">
        <v>135</v>
      </c>
      <c r="K22" s="210">
        <v>0.25205377147124719</v>
      </c>
      <c r="L22" s="88">
        <v>400.6</v>
      </c>
      <c r="M22" s="85">
        <v>0.74794622852875281</v>
      </c>
      <c r="O22" s="491"/>
    </row>
    <row r="23" spans="1:15" s="1" customFormat="1" ht="13.5" customHeight="1" x14ac:dyDescent="0.15">
      <c r="B23" s="921" t="s">
        <v>13</v>
      </c>
      <c r="C23" s="409" t="s">
        <v>13</v>
      </c>
      <c r="D23" s="203">
        <v>5</v>
      </c>
      <c r="E23" s="204">
        <v>1</v>
      </c>
      <c r="F23" s="205">
        <v>0.2</v>
      </c>
      <c r="G23" s="204">
        <v>4</v>
      </c>
      <c r="H23" s="191">
        <v>0.8</v>
      </c>
      <c r="I23" s="76">
        <v>0.4</v>
      </c>
      <c r="J23" s="75">
        <v>0</v>
      </c>
      <c r="K23" s="205">
        <v>0</v>
      </c>
      <c r="L23" s="76">
        <v>0.4</v>
      </c>
      <c r="M23" s="201">
        <v>1</v>
      </c>
      <c r="O23" s="487"/>
    </row>
    <row r="24" spans="1:15" s="311" customFormat="1" ht="15.75" customHeight="1" thickBot="1" x14ac:dyDescent="0.2">
      <c r="B24" s="923"/>
      <c r="C24" s="422" t="s">
        <v>237</v>
      </c>
      <c r="D24" s="211">
        <v>5</v>
      </c>
      <c r="E24" s="81">
        <v>1</v>
      </c>
      <c r="F24" s="492">
        <v>0.2</v>
      </c>
      <c r="G24" s="81">
        <v>4</v>
      </c>
      <c r="H24" s="83">
        <v>0.8</v>
      </c>
      <c r="I24" s="84">
        <v>0.4</v>
      </c>
      <c r="J24" s="223">
        <v>0</v>
      </c>
      <c r="K24" s="492">
        <v>0</v>
      </c>
      <c r="L24" s="84">
        <v>0.4</v>
      </c>
      <c r="M24" s="217">
        <v>1</v>
      </c>
      <c r="O24" s="491"/>
    </row>
    <row r="25" spans="1:15" s="1" customFormat="1" ht="16.5" customHeight="1" x14ac:dyDescent="0.15">
      <c r="B25" s="921" t="s">
        <v>73</v>
      </c>
      <c r="C25" s="409" t="s">
        <v>16</v>
      </c>
      <c r="D25" s="203">
        <v>3</v>
      </c>
      <c r="E25" s="204">
        <v>0</v>
      </c>
      <c r="F25" s="205">
        <v>0</v>
      </c>
      <c r="G25" s="204">
        <v>3</v>
      </c>
      <c r="H25" s="191">
        <v>1</v>
      </c>
      <c r="I25" s="76">
        <v>296</v>
      </c>
      <c r="J25" s="75">
        <v>0</v>
      </c>
      <c r="K25" s="205">
        <v>0</v>
      </c>
      <c r="L25" s="76">
        <v>296</v>
      </c>
      <c r="M25" s="201">
        <v>1</v>
      </c>
      <c r="O25" s="487"/>
    </row>
    <row r="26" spans="1:15" s="1" customFormat="1" ht="15" customHeight="1" x14ac:dyDescent="0.15">
      <c r="B26" s="922"/>
      <c r="C26" s="409" t="s">
        <v>17</v>
      </c>
      <c r="D26" s="203">
        <v>4</v>
      </c>
      <c r="E26" s="204">
        <v>0</v>
      </c>
      <c r="F26" s="205">
        <v>0</v>
      </c>
      <c r="G26" s="204">
        <v>4</v>
      </c>
      <c r="H26" s="191">
        <v>1</v>
      </c>
      <c r="I26" s="76">
        <v>0</v>
      </c>
      <c r="J26" s="75">
        <v>0</v>
      </c>
      <c r="K26" s="205">
        <v>0</v>
      </c>
      <c r="L26" s="76">
        <v>0</v>
      </c>
      <c r="M26" s="201">
        <v>0</v>
      </c>
      <c r="O26" s="487"/>
    </row>
    <row r="27" spans="1:15" s="1" customFormat="1" ht="15" customHeight="1" x14ac:dyDescent="0.15">
      <c r="B27" s="922"/>
      <c r="C27" s="409" t="s">
        <v>19</v>
      </c>
      <c r="D27" s="203">
        <v>2</v>
      </c>
      <c r="E27" s="204">
        <v>0</v>
      </c>
      <c r="F27" s="205">
        <v>0</v>
      </c>
      <c r="G27" s="204">
        <v>2</v>
      </c>
      <c r="H27" s="191">
        <v>1</v>
      </c>
      <c r="I27" s="76">
        <v>586</v>
      </c>
      <c r="J27" s="75">
        <v>0</v>
      </c>
      <c r="K27" s="205">
        <v>0</v>
      </c>
      <c r="L27" s="76">
        <v>586</v>
      </c>
      <c r="M27" s="201">
        <v>1</v>
      </c>
      <c r="O27" s="487"/>
    </row>
    <row r="28" spans="1:15" s="1" customFormat="1" ht="15" customHeight="1" x14ac:dyDescent="0.15">
      <c r="B28" s="922"/>
      <c r="C28" s="429" t="s">
        <v>21</v>
      </c>
      <c r="D28" s="488">
        <v>1</v>
      </c>
      <c r="E28" s="241">
        <v>0</v>
      </c>
      <c r="F28" s="489">
        <v>0</v>
      </c>
      <c r="G28" s="241">
        <v>1</v>
      </c>
      <c r="H28" s="209">
        <v>1</v>
      </c>
      <c r="I28" s="79">
        <v>0</v>
      </c>
      <c r="J28" s="78">
        <v>0</v>
      </c>
      <c r="K28" s="489">
        <v>0</v>
      </c>
      <c r="L28" s="79">
        <v>0</v>
      </c>
      <c r="M28" s="202">
        <v>0</v>
      </c>
      <c r="O28" s="487"/>
    </row>
    <row r="29" spans="1:15" s="311" customFormat="1" ht="15.75" customHeight="1" thickBot="1" x14ac:dyDescent="0.2">
      <c r="B29" s="923"/>
      <c r="C29" s="430" t="s">
        <v>99</v>
      </c>
      <c r="D29" s="80">
        <v>10</v>
      </c>
      <c r="E29" s="86">
        <v>0</v>
      </c>
      <c r="F29" s="210">
        <v>0</v>
      </c>
      <c r="G29" s="86">
        <v>10</v>
      </c>
      <c r="H29" s="490">
        <v>1</v>
      </c>
      <c r="I29" s="88">
        <v>882</v>
      </c>
      <c r="J29" s="186">
        <v>0</v>
      </c>
      <c r="K29" s="210">
        <v>0</v>
      </c>
      <c r="L29" s="88">
        <v>882</v>
      </c>
      <c r="M29" s="217">
        <v>1</v>
      </c>
      <c r="O29" s="491"/>
    </row>
    <row r="30" spans="1:15" s="1" customFormat="1" ht="16.5" customHeight="1" x14ac:dyDescent="0.15">
      <c r="A30" s="292"/>
      <c r="B30" s="916" t="s">
        <v>76</v>
      </c>
      <c r="C30" s="409" t="s">
        <v>219</v>
      </c>
      <c r="D30" s="203">
        <v>0</v>
      </c>
      <c r="E30" s="204">
        <v>0</v>
      </c>
      <c r="F30" s="240">
        <v>0</v>
      </c>
      <c r="G30" s="204">
        <v>0</v>
      </c>
      <c r="H30" s="191">
        <v>0</v>
      </c>
      <c r="I30" s="76">
        <v>0</v>
      </c>
      <c r="J30" s="75">
        <v>0</v>
      </c>
      <c r="K30" s="205">
        <v>0</v>
      </c>
      <c r="L30" s="76">
        <v>0</v>
      </c>
      <c r="M30" s="192">
        <v>0</v>
      </c>
      <c r="O30" s="487"/>
    </row>
    <row r="31" spans="1:15" s="1" customFormat="1" ht="15" customHeight="1" x14ac:dyDescent="0.15">
      <c r="A31" s="292"/>
      <c r="B31" s="917"/>
      <c r="C31" s="409" t="s">
        <v>20</v>
      </c>
      <c r="D31" s="203">
        <v>3</v>
      </c>
      <c r="E31" s="204">
        <v>0</v>
      </c>
      <c r="F31" s="191">
        <v>0</v>
      </c>
      <c r="G31" s="204">
        <v>3</v>
      </c>
      <c r="H31" s="191">
        <v>1</v>
      </c>
      <c r="I31" s="76">
        <v>221.5</v>
      </c>
      <c r="J31" s="75">
        <v>0</v>
      </c>
      <c r="K31" s="205">
        <v>0</v>
      </c>
      <c r="L31" s="76">
        <v>221.5</v>
      </c>
      <c r="M31" s="196">
        <v>1</v>
      </c>
      <c r="O31" s="487"/>
    </row>
    <row r="32" spans="1:15" s="1" customFormat="1" ht="15" customHeight="1" x14ac:dyDescent="0.15">
      <c r="A32" s="292"/>
      <c r="B32" s="917"/>
      <c r="C32" s="409" t="s">
        <v>220</v>
      </c>
      <c r="D32" s="203">
        <v>0</v>
      </c>
      <c r="E32" s="204">
        <v>0</v>
      </c>
      <c r="F32" s="191">
        <v>0</v>
      </c>
      <c r="G32" s="90">
        <v>0</v>
      </c>
      <c r="H32" s="191">
        <v>0</v>
      </c>
      <c r="I32" s="76">
        <v>0</v>
      </c>
      <c r="J32" s="76">
        <v>0</v>
      </c>
      <c r="K32" s="205">
        <v>0</v>
      </c>
      <c r="L32" s="76">
        <v>0</v>
      </c>
      <c r="M32" s="196">
        <v>0</v>
      </c>
      <c r="O32" s="487"/>
    </row>
    <row r="33" spans="1:15" s="1" customFormat="1" ht="15" customHeight="1" x14ac:dyDescent="0.15">
      <c r="A33" s="292"/>
      <c r="B33" s="917"/>
      <c r="C33" s="429" t="s">
        <v>21</v>
      </c>
      <c r="D33" s="488">
        <v>0</v>
      </c>
      <c r="E33" s="241">
        <v>0</v>
      </c>
      <c r="F33" s="209">
        <v>0</v>
      </c>
      <c r="G33" s="493">
        <v>0</v>
      </c>
      <c r="H33" s="209">
        <v>0</v>
      </c>
      <c r="I33" s="79">
        <v>0</v>
      </c>
      <c r="J33" s="79">
        <v>0</v>
      </c>
      <c r="K33" s="209">
        <v>0</v>
      </c>
      <c r="L33" s="79">
        <v>0</v>
      </c>
      <c r="M33" s="200">
        <v>0</v>
      </c>
      <c r="O33" s="487"/>
    </row>
    <row r="34" spans="1:15" s="311" customFormat="1" ht="15.75" customHeight="1" thickBot="1" x14ac:dyDescent="0.2">
      <c r="A34" s="302"/>
      <c r="B34" s="778"/>
      <c r="C34" s="430" t="s">
        <v>237</v>
      </c>
      <c r="D34" s="80">
        <v>3</v>
      </c>
      <c r="E34" s="86">
        <v>0</v>
      </c>
      <c r="F34" s="490">
        <v>0</v>
      </c>
      <c r="G34" s="87">
        <v>3</v>
      </c>
      <c r="H34" s="490">
        <v>1</v>
      </c>
      <c r="I34" s="88">
        <v>221.5</v>
      </c>
      <c r="J34" s="88">
        <v>0</v>
      </c>
      <c r="K34" s="490">
        <v>0</v>
      </c>
      <c r="L34" s="88">
        <v>221.5</v>
      </c>
      <c r="M34" s="85">
        <v>1</v>
      </c>
      <c r="O34" s="491"/>
    </row>
    <row r="35" spans="1:15" s="1" customFormat="1" ht="15" customHeight="1" x14ac:dyDescent="0.15">
      <c r="A35" s="292"/>
      <c r="B35" s="916" t="s">
        <v>22</v>
      </c>
      <c r="C35" s="372" t="s">
        <v>26</v>
      </c>
      <c r="D35" s="203">
        <v>10</v>
      </c>
      <c r="E35" s="204">
        <v>5</v>
      </c>
      <c r="F35" s="191">
        <v>0.5</v>
      </c>
      <c r="G35" s="90">
        <v>5</v>
      </c>
      <c r="H35" s="191">
        <v>0.5</v>
      </c>
      <c r="I35" s="76">
        <v>90.7</v>
      </c>
      <c r="J35" s="76">
        <v>0</v>
      </c>
      <c r="K35" s="191">
        <v>0</v>
      </c>
      <c r="L35" s="76">
        <v>90.7</v>
      </c>
      <c r="M35" s="486">
        <v>1</v>
      </c>
      <c r="O35" s="487"/>
    </row>
    <row r="36" spans="1:15" s="1" customFormat="1" ht="15" customHeight="1" x14ac:dyDescent="0.15">
      <c r="A36" s="292"/>
      <c r="B36" s="917"/>
      <c r="C36" s="372" t="s">
        <v>21</v>
      </c>
      <c r="D36" s="203">
        <v>2</v>
      </c>
      <c r="E36" s="204">
        <v>1</v>
      </c>
      <c r="F36" s="191">
        <v>0.5</v>
      </c>
      <c r="G36" s="90">
        <v>1</v>
      </c>
      <c r="H36" s="191">
        <v>0.5</v>
      </c>
      <c r="I36" s="76">
        <v>21.4</v>
      </c>
      <c r="J36" s="76">
        <v>21.4</v>
      </c>
      <c r="K36" s="191">
        <v>1</v>
      </c>
      <c r="L36" s="76">
        <v>0</v>
      </c>
      <c r="M36" s="201">
        <v>0</v>
      </c>
      <c r="O36" s="487"/>
    </row>
    <row r="37" spans="1:15" s="311" customFormat="1" ht="15.75" customHeight="1" thickBot="1" x14ac:dyDescent="0.2">
      <c r="A37" s="302"/>
      <c r="B37" s="778"/>
      <c r="C37" s="422" t="s">
        <v>237</v>
      </c>
      <c r="D37" s="211">
        <v>12</v>
      </c>
      <c r="E37" s="81">
        <v>6</v>
      </c>
      <c r="F37" s="83">
        <v>0.5</v>
      </c>
      <c r="G37" s="82">
        <v>6</v>
      </c>
      <c r="H37" s="83">
        <v>0.5</v>
      </c>
      <c r="I37" s="84">
        <v>112.1</v>
      </c>
      <c r="J37" s="84">
        <v>21.4</v>
      </c>
      <c r="K37" s="83">
        <v>0.19090098126672614</v>
      </c>
      <c r="L37" s="84">
        <v>90.7</v>
      </c>
      <c r="M37" s="217">
        <v>0.80909901873327394</v>
      </c>
      <c r="O37" s="491"/>
    </row>
    <row r="38" spans="1:15" s="1" customFormat="1" ht="13.5" customHeight="1" x14ac:dyDescent="0.15">
      <c r="A38" s="292"/>
      <c r="B38" s="916" t="s">
        <v>27</v>
      </c>
      <c r="C38" s="409" t="s">
        <v>28</v>
      </c>
      <c r="D38" s="203">
        <v>60</v>
      </c>
      <c r="E38" s="204">
        <v>21</v>
      </c>
      <c r="F38" s="191">
        <v>0.35</v>
      </c>
      <c r="G38" s="90">
        <v>39</v>
      </c>
      <c r="H38" s="191">
        <v>0.65</v>
      </c>
      <c r="I38" s="76">
        <v>46298.5</v>
      </c>
      <c r="J38" s="76">
        <v>24222.400000000001</v>
      </c>
      <c r="K38" s="191">
        <v>0.52317893668261395</v>
      </c>
      <c r="L38" s="76">
        <v>22076.1</v>
      </c>
      <c r="M38" s="201">
        <v>0.47682106331738605</v>
      </c>
      <c r="O38" s="487"/>
    </row>
    <row r="39" spans="1:15" s="1" customFormat="1" ht="15" customHeight="1" x14ac:dyDescent="0.15">
      <c r="A39" s="292"/>
      <c r="B39" s="917"/>
      <c r="C39" s="409" t="s">
        <v>79</v>
      </c>
      <c r="D39" s="203">
        <v>35</v>
      </c>
      <c r="E39" s="204">
        <v>13</v>
      </c>
      <c r="F39" s="191">
        <v>0.37142857142857144</v>
      </c>
      <c r="G39" s="90">
        <v>22</v>
      </c>
      <c r="H39" s="191">
        <v>0.62857142857142856</v>
      </c>
      <c r="I39" s="76">
        <v>38584</v>
      </c>
      <c r="J39" s="76">
        <v>8880.4</v>
      </c>
      <c r="K39" s="191">
        <v>0.23015757827078581</v>
      </c>
      <c r="L39" s="76">
        <v>29703.599999999999</v>
      </c>
      <c r="M39" s="201">
        <v>0.76984242172921413</v>
      </c>
      <c r="O39" s="487"/>
    </row>
    <row r="40" spans="1:15" s="311" customFormat="1" ht="15.75" customHeight="1" thickBot="1" x14ac:dyDescent="0.2">
      <c r="A40" s="302"/>
      <c r="B40" s="929"/>
      <c r="C40" s="422" t="s">
        <v>237</v>
      </c>
      <c r="D40" s="211">
        <v>95</v>
      </c>
      <c r="E40" s="81">
        <v>34</v>
      </c>
      <c r="F40" s="83">
        <v>0.35789473684210527</v>
      </c>
      <c r="G40" s="82">
        <v>61</v>
      </c>
      <c r="H40" s="83">
        <v>0.64210526315789473</v>
      </c>
      <c r="I40" s="84">
        <v>84882.5</v>
      </c>
      <c r="J40" s="84">
        <v>33102.800000000003</v>
      </c>
      <c r="K40" s="83">
        <v>0.3899838011368657</v>
      </c>
      <c r="L40" s="84">
        <v>51779.7</v>
      </c>
      <c r="M40" s="217">
        <v>0.6100161988631343</v>
      </c>
      <c r="O40" s="491"/>
    </row>
    <row r="41" spans="1:15" s="1" customFormat="1" ht="15" customHeight="1" x14ac:dyDescent="0.15">
      <c r="A41" s="292"/>
      <c r="B41" s="916" t="s">
        <v>32</v>
      </c>
      <c r="C41" s="429" t="s">
        <v>32</v>
      </c>
      <c r="D41" s="488">
        <v>3</v>
      </c>
      <c r="E41" s="241">
        <v>0</v>
      </c>
      <c r="F41" s="209">
        <v>0</v>
      </c>
      <c r="G41" s="493">
        <v>3</v>
      </c>
      <c r="H41" s="209">
        <v>1</v>
      </c>
      <c r="I41" s="79">
        <v>986.8</v>
      </c>
      <c r="J41" s="79">
        <v>0</v>
      </c>
      <c r="K41" s="209">
        <v>0</v>
      </c>
      <c r="L41" s="79">
        <v>986.8</v>
      </c>
      <c r="M41" s="202">
        <v>1</v>
      </c>
      <c r="O41" s="487"/>
    </row>
    <row r="42" spans="1:15" s="311" customFormat="1" ht="15.75" customHeight="1" thickBot="1" x14ac:dyDescent="0.2">
      <c r="A42" s="302"/>
      <c r="B42" s="778"/>
      <c r="C42" s="430" t="s">
        <v>237</v>
      </c>
      <c r="D42" s="80">
        <v>3</v>
      </c>
      <c r="E42" s="86">
        <v>0</v>
      </c>
      <c r="F42" s="490">
        <v>0</v>
      </c>
      <c r="G42" s="87">
        <v>3</v>
      </c>
      <c r="H42" s="490">
        <v>1</v>
      </c>
      <c r="I42" s="88">
        <v>986.8</v>
      </c>
      <c r="J42" s="88">
        <v>0</v>
      </c>
      <c r="K42" s="490">
        <v>0</v>
      </c>
      <c r="L42" s="88">
        <v>986.8</v>
      </c>
      <c r="M42" s="85">
        <v>1</v>
      </c>
      <c r="O42" s="491"/>
    </row>
    <row r="43" spans="1:15" s="1" customFormat="1" ht="13.5" customHeight="1" x14ac:dyDescent="0.15">
      <c r="A43" s="292"/>
      <c r="B43" s="916" t="s">
        <v>33</v>
      </c>
      <c r="C43" s="439" t="s">
        <v>33</v>
      </c>
      <c r="D43" s="494">
        <v>13</v>
      </c>
      <c r="E43" s="242">
        <v>2</v>
      </c>
      <c r="F43" s="216">
        <v>0.15384615384615385</v>
      </c>
      <c r="G43" s="285">
        <v>11</v>
      </c>
      <c r="H43" s="216">
        <v>0.84615384615384615</v>
      </c>
      <c r="I43" s="91">
        <v>457.40000000000003</v>
      </c>
      <c r="J43" s="91">
        <v>26.1</v>
      </c>
      <c r="K43" s="216">
        <v>5.7061652820288584E-2</v>
      </c>
      <c r="L43" s="91">
        <v>431.3</v>
      </c>
      <c r="M43" s="214">
        <v>0.94293834717971137</v>
      </c>
      <c r="O43" s="487"/>
    </row>
    <row r="44" spans="1:15" s="311" customFormat="1" ht="15.75" customHeight="1" thickBot="1" x14ac:dyDescent="0.2">
      <c r="A44" s="302"/>
      <c r="B44" s="778"/>
      <c r="C44" s="430" t="s">
        <v>237</v>
      </c>
      <c r="D44" s="80">
        <v>13</v>
      </c>
      <c r="E44" s="86">
        <v>2</v>
      </c>
      <c r="F44" s="490">
        <v>0.15384615384615385</v>
      </c>
      <c r="G44" s="87">
        <v>11</v>
      </c>
      <c r="H44" s="490">
        <v>0.84615384615384615</v>
      </c>
      <c r="I44" s="88">
        <v>457.40000000000003</v>
      </c>
      <c r="J44" s="88">
        <v>26.1</v>
      </c>
      <c r="K44" s="490">
        <v>5.7061652820288584E-2</v>
      </c>
      <c r="L44" s="88">
        <v>431.3</v>
      </c>
      <c r="M44" s="85">
        <v>0.94293834717971137</v>
      </c>
      <c r="O44" s="491"/>
    </row>
    <row r="45" spans="1:15" s="1" customFormat="1" ht="13.5" customHeight="1" x14ac:dyDescent="0.15">
      <c r="A45" s="292"/>
      <c r="B45" s="921" t="s">
        <v>34</v>
      </c>
      <c r="C45" s="439" t="s">
        <v>34</v>
      </c>
      <c r="D45" s="494">
        <v>1</v>
      </c>
      <c r="E45" s="242">
        <v>0</v>
      </c>
      <c r="F45" s="216">
        <v>0</v>
      </c>
      <c r="G45" s="285">
        <v>1</v>
      </c>
      <c r="H45" s="216">
        <v>1</v>
      </c>
      <c r="I45" s="91">
        <v>0</v>
      </c>
      <c r="J45" s="91">
        <v>0</v>
      </c>
      <c r="K45" s="216">
        <v>0</v>
      </c>
      <c r="L45" s="91">
        <v>0</v>
      </c>
      <c r="M45" s="214">
        <v>0</v>
      </c>
      <c r="O45" s="487"/>
    </row>
    <row r="46" spans="1:15" s="311" customFormat="1" ht="15.75" customHeight="1" thickBot="1" x14ac:dyDescent="0.2">
      <c r="A46" s="302"/>
      <c r="B46" s="923"/>
      <c r="C46" s="430" t="s">
        <v>237</v>
      </c>
      <c r="D46" s="80">
        <v>1</v>
      </c>
      <c r="E46" s="86">
        <v>0</v>
      </c>
      <c r="F46" s="490">
        <v>0</v>
      </c>
      <c r="G46" s="87">
        <v>1</v>
      </c>
      <c r="H46" s="490">
        <v>1</v>
      </c>
      <c r="I46" s="88">
        <v>0</v>
      </c>
      <c r="J46" s="88">
        <v>0</v>
      </c>
      <c r="K46" s="490">
        <v>0</v>
      </c>
      <c r="L46" s="88">
        <v>0</v>
      </c>
      <c r="M46" s="85">
        <v>0</v>
      </c>
      <c r="O46" s="491"/>
    </row>
    <row r="47" spans="1:15" s="1" customFormat="1" ht="13.5" customHeight="1" x14ac:dyDescent="0.15">
      <c r="A47" s="292"/>
      <c r="B47" s="921" t="s">
        <v>221</v>
      </c>
      <c r="C47" s="439" t="s">
        <v>222</v>
      </c>
      <c r="D47" s="494">
        <v>0</v>
      </c>
      <c r="E47" s="242">
        <v>0</v>
      </c>
      <c r="F47" s="216">
        <v>0</v>
      </c>
      <c r="G47" s="285">
        <v>0</v>
      </c>
      <c r="H47" s="216">
        <v>0</v>
      </c>
      <c r="I47" s="91">
        <v>0</v>
      </c>
      <c r="J47" s="91">
        <v>0</v>
      </c>
      <c r="K47" s="216">
        <v>0</v>
      </c>
      <c r="L47" s="91">
        <v>0</v>
      </c>
      <c r="M47" s="214">
        <v>0</v>
      </c>
      <c r="O47" s="487"/>
    </row>
    <row r="48" spans="1:15" s="311" customFormat="1" ht="15.75" customHeight="1" thickBot="1" x14ac:dyDescent="0.2">
      <c r="A48" s="302"/>
      <c r="B48" s="923"/>
      <c r="C48" s="430" t="s">
        <v>237</v>
      </c>
      <c r="D48" s="80">
        <v>0</v>
      </c>
      <c r="E48" s="86">
        <v>0</v>
      </c>
      <c r="F48" s="490">
        <v>0</v>
      </c>
      <c r="G48" s="87">
        <v>0</v>
      </c>
      <c r="H48" s="490">
        <v>0</v>
      </c>
      <c r="I48" s="88">
        <v>0</v>
      </c>
      <c r="J48" s="88">
        <v>0</v>
      </c>
      <c r="K48" s="490">
        <v>0</v>
      </c>
      <c r="L48" s="88">
        <v>0</v>
      </c>
      <c r="M48" s="85">
        <v>0</v>
      </c>
      <c r="O48" s="491"/>
    </row>
    <row r="49" spans="1:15" s="1" customFormat="1" ht="13.5" customHeight="1" x14ac:dyDescent="0.15">
      <c r="A49" s="292"/>
      <c r="B49" s="921" t="s">
        <v>31</v>
      </c>
      <c r="C49" s="439" t="s">
        <v>31</v>
      </c>
      <c r="D49" s="494">
        <v>0</v>
      </c>
      <c r="E49" s="242">
        <v>0</v>
      </c>
      <c r="F49" s="216">
        <v>0</v>
      </c>
      <c r="G49" s="285">
        <v>0</v>
      </c>
      <c r="H49" s="216">
        <v>0</v>
      </c>
      <c r="I49" s="91">
        <v>0</v>
      </c>
      <c r="J49" s="91">
        <v>0</v>
      </c>
      <c r="K49" s="216">
        <v>0</v>
      </c>
      <c r="L49" s="91">
        <v>0</v>
      </c>
      <c r="M49" s="214">
        <v>0</v>
      </c>
      <c r="O49" s="487"/>
    </row>
    <row r="50" spans="1:15" s="311" customFormat="1" ht="15.75" customHeight="1" thickBot="1" x14ac:dyDescent="0.2">
      <c r="A50" s="302"/>
      <c r="B50" s="923"/>
      <c r="C50" s="430" t="s">
        <v>237</v>
      </c>
      <c r="D50" s="80">
        <v>0</v>
      </c>
      <c r="E50" s="86">
        <v>0</v>
      </c>
      <c r="F50" s="490">
        <v>0</v>
      </c>
      <c r="G50" s="87">
        <v>0</v>
      </c>
      <c r="H50" s="490">
        <v>0</v>
      </c>
      <c r="I50" s="88">
        <v>0</v>
      </c>
      <c r="J50" s="88">
        <v>0</v>
      </c>
      <c r="K50" s="490">
        <v>0</v>
      </c>
      <c r="L50" s="88">
        <v>0</v>
      </c>
      <c r="M50" s="85">
        <v>0</v>
      </c>
      <c r="O50" s="491"/>
    </row>
    <row r="51" spans="1:15" s="1" customFormat="1" ht="12.75" customHeight="1" x14ac:dyDescent="0.15">
      <c r="A51" s="292"/>
      <c r="B51" s="916" t="s">
        <v>87</v>
      </c>
      <c r="C51" s="409" t="s">
        <v>14</v>
      </c>
      <c r="D51" s="203">
        <v>3</v>
      </c>
      <c r="E51" s="204">
        <v>0</v>
      </c>
      <c r="F51" s="191">
        <v>0</v>
      </c>
      <c r="G51" s="90">
        <v>3</v>
      </c>
      <c r="H51" s="191">
        <v>1</v>
      </c>
      <c r="I51" s="76">
        <v>131.5</v>
      </c>
      <c r="J51" s="76">
        <v>0</v>
      </c>
      <c r="K51" s="191">
        <v>0</v>
      </c>
      <c r="L51" s="76">
        <v>131.5</v>
      </c>
      <c r="M51" s="201">
        <v>1</v>
      </c>
      <c r="O51" s="487"/>
    </row>
    <row r="52" spans="1:15" s="1" customFormat="1" ht="15" customHeight="1" x14ac:dyDescent="0.15">
      <c r="A52" s="292"/>
      <c r="B52" s="917"/>
      <c r="C52" s="409" t="s">
        <v>21</v>
      </c>
      <c r="D52" s="203">
        <v>5</v>
      </c>
      <c r="E52" s="204">
        <v>0</v>
      </c>
      <c r="F52" s="191">
        <v>0</v>
      </c>
      <c r="G52" s="90">
        <v>5</v>
      </c>
      <c r="H52" s="191">
        <v>1</v>
      </c>
      <c r="I52" s="76">
        <v>703.6</v>
      </c>
      <c r="J52" s="76">
        <v>0</v>
      </c>
      <c r="K52" s="191">
        <v>0</v>
      </c>
      <c r="L52" s="76">
        <v>703.6</v>
      </c>
      <c r="M52" s="201">
        <v>1</v>
      </c>
      <c r="O52" s="487"/>
    </row>
    <row r="53" spans="1:15" s="311" customFormat="1" ht="15.75" customHeight="1" thickBot="1" x14ac:dyDescent="0.2">
      <c r="A53" s="302"/>
      <c r="B53" s="929"/>
      <c r="C53" s="422" t="s">
        <v>237</v>
      </c>
      <c r="D53" s="211">
        <v>8</v>
      </c>
      <c r="E53" s="81">
        <v>0</v>
      </c>
      <c r="F53" s="83">
        <v>0</v>
      </c>
      <c r="G53" s="82">
        <v>8</v>
      </c>
      <c r="H53" s="83">
        <v>1</v>
      </c>
      <c r="I53" s="84">
        <v>835.1</v>
      </c>
      <c r="J53" s="84">
        <v>0</v>
      </c>
      <c r="K53" s="83">
        <v>0</v>
      </c>
      <c r="L53" s="84">
        <v>835.1</v>
      </c>
      <c r="M53" s="217">
        <v>1</v>
      </c>
    </row>
    <row r="54" spans="1:15" s="311" customFormat="1" ht="12.75" customHeight="1" thickBot="1" x14ac:dyDescent="0.2">
      <c r="A54" s="302"/>
      <c r="B54" s="910" t="s">
        <v>35</v>
      </c>
      <c r="C54" s="911"/>
      <c r="D54" s="495">
        <v>397</v>
      </c>
      <c r="E54" s="495">
        <v>120</v>
      </c>
      <c r="F54" s="496">
        <v>0.30226700251889171</v>
      </c>
      <c r="G54" s="495">
        <v>277</v>
      </c>
      <c r="H54" s="496">
        <v>0.69773299748110829</v>
      </c>
      <c r="I54" s="497">
        <v>533299.4</v>
      </c>
      <c r="J54" s="497">
        <v>244340.4</v>
      </c>
      <c r="K54" s="496">
        <v>0.45816740090088226</v>
      </c>
      <c r="L54" s="497">
        <v>288959</v>
      </c>
      <c r="M54" s="496">
        <v>0.54183259909911763</v>
      </c>
      <c r="N54" s="498"/>
    </row>
    <row r="55" spans="1:15" s="1" customFormat="1" ht="9" x14ac:dyDescent="0.15"/>
    <row r="56" spans="1:15" s="1" customFormat="1" ht="15.75" x14ac:dyDescent="0.15">
      <c r="B56" s="904" t="s">
        <v>238</v>
      </c>
      <c r="C56" s="904"/>
      <c r="D56" s="904"/>
      <c r="E56" s="904"/>
      <c r="F56" s="904"/>
      <c r="G56" s="904"/>
      <c r="H56" s="904"/>
      <c r="I56" s="904"/>
      <c r="J56" s="904"/>
      <c r="K56" s="904"/>
      <c r="L56" s="904"/>
      <c r="M56" s="904"/>
    </row>
    <row r="57" spans="1:15" s="1" customFormat="1" ht="15.75" x14ac:dyDescent="0.15">
      <c r="B57" s="930" t="s">
        <v>239</v>
      </c>
      <c r="C57" s="930"/>
      <c r="D57" s="930"/>
      <c r="E57" s="930"/>
      <c r="F57" s="930"/>
      <c r="G57" s="930"/>
      <c r="H57" s="930"/>
      <c r="I57" s="930"/>
      <c r="J57" s="930"/>
      <c r="K57" s="930"/>
      <c r="L57" s="930"/>
      <c r="M57" s="930"/>
    </row>
    <row r="58" spans="1:15" s="1" customFormat="1" ht="15.75" x14ac:dyDescent="0.15">
      <c r="B58" s="904" t="s">
        <v>232</v>
      </c>
      <c r="C58" s="904"/>
      <c r="D58" s="904"/>
      <c r="E58" s="904"/>
      <c r="F58" s="904"/>
      <c r="G58" s="904"/>
      <c r="H58" s="904"/>
      <c r="I58" s="904"/>
      <c r="J58" s="904"/>
      <c r="K58" s="904"/>
      <c r="L58" s="904"/>
      <c r="M58" s="904"/>
    </row>
    <row r="59" spans="1:15" s="1" customFormat="1" ht="15.75" x14ac:dyDescent="0.15">
      <c r="B59" s="904" t="s">
        <v>240</v>
      </c>
      <c r="C59" s="904"/>
      <c r="D59" s="904"/>
      <c r="E59" s="904"/>
      <c r="F59" s="904"/>
      <c r="G59" s="904"/>
      <c r="H59" s="904"/>
      <c r="I59" s="904"/>
      <c r="J59" s="904"/>
      <c r="K59" s="904"/>
      <c r="L59" s="904"/>
      <c r="M59" s="904"/>
    </row>
    <row r="60" spans="1:15" s="1" customFormat="1" ht="15.75" x14ac:dyDescent="0.15">
      <c r="B60" s="792" t="s">
        <v>121</v>
      </c>
      <c r="C60" s="792"/>
      <c r="D60" s="792"/>
      <c r="E60" s="792"/>
      <c r="F60" s="792"/>
      <c r="G60" s="792"/>
      <c r="H60" s="792"/>
      <c r="I60" s="792"/>
      <c r="J60" s="792"/>
      <c r="K60" s="792"/>
      <c r="L60" s="792"/>
      <c r="M60" s="792"/>
    </row>
    <row r="61" spans="1:15" s="1" customFormat="1" ht="9" x14ac:dyDescent="0.15"/>
    <row r="62" spans="1:15" s="1" customFormat="1" ht="9" x14ac:dyDescent="0.15"/>
    <row r="63" spans="1:15" s="1" customFormat="1" ht="9" x14ac:dyDescent="0.15"/>
    <row r="64" spans="1:15" s="1" customFormat="1" ht="9" x14ac:dyDescent="0.15"/>
    <row r="65" s="1" customFormat="1" ht="9" x14ac:dyDescent="0.15"/>
    <row r="66" s="1" customFormat="1" ht="9" x14ac:dyDescent="0.15"/>
    <row r="67" s="1" customFormat="1" ht="9" x14ac:dyDescent="0.15"/>
    <row r="68" s="1" customFormat="1" ht="9" x14ac:dyDescent="0.15"/>
    <row r="69" s="1" customFormat="1" ht="9" x14ac:dyDescent="0.15"/>
    <row r="70" s="1" customFormat="1" ht="9" x14ac:dyDescent="0.15"/>
    <row r="71" s="1" customFormat="1" ht="9" x14ac:dyDescent="0.15"/>
    <row r="72" s="1" customFormat="1" ht="9" x14ac:dyDescent="0.15"/>
    <row r="73" s="1" customFormat="1" ht="9" x14ac:dyDescent="0.15"/>
    <row r="74" s="1" customFormat="1" ht="9" x14ac:dyDescent="0.15"/>
    <row r="75" s="1" customFormat="1" ht="9" x14ac:dyDescent="0.15"/>
    <row r="76" s="1" customFormat="1" ht="9" x14ac:dyDescent="0.15"/>
    <row r="77" s="1" customFormat="1" ht="9" x14ac:dyDescent="0.15"/>
    <row r="78" s="1" customFormat="1" ht="9" x14ac:dyDescent="0.15"/>
    <row r="79" s="1" customFormat="1" ht="9" x14ac:dyDescent="0.15"/>
    <row r="80" s="1" customFormat="1" ht="9" x14ac:dyDescent="0.15"/>
    <row r="81" s="1" customFormat="1" ht="9" x14ac:dyDescent="0.15"/>
    <row r="82" s="1" customFormat="1" ht="9" x14ac:dyDescent="0.15"/>
    <row r="83" s="1" customFormat="1" ht="9" x14ac:dyDescent="0.15"/>
    <row r="84" s="1" customFormat="1" ht="9" x14ac:dyDescent="0.15"/>
    <row r="85" s="1" customFormat="1" ht="9" x14ac:dyDescent="0.15"/>
    <row r="86" s="1" customFormat="1" ht="9" x14ac:dyDescent="0.15"/>
    <row r="87" s="1" customFormat="1" ht="9" x14ac:dyDescent="0.15"/>
    <row r="88" s="1" customFormat="1" ht="9" x14ac:dyDescent="0.15"/>
    <row r="89" s="1" customFormat="1" ht="9" x14ac:dyDescent="0.15"/>
    <row r="90" s="1" customFormat="1" ht="9" x14ac:dyDescent="0.15"/>
    <row r="91" s="1" customFormat="1" ht="9" x14ac:dyDescent="0.15"/>
    <row r="92" s="1" customFormat="1" ht="9" x14ac:dyDescent="0.15"/>
    <row r="93" s="1" customFormat="1" ht="9" x14ac:dyDescent="0.15"/>
    <row r="94" s="1" customFormat="1" ht="9" x14ac:dyDescent="0.15"/>
    <row r="95" s="1" customFormat="1" ht="9" x14ac:dyDescent="0.15"/>
    <row r="96" s="1" customFormat="1" ht="9" x14ac:dyDescent="0.15"/>
    <row r="97" s="1" customFormat="1" ht="9" x14ac:dyDescent="0.15"/>
    <row r="98" s="1" customFormat="1" ht="9" x14ac:dyDescent="0.15"/>
    <row r="99" s="1" customFormat="1" ht="9" x14ac:dyDescent="0.15"/>
    <row r="100" s="1" customFormat="1" ht="9" x14ac:dyDescent="0.15"/>
    <row r="101" s="1" customFormat="1" ht="9" x14ac:dyDescent="0.15"/>
    <row r="102" s="1" customFormat="1" ht="9" x14ac:dyDescent="0.15"/>
    <row r="103" s="1" customFormat="1" ht="9" x14ac:dyDescent="0.15"/>
    <row r="104" s="1" customFormat="1" ht="9" x14ac:dyDescent="0.15"/>
    <row r="105" s="1" customFormat="1" ht="9" x14ac:dyDescent="0.15"/>
    <row r="106" s="1" customFormat="1" ht="9" x14ac:dyDescent="0.15"/>
    <row r="107" s="1" customFormat="1" ht="9" x14ac:dyDescent="0.15"/>
    <row r="108" s="1" customFormat="1" ht="9" x14ac:dyDescent="0.15"/>
    <row r="109" s="1" customFormat="1" ht="9" x14ac:dyDescent="0.15"/>
    <row r="110" s="1" customFormat="1" ht="9" x14ac:dyDescent="0.15"/>
    <row r="111" s="1" customFormat="1" ht="9" x14ac:dyDescent="0.15"/>
    <row r="112" s="1" customFormat="1" ht="9" x14ac:dyDescent="0.15"/>
    <row r="113" s="1" customFormat="1" ht="9" x14ac:dyDescent="0.15"/>
    <row r="114" s="1" customFormat="1" ht="9" x14ac:dyDescent="0.15"/>
    <row r="115" s="1" customFormat="1" ht="9" x14ac:dyDescent="0.15"/>
    <row r="116" s="1" customFormat="1" ht="9" x14ac:dyDescent="0.15"/>
    <row r="117" s="1" customFormat="1" ht="9" x14ac:dyDescent="0.15"/>
    <row r="118" s="1" customFormat="1" ht="9" x14ac:dyDescent="0.15"/>
    <row r="119" s="1" customFormat="1" ht="9" x14ac:dyDescent="0.15"/>
    <row r="120" s="1" customFormat="1" ht="9" x14ac:dyDescent="0.15"/>
    <row r="121" s="1" customFormat="1" ht="9" x14ac:dyDescent="0.15"/>
    <row r="122" s="1" customFormat="1" ht="9" x14ac:dyDescent="0.15"/>
    <row r="123" s="1" customFormat="1" ht="9" x14ac:dyDescent="0.15"/>
    <row r="124" s="1" customFormat="1" ht="9" x14ac:dyDescent="0.15"/>
    <row r="125" s="1" customFormat="1" ht="9" x14ac:dyDescent="0.15"/>
    <row r="126" s="1" customFormat="1" ht="9" x14ac:dyDescent="0.15"/>
    <row r="127" s="1" customFormat="1" ht="9" x14ac:dyDescent="0.15"/>
  </sheetData>
  <mergeCells count="27">
    <mergeCell ref="B2:M4"/>
    <mergeCell ref="D6:H6"/>
    <mergeCell ref="D8:H8"/>
    <mergeCell ref="I8:M8"/>
    <mergeCell ref="E9:F9"/>
    <mergeCell ref="G9:H9"/>
    <mergeCell ref="J9:K9"/>
    <mergeCell ref="L9:M9"/>
    <mergeCell ref="B49:B50"/>
    <mergeCell ref="B11:B19"/>
    <mergeCell ref="B20:B22"/>
    <mergeCell ref="B23:B24"/>
    <mergeCell ref="B25:B29"/>
    <mergeCell ref="B30:B34"/>
    <mergeCell ref="B35:B37"/>
    <mergeCell ref="B38:B40"/>
    <mergeCell ref="B41:B42"/>
    <mergeCell ref="B43:B44"/>
    <mergeCell ref="B45:B46"/>
    <mergeCell ref="B47:B48"/>
    <mergeCell ref="B60:M60"/>
    <mergeCell ref="B51:B53"/>
    <mergeCell ref="B54:C54"/>
    <mergeCell ref="B56:M56"/>
    <mergeCell ref="B57:M57"/>
    <mergeCell ref="B58:M58"/>
    <mergeCell ref="B59:M59"/>
  </mergeCells>
  <pageMargins left="0.70866141732283472" right="0.70866141732283472" top="0.78740157480314965" bottom="0.74803149606299213" header="0.31496062992125984" footer="0.31496062992125984"/>
  <pageSetup paperSize="9" scale="67" orientation="portrait" r:id="rId1"/>
  <headerFooter>
    <oddHeader>&amp;L&amp;G&amp;RCAMPAÑA: 2024/2025. MES: DICIEMBRE
Fecha de emisión de datos: 27/01/2025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I31"/>
  <sheetViews>
    <sheetView view="pageLayout" zoomScale="80" zoomScaleNormal="100" zoomScaleSheetLayoutView="100" zoomScalePageLayoutView="80" workbookViewId="0">
      <selection activeCell="B3" sqref="B3:E5"/>
    </sheetView>
  </sheetViews>
  <sheetFormatPr baseColWidth="10" defaultColWidth="11.42578125" defaultRowHeight="15" x14ac:dyDescent="0.25"/>
  <cols>
    <col min="1" max="1" width="6.5703125" customWidth="1"/>
    <col min="3" max="3" width="24.7109375" customWidth="1"/>
    <col min="4" max="4" width="28.28515625" bestFit="1" customWidth="1"/>
    <col min="5" max="5" width="31.85546875" bestFit="1" customWidth="1"/>
    <col min="6" max="6" width="3" customWidth="1"/>
  </cols>
  <sheetData>
    <row r="3" spans="1:9" x14ac:dyDescent="0.25">
      <c r="B3" s="764" t="s">
        <v>241</v>
      </c>
      <c r="C3" s="764"/>
      <c r="D3" s="764"/>
      <c r="E3" s="764"/>
    </row>
    <row r="4" spans="1:9" ht="18.75" customHeight="1" x14ac:dyDescent="0.25">
      <c r="B4" s="764"/>
      <c r="C4" s="764"/>
      <c r="D4" s="764"/>
      <c r="E4" s="764"/>
    </row>
    <row r="5" spans="1:9" ht="24" customHeight="1" x14ac:dyDescent="0.25">
      <c r="B5" s="764"/>
      <c r="C5" s="764"/>
      <c r="D5" s="764"/>
      <c r="E5" s="764"/>
    </row>
    <row r="6" spans="1:9" ht="15.75" thickBot="1" x14ac:dyDescent="0.3">
      <c r="B6" s="474"/>
      <c r="C6" s="474"/>
      <c r="D6" s="474"/>
      <c r="E6" s="474"/>
    </row>
    <row r="7" spans="1:9" ht="16.5" thickBot="1" x14ac:dyDescent="0.3">
      <c r="B7" s="946" t="s">
        <v>156</v>
      </c>
      <c r="C7" s="947"/>
      <c r="D7" s="947"/>
      <c r="E7" s="948"/>
    </row>
    <row r="8" spans="1:9" ht="15.75" thickBot="1" x14ac:dyDescent="0.3">
      <c r="B8" s="499"/>
      <c r="C8" s="499"/>
      <c r="D8" s="499"/>
      <c r="E8" s="500"/>
    </row>
    <row r="9" spans="1:9" ht="15.75" thickBot="1" x14ac:dyDescent="0.3">
      <c r="B9" s="949" t="s">
        <v>242</v>
      </c>
      <c r="C9" s="950"/>
      <c r="D9" s="501" t="s">
        <v>243</v>
      </c>
      <c r="E9" s="502" t="s">
        <v>244</v>
      </c>
      <c r="F9" s="1"/>
      <c r="G9" s="1"/>
      <c r="H9" s="1"/>
      <c r="I9" s="1"/>
    </row>
    <row r="10" spans="1:9" s="10" customFormat="1" x14ac:dyDescent="0.25">
      <c r="A10" s="12"/>
      <c r="B10" s="936" t="s">
        <v>189</v>
      </c>
      <c r="C10" s="937"/>
      <c r="D10" s="503">
        <v>830460</v>
      </c>
      <c r="E10" s="504">
        <v>157113271</v>
      </c>
      <c r="F10" s="311"/>
      <c r="G10" s="311"/>
      <c r="H10" s="311"/>
      <c r="I10" s="311"/>
    </row>
    <row r="11" spans="1:9" x14ac:dyDescent="0.25">
      <c r="A11" s="6"/>
      <c r="B11" s="938" t="s">
        <v>190</v>
      </c>
      <c r="C11" s="951"/>
      <c r="D11" s="505">
        <v>715060</v>
      </c>
      <c r="E11" s="506">
        <v>153759099</v>
      </c>
      <c r="F11" s="1"/>
      <c r="G11" s="1"/>
      <c r="H11" s="1"/>
      <c r="I11" s="1"/>
    </row>
    <row r="12" spans="1:9" ht="15.75" thickBot="1" x14ac:dyDescent="0.3">
      <c r="A12" s="6"/>
      <c r="B12" s="939" t="s">
        <v>245</v>
      </c>
      <c r="C12" s="940"/>
      <c r="D12" s="507">
        <v>115400</v>
      </c>
      <c r="E12" s="508">
        <v>3354172</v>
      </c>
      <c r="F12" s="1"/>
      <c r="G12" s="1"/>
      <c r="H12" s="1"/>
      <c r="I12" s="1"/>
    </row>
    <row r="13" spans="1:9" s="10" customFormat="1" x14ac:dyDescent="0.25">
      <c r="A13" s="12"/>
      <c r="B13" s="936" t="s">
        <v>192</v>
      </c>
      <c r="C13" s="937"/>
      <c r="D13" s="503">
        <v>0</v>
      </c>
      <c r="E13" s="504">
        <v>22438440</v>
      </c>
      <c r="F13" s="311"/>
      <c r="G13" s="311"/>
      <c r="H13" s="311"/>
      <c r="I13" s="311"/>
    </row>
    <row r="14" spans="1:9" x14ac:dyDescent="0.25">
      <c r="A14" s="6"/>
      <c r="B14" s="938" t="s">
        <v>190</v>
      </c>
      <c r="C14" s="951"/>
      <c r="D14" s="505">
        <v>0</v>
      </c>
      <c r="E14" s="506">
        <v>22034597</v>
      </c>
      <c r="F14" s="1"/>
      <c r="G14" s="1"/>
      <c r="H14" s="1"/>
      <c r="I14" s="1"/>
    </row>
    <row r="15" spans="1:9" ht="15.75" thickBot="1" x14ac:dyDescent="0.3">
      <c r="A15" s="6"/>
      <c r="B15" s="939" t="s">
        <v>245</v>
      </c>
      <c r="C15" s="939"/>
      <c r="D15" s="507">
        <v>0</v>
      </c>
      <c r="E15" s="508">
        <v>403843</v>
      </c>
      <c r="F15" s="1"/>
      <c r="G15" s="1"/>
      <c r="H15" s="1"/>
      <c r="I15" s="1"/>
    </row>
    <row r="16" spans="1:9" s="10" customFormat="1" x14ac:dyDescent="0.25">
      <c r="A16" s="12"/>
      <c r="B16" s="936" t="s">
        <v>193</v>
      </c>
      <c r="C16" s="937"/>
      <c r="D16" s="503">
        <v>13066781</v>
      </c>
      <c r="E16" s="504">
        <v>280902473</v>
      </c>
      <c r="F16" s="311"/>
      <c r="G16" s="311"/>
      <c r="H16" s="311"/>
      <c r="I16" s="311"/>
    </row>
    <row r="17" spans="1:9" x14ac:dyDescent="0.25">
      <c r="A17" s="6"/>
      <c r="B17" s="938" t="s">
        <v>190</v>
      </c>
      <c r="C17" s="951"/>
      <c r="D17" s="505">
        <v>5428274</v>
      </c>
      <c r="E17" s="506">
        <v>129135496</v>
      </c>
      <c r="F17" s="1"/>
      <c r="G17" s="1"/>
      <c r="H17" s="1"/>
      <c r="I17" s="1"/>
    </row>
    <row r="18" spans="1:9" ht="15.75" thickBot="1" x14ac:dyDescent="0.3">
      <c r="A18" s="6"/>
      <c r="B18" s="939" t="s">
        <v>245</v>
      </c>
      <c r="C18" s="939"/>
      <c r="D18" s="507">
        <v>7638507</v>
      </c>
      <c r="E18" s="508">
        <v>151766977</v>
      </c>
      <c r="F18" s="1"/>
      <c r="G18" s="1"/>
      <c r="H18" s="1"/>
      <c r="I18" s="1"/>
    </row>
    <row r="19" spans="1:9" s="10" customFormat="1" x14ac:dyDescent="0.25">
      <c r="A19" s="12"/>
      <c r="B19" s="936" t="s">
        <v>194</v>
      </c>
      <c r="C19" s="937"/>
      <c r="D19" s="509">
        <v>2732723</v>
      </c>
      <c r="E19" s="504">
        <v>28682671</v>
      </c>
      <c r="F19" s="311"/>
      <c r="G19" s="311"/>
      <c r="H19" s="311"/>
      <c r="I19" s="311"/>
    </row>
    <row r="20" spans="1:9" x14ac:dyDescent="0.25">
      <c r="A20" s="6"/>
      <c r="B20" s="938" t="s">
        <v>190</v>
      </c>
      <c r="C20" s="938"/>
      <c r="D20" s="510">
        <v>110926</v>
      </c>
      <c r="E20" s="506">
        <v>6011866</v>
      </c>
      <c r="F20" s="1"/>
      <c r="G20" s="1"/>
      <c r="H20" s="1"/>
      <c r="I20" s="1"/>
    </row>
    <row r="21" spans="1:9" ht="15.75" thickBot="1" x14ac:dyDescent="0.3">
      <c r="A21" s="6"/>
      <c r="B21" s="939" t="s">
        <v>245</v>
      </c>
      <c r="C21" s="939"/>
      <c r="D21" s="507">
        <v>2621797</v>
      </c>
      <c r="E21" s="508">
        <v>22670805</v>
      </c>
      <c r="F21" s="1"/>
      <c r="G21" s="1"/>
      <c r="H21" s="1"/>
      <c r="I21" s="1"/>
    </row>
    <row r="22" spans="1:9" s="10" customFormat="1" x14ac:dyDescent="0.25">
      <c r="A22" s="12"/>
      <c r="B22" s="936" t="s">
        <v>195</v>
      </c>
      <c r="C22" s="937"/>
      <c r="D22" s="509">
        <v>0</v>
      </c>
      <c r="E22" s="511">
        <v>12314573</v>
      </c>
      <c r="F22" s="311"/>
      <c r="G22" s="311"/>
      <c r="H22" s="311"/>
      <c r="I22" s="311"/>
    </row>
    <row r="23" spans="1:9" x14ac:dyDescent="0.25">
      <c r="A23" s="6"/>
      <c r="B23" s="938" t="s">
        <v>190</v>
      </c>
      <c r="C23" s="938"/>
      <c r="D23" s="510">
        <v>0</v>
      </c>
      <c r="E23" s="512">
        <v>12108457</v>
      </c>
      <c r="F23" s="1"/>
      <c r="G23" s="1"/>
      <c r="H23" s="1"/>
      <c r="I23" s="1"/>
    </row>
    <row r="24" spans="1:9" ht="15.75" thickBot="1" x14ac:dyDescent="0.3">
      <c r="A24" s="6"/>
      <c r="B24" s="939" t="s">
        <v>245</v>
      </c>
      <c r="C24" s="940"/>
      <c r="D24" s="507">
        <v>0</v>
      </c>
      <c r="E24" s="508">
        <v>206116</v>
      </c>
      <c r="F24" s="1"/>
      <c r="G24" s="1"/>
      <c r="H24" s="1"/>
      <c r="I24" s="1"/>
    </row>
    <row r="25" spans="1:9" s="10" customFormat="1" x14ac:dyDescent="0.25">
      <c r="A25" s="12"/>
      <c r="B25" s="941" t="s">
        <v>21</v>
      </c>
      <c r="C25" s="941"/>
      <c r="D25" s="503">
        <v>2337456</v>
      </c>
      <c r="E25" s="511">
        <v>12880279</v>
      </c>
      <c r="F25" s="311"/>
      <c r="G25" s="311"/>
      <c r="H25" s="311"/>
      <c r="I25" s="311"/>
    </row>
    <row r="26" spans="1:9" x14ac:dyDescent="0.25">
      <c r="A26" s="6"/>
      <c r="B26" s="942" t="s">
        <v>190</v>
      </c>
      <c r="C26" s="943"/>
      <c r="D26" s="505">
        <v>1414828</v>
      </c>
      <c r="E26" s="512">
        <v>10659963</v>
      </c>
      <c r="F26" s="1"/>
      <c r="G26" s="1"/>
      <c r="H26" s="1"/>
      <c r="I26" s="1"/>
    </row>
    <row r="27" spans="1:9" ht="15.75" thickBot="1" x14ac:dyDescent="0.3">
      <c r="A27" s="6"/>
      <c r="B27" s="939" t="s">
        <v>245</v>
      </c>
      <c r="C27" s="939"/>
      <c r="D27" s="507">
        <v>922628</v>
      </c>
      <c r="E27" s="508">
        <v>2220316</v>
      </c>
      <c r="F27" s="1"/>
      <c r="G27" s="1"/>
      <c r="H27" s="1"/>
      <c r="I27" s="1"/>
    </row>
    <row r="28" spans="1:9" s="10" customFormat="1" ht="15.75" thickBot="1" x14ac:dyDescent="0.3">
      <c r="A28" s="12"/>
      <c r="B28" s="944" t="s">
        <v>246</v>
      </c>
      <c r="C28" s="944"/>
      <c r="D28" s="513">
        <v>18967420</v>
      </c>
      <c r="E28" s="514">
        <v>514331707</v>
      </c>
      <c r="F28" s="311"/>
      <c r="G28" s="311"/>
      <c r="H28" s="311"/>
      <c r="I28" s="311"/>
    </row>
    <row r="30" spans="1:9" ht="27.75" customHeight="1" x14ac:dyDescent="0.25">
      <c r="B30" s="945" t="s">
        <v>247</v>
      </c>
      <c r="C30" s="945"/>
      <c r="D30" s="945"/>
      <c r="E30" s="945"/>
    </row>
    <row r="31" spans="1:9" ht="15.75" x14ac:dyDescent="0.25">
      <c r="B31" s="798" t="s">
        <v>121</v>
      </c>
      <c r="C31" s="798"/>
      <c r="D31" s="798"/>
      <c r="E31" s="798"/>
    </row>
  </sheetData>
  <mergeCells count="24">
    <mergeCell ref="B18:C18"/>
    <mergeCell ref="B3:E5"/>
    <mergeCell ref="B7:E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1:E31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0:E30"/>
  </mergeCells>
  <pageMargins left="0.70866141732283472" right="0.70866141732283472" top="0.9055118110236221" bottom="0.74803149606299213" header="0.31496062992125984" footer="0.31496062992125984"/>
  <pageSetup paperSize="9" scale="80" orientation="portrait" r:id="rId1"/>
  <headerFooter>
    <oddHeader>&amp;L&amp;G&amp;RCAMPAÑA: 2024/2025. MES: DICIEMBRE
Fecha de emisión de datos: 27/01/2025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J52"/>
  <sheetViews>
    <sheetView view="pageLayout" zoomScale="90" zoomScaleNormal="100" zoomScalePageLayoutView="90" workbookViewId="0">
      <selection activeCell="B2" sqref="B2:I4"/>
    </sheetView>
  </sheetViews>
  <sheetFormatPr baseColWidth="10" defaultColWidth="11.42578125" defaultRowHeight="15" x14ac:dyDescent="0.25"/>
  <cols>
    <col min="1" max="1" width="7.5703125" customWidth="1"/>
    <col min="2" max="2" width="25" bestFit="1" customWidth="1"/>
    <col min="3" max="3" width="13.7109375" bestFit="1" customWidth="1"/>
    <col min="6" max="6" width="9.28515625" customWidth="1"/>
    <col min="7" max="7" width="12.5703125" customWidth="1"/>
    <col min="8" max="8" width="12.42578125" customWidth="1"/>
    <col min="9" max="9" width="10" customWidth="1"/>
    <col min="10" max="10" width="9.28515625" customWidth="1"/>
  </cols>
  <sheetData>
    <row r="2" spans="1:10" ht="15" customHeight="1" x14ac:dyDescent="0.25">
      <c r="B2" s="764" t="s">
        <v>248</v>
      </c>
      <c r="C2" s="764"/>
      <c r="D2" s="764"/>
      <c r="E2" s="764"/>
      <c r="F2" s="764"/>
      <c r="G2" s="764"/>
      <c r="H2" s="764"/>
      <c r="I2" s="764"/>
    </row>
    <row r="3" spans="1:10" ht="15" customHeight="1" x14ac:dyDescent="0.25">
      <c r="B3" s="764"/>
      <c r="C3" s="764"/>
      <c r="D3" s="764"/>
      <c r="E3" s="764"/>
      <c r="F3" s="764"/>
      <c r="G3" s="764"/>
      <c r="H3" s="764"/>
      <c r="I3" s="764"/>
    </row>
    <row r="4" spans="1:10" ht="25.5" customHeight="1" x14ac:dyDescent="0.25">
      <c r="B4" s="764"/>
      <c r="C4" s="764"/>
      <c r="D4" s="764"/>
      <c r="E4" s="764"/>
      <c r="F4" s="764"/>
      <c r="G4" s="764"/>
      <c r="H4" s="764"/>
      <c r="I4" s="764"/>
    </row>
    <row r="5" spans="1:10" ht="15.75" thickBot="1" x14ac:dyDescent="0.3">
      <c r="B5" s="474"/>
      <c r="C5" s="474"/>
      <c r="D5" s="474"/>
      <c r="E5" s="474"/>
      <c r="F5" s="474"/>
      <c r="G5" s="474"/>
      <c r="H5" s="474"/>
      <c r="I5" s="474"/>
    </row>
    <row r="6" spans="1:10" ht="16.5" thickBot="1" x14ac:dyDescent="0.3">
      <c r="B6" s="906" t="s">
        <v>249</v>
      </c>
      <c r="C6" s="907"/>
      <c r="D6" s="907"/>
      <c r="E6" s="907"/>
      <c r="F6" s="907"/>
      <c r="G6" s="907"/>
      <c r="H6" s="907"/>
      <c r="I6" s="908"/>
    </row>
    <row r="7" spans="1:10" ht="15.75" thickBot="1" x14ac:dyDescent="0.3">
      <c r="B7" s="7"/>
      <c r="C7" s="7"/>
      <c r="D7" s="515"/>
      <c r="E7" s="515"/>
      <c r="F7" s="515"/>
      <c r="G7" s="293"/>
      <c r="H7" s="293"/>
    </row>
    <row r="8" spans="1:10" ht="15.75" thickBot="1" x14ac:dyDescent="0.3">
      <c r="B8" s="516"/>
      <c r="C8" s="517"/>
      <c r="D8" s="955" t="s">
        <v>250</v>
      </c>
      <c r="E8" s="957"/>
      <c r="F8" s="956"/>
      <c r="G8" s="958" t="s">
        <v>251</v>
      </c>
      <c r="H8" s="958"/>
      <c r="I8" s="959"/>
    </row>
    <row r="9" spans="1:10" ht="15.75" thickBot="1" x14ac:dyDescent="0.3">
      <c r="A9" s="6"/>
      <c r="B9" s="518" t="s">
        <v>54</v>
      </c>
      <c r="C9" s="518" t="s">
        <v>4</v>
      </c>
      <c r="D9" s="519" t="s">
        <v>158</v>
      </c>
      <c r="E9" s="520" t="s">
        <v>159</v>
      </c>
      <c r="F9" s="519" t="s">
        <v>97</v>
      </c>
      <c r="G9" s="519" t="s">
        <v>158</v>
      </c>
      <c r="H9" s="520" t="s">
        <v>159</v>
      </c>
      <c r="I9" s="519" t="s">
        <v>97</v>
      </c>
    </row>
    <row r="10" spans="1:10" x14ac:dyDescent="0.25">
      <c r="A10" s="6"/>
      <c r="B10" s="952" t="s">
        <v>74</v>
      </c>
      <c r="C10" s="521" t="s">
        <v>217</v>
      </c>
      <c r="D10" s="401">
        <v>2</v>
      </c>
      <c r="E10" s="522">
        <v>2</v>
      </c>
      <c r="F10" s="403">
        <v>0</v>
      </c>
      <c r="G10" s="404">
        <v>62.7</v>
      </c>
      <c r="H10" s="404">
        <v>2.4</v>
      </c>
      <c r="I10" s="523">
        <v>25.125000000000004</v>
      </c>
      <c r="J10" s="4"/>
    </row>
    <row r="11" spans="1:10" x14ac:dyDescent="0.25">
      <c r="A11" s="6"/>
      <c r="B11" s="954"/>
      <c r="C11" s="524" t="s">
        <v>229</v>
      </c>
      <c r="D11" s="410">
        <v>1</v>
      </c>
      <c r="E11" s="525">
        <v>2</v>
      </c>
      <c r="F11" s="412">
        <v>-0.5</v>
      </c>
      <c r="G11" s="413">
        <v>74.2</v>
      </c>
      <c r="H11" s="413">
        <v>79.400000000000006</v>
      </c>
      <c r="I11" s="523">
        <v>-6.5491183879093223E-2</v>
      </c>
    </row>
    <row r="12" spans="1:10" x14ac:dyDescent="0.25">
      <c r="A12" s="6"/>
      <c r="B12" s="954"/>
      <c r="C12" s="524" t="s">
        <v>82</v>
      </c>
      <c r="D12" s="410">
        <v>36</v>
      </c>
      <c r="E12" s="525">
        <v>37</v>
      </c>
      <c r="F12" s="412">
        <v>-2.7027027027027029E-2</v>
      </c>
      <c r="G12" s="413">
        <v>70965.100000000006</v>
      </c>
      <c r="H12" s="413">
        <v>46921.5</v>
      </c>
      <c r="I12" s="523">
        <v>0.51242181089692374</v>
      </c>
    </row>
    <row r="13" spans="1:10" x14ac:dyDescent="0.25">
      <c r="A13" s="6"/>
      <c r="B13" s="954"/>
      <c r="C13" s="524" t="s">
        <v>6</v>
      </c>
      <c r="D13" s="410">
        <v>1</v>
      </c>
      <c r="E13" s="525">
        <v>1</v>
      </c>
      <c r="F13" s="412">
        <v>0</v>
      </c>
      <c r="G13" s="413">
        <v>0</v>
      </c>
      <c r="H13" s="413">
        <v>0</v>
      </c>
      <c r="I13" s="523">
        <v>0</v>
      </c>
    </row>
    <row r="14" spans="1:10" x14ac:dyDescent="0.25">
      <c r="A14" s="6"/>
      <c r="B14" s="954"/>
      <c r="C14" s="524" t="s">
        <v>7</v>
      </c>
      <c r="D14" s="410">
        <v>2</v>
      </c>
      <c r="E14" s="525">
        <v>2</v>
      </c>
      <c r="F14" s="412">
        <v>0</v>
      </c>
      <c r="G14" s="413">
        <v>3768.4</v>
      </c>
      <c r="H14" s="413">
        <v>3374.6</v>
      </c>
      <c r="I14" s="523">
        <v>0.11669531203698222</v>
      </c>
    </row>
    <row r="15" spans="1:10" x14ac:dyDescent="0.25">
      <c r="A15" s="6"/>
      <c r="B15" s="954"/>
      <c r="C15" s="524" t="s">
        <v>83</v>
      </c>
      <c r="D15" s="410">
        <v>6</v>
      </c>
      <c r="E15" s="525">
        <v>6</v>
      </c>
      <c r="F15" s="412">
        <v>0</v>
      </c>
      <c r="G15" s="413">
        <v>449.9</v>
      </c>
      <c r="H15" s="413">
        <v>423.6</v>
      </c>
      <c r="I15" s="523">
        <v>6.2086874409820476E-2</v>
      </c>
    </row>
    <row r="16" spans="1:10" x14ac:dyDescent="0.25">
      <c r="A16" s="6"/>
      <c r="B16" s="954"/>
      <c r="C16" s="524" t="s">
        <v>84</v>
      </c>
      <c r="D16" s="410">
        <v>31</v>
      </c>
      <c r="E16" s="525">
        <v>32</v>
      </c>
      <c r="F16" s="412">
        <v>-3.125E-2</v>
      </c>
      <c r="G16" s="413">
        <v>49874</v>
      </c>
      <c r="H16" s="413">
        <v>33352</v>
      </c>
      <c r="I16" s="523">
        <v>0.49538258575197891</v>
      </c>
    </row>
    <row r="17" spans="1:9" x14ac:dyDescent="0.25">
      <c r="A17" s="6"/>
      <c r="B17" s="954"/>
      <c r="C17" s="526" t="s">
        <v>8</v>
      </c>
      <c r="D17" s="416">
        <v>136</v>
      </c>
      <c r="E17" s="527">
        <v>138</v>
      </c>
      <c r="F17" s="418">
        <v>-1.4492753623188406E-2</v>
      </c>
      <c r="G17" s="419">
        <v>319191.7</v>
      </c>
      <c r="H17" s="419">
        <v>232092.3</v>
      </c>
      <c r="I17" s="528">
        <v>0.37527957627202629</v>
      </c>
    </row>
    <row r="18" spans="1:9" s="10" customFormat="1" ht="15.75" thickBot="1" x14ac:dyDescent="0.3">
      <c r="A18" s="12"/>
      <c r="B18" s="953"/>
      <c r="C18" s="529" t="s">
        <v>9</v>
      </c>
      <c r="D18" s="423">
        <v>215</v>
      </c>
      <c r="E18" s="530">
        <v>220</v>
      </c>
      <c r="F18" s="425">
        <v>-2.2727272727272728E-2</v>
      </c>
      <c r="G18" s="426">
        <v>444386</v>
      </c>
      <c r="H18" s="426">
        <v>316245.8</v>
      </c>
      <c r="I18" s="531">
        <v>0.40519210057493249</v>
      </c>
    </row>
    <row r="19" spans="1:9" x14ac:dyDescent="0.25">
      <c r="A19" s="6"/>
      <c r="B19" s="952" t="s">
        <v>75</v>
      </c>
      <c r="C19" s="524" t="s">
        <v>11</v>
      </c>
      <c r="D19" s="410">
        <v>21</v>
      </c>
      <c r="E19" s="525">
        <v>23</v>
      </c>
      <c r="F19" s="412">
        <v>-8.6956521739130432E-2</v>
      </c>
      <c r="G19" s="413">
        <v>319</v>
      </c>
      <c r="H19" s="413">
        <v>1142.0999999999999</v>
      </c>
      <c r="I19" s="523">
        <v>-0.72068995709657646</v>
      </c>
    </row>
    <row r="20" spans="1:9" x14ac:dyDescent="0.25">
      <c r="A20" s="6"/>
      <c r="B20" s="954"/>
      <c r="C20" s="526" t="s">
        <v>12</v>
      </c>
      <c r="D20" s="416">
        <v>11</v>
      </c>
      <c r="E20" s="527">
        <v>11</v>
      </c>
      <c r="F20" s="418">
        <v>0</v>
      </c>
      <c r="G20" s="419">
        <v>216.6</v>
      </c>
      <c r="H20" s="419">
        <v>613.79999999999995</v>
      </c>
      <c r="I20" s="528">
        <v>-0.64727924405343762</v>
      </c>
    </row>
    <row r="21" spans="1:9" s="10" customFormat="1" ht="15.75" thickBot="1" x14ac:dyDescent="0.3">
      <c r="A21" s="12"/>
      <c r="B21" s="953"/>
      <c r="C21" s="529" t="s">
        <v>9</v>
      </c>
      <c r="D21" s="423">
        <v>32</v>
      </c>
      <c r="E21" s="530">
        <v>34</v>
      </c>
      <c r="F21" s="425">
        <v>-5.8823529411764705E-2</v>
      </c>
      <c r="G21" s="426">
        <v>535.6</v>
      </c>
      <c r="H21" s="426">
        <v>1755.8999999999999</v>
      </c>
      <c r="I21" s="531">
        <v>-0.6950281906714505</v>
      </c>
    </row>
    <row r="22" spans="1:9" x14ac:dyDescent="0.25">
      <c r="A22" s="6"/>
      <c r="B22" s="952" t="s">
        <v>13</v>
      </c>
      <c r="C22" s="532" t="s">
        <v>13</v>
      </c>
      <c r="D22" s="440">
        <v>5</v>
      </c>
      <c r="E22" s="533">
        <v>5</v>
      </c>
      <c r="F22" s="442">
        <v>0</v>
      </c>
      <c r="G22" s="443">
        <v>0.4</v>
      </c>
      <c r="H22" s="443">
        <v>46.4</v>
      </c>
      <c r="I22" s="534">
        <v>-0.99137931034482762</v>
      </c>
    </row>
    <row r="23" spans="1:9" s="10" customFormat="1" ht="15.75" thickBot="1" x14ac:dyDescent="0.3">
      <c r="A23" s="12"/>
      <c r="B23" s="953"/>
      <c r="C23" s="529" t="s">
        <v>9</v>
      </c>
      <c r="D23" s="423">
        <v>5</v>
      </c>
      <c r="E23" s="530">
        <v>5</v>
      </c>
      <c r="F23" s="425">
        <v>0</v>
      </c>
      <c r="G23" s="426">
        <v>0.4</v>
      </c>
      <c r="H23" s="426">
        <v>46.4</v>
      </c>
      <c r="I23" s="531">
        <v>-0.99137931034482762</v>
      </c>
    </row>
    <row r="24" spans="1:9" x14ac:dyDescent="0.25">
      <c r="A24" s="6"/>
      <c r="B24" s="952" t="s">
        <v>73</v>
      </c>
      <c r="C24" s="524" t="s">
        <v>16</v>
      </c>
      <c r="D24" s="410">
        <v>3</v>
      </c>
      <c r="E24" s="525">
        <v>3</v>
      </c>
      <c r="F24" s="412">
        <v>0</v>
      </c>
      <c r="G24" s="413">
        <v>296</v>
      </c>
      <c r="H24" s="413">
        <v>60</v>
      </c>
      <c r="I24" s="523">
        <v>3.9333333333333331</v>
      </c>
    </row>
    <row r="25" spans="1:9" x14ac:dyDescent="0.25">
      <c r="A25" s="6"/>
      <c r="B25" s="954"/>
      <c r="C25" s="524" t="s">
        <v>17</v>
      </c>
      <c r="D25" s="410">
        <v>4</v>
      </c>
      <c r="E25" s="525">
        <v>4</v>
      </c>
      <c r="F25" s="412">
        <v>0</v>
      </c>
      <c r="G25" s="413">
        <v>0</v>
      </c>
      <c r="H25" s="413">
        <v>20</v>
      </c>
      <c r="I25" s="523">
        <v>-1</v>
      </c>
    </row>
    <row r="26" spans="1:9" x14ac:dyDescent="0.25">
      <c r="A26" s="6"/>
      <c r="B26" s="954"/>
      <c r="C26" s="524" t="s">
        <v>19</v>
      </c>
      <c r="D26" s="410">
        <v>2</v>
      </c>
      <c r="E26" s="525">
        <v>2</v>
      </c>
      <c r="F26" s="412">
        <v>0</v>
      </c>
      <c r="G26" s="413">
        <v>586</v>
      </c>
      <c r="H26" s="413">
        <v>565</v>
      </c>
      <c r="I26" s="523">
        <v>3.7168141592920353E-2</v>
      </c>
    </row>
    <row r="27" spans="1:9" x14ac:dyDescent="0.25">
      <c r="A27" s="6"/>
      <c r="B27" s="954"/>
      <c r="C27" s="526" t="s">
        <v>21</v>
      </c>
      <c r="D27" s="416">
        <v>1</v>
      </c>
      <c r="E27" s="527">
        <v>1</v>
      </c>
      <c r="F27" s="418">
        <v>0</v>
      </c>
      <c r="G27" s="419">
        <v>0</v>
      </c>
      <c r="H27" s="419">
        <v>0</v>
      </c>
      <c r="I27" s="528">
        <v>0</v>
      </c>
    </row>
    <row r="28" spans="1:9" s="10" customFormat="1" ht="15.75" thickBot="1" x14ac:dyDescent="0.3">
      <c r="A28" s="12"/>
      <c r="B28" s="953"/>
      <c r="C28" s="535" t="s">
        <v>9</v>
      </c>
      <c r="D28" s="536">
        <v>10</v>
      </c>
      <c r="E28" s="537">
        <v>10</v>
      </c>
      <c r="F28" s="538">
        <v>0</v>
      </c>
      <c r="G28" s="539">
        <v>882</v>
      </c>
      <c r="H28" s="437">
        <v>645</v>
      </c>
      <c r="I28" s="540">
        <v>0.36744186046511629</v>
      </c>
    </row>
    <row r="29" spans="1:9" x14ac:dyDescent="0.25">
      <c r="A29" s="6"/>
      <c r="B29" s="952" t="s">
        <v>76</v>
      </c>
      <c r="C29" s="532" t="s">
        <v>20</v>
      </c>
      <c r="D29" s="440">
        <v>3</v>
      </c>
      <c r="E29" s="533">
        <v>3</v>
      </c>
      <c r="F29" s="442">
        <v>0</v>
      </c>
      <c r="G29" s="443">
        <v>221.5</v>
      </c>
      <c r="H29" s="443">
        <v>226.9</v>
      </c>
      <c r="I29" s="534">
        <v>-2.3799030409872215E-2</v>
      </c>
    </row>
    <row r="30" spans="1:9" s="10" customFormat="1" ht="15.75" thickBot="1" x14ac:dyDescent="0.3">
      <c r="A30" s="12"/>
      <c r="B30" s="953"/>
      <c r="C30" s="529" t="s">
        <v>9</v>
      </c>
      <c r="D30" s="423">
        <v>3</v>
      </c>
      <c r="E30" s="530">
        <v>3</v>
      </c>
      <c r="F30" s="425">
        <v>0</v>
      </c>
      <c r="G30" s="426">
        <v>221.5</v>
      </c>
      <c r="H30" s="426">
        <v>226.9</v>
      </c>
      <c r="I30" s="531">
        <v>-2.3799030409872215E-2</v>
      </c>
    </row>
    <row r="31" spans="1:9" x14ac:dyDescent="0.25">
      <c r="A31" s="6"/>
      <c r="B31" s="952" t="s">
        <v>22</v>
      </c>
      <c r="C31" s="524" t="s">
        <v>26</v>
      </c>
      <c r="D31" s="410">
        <v>10</v>
      </c>
      <c r="E31" s="525">
        <v>12</v>
      </c>
      <c r="F31" s="412">
        <v>-0.16666666666666666</v>
      </c>
      <c r="G31" s="413">
        <v>90.7</v>
      </c>
      <c r="H31" s="413">
        <v>583.20000000000005</v>
      </c>
      <c r="I31" s="523">
        <v>-0.84447873799725659</v>
      </c>
    </row>
    <row r="32" spans="1:9" x14ac:dyDescent="0.25">
      <c r="A32" s="6"/>
      <c r="B32" s="954"/>
      <c r="C32" s="526" t="s">
        <v>21</v>
      </c>
      <c r="D32" s="416">
        <v>2</v>
      </c>
      <c r="E32" s="527">
        <v>2</v>
      </c>
      <c r="F32" s="418">
        <v>0</v>
      </c>
      <c r="G32" s="419">
        <v>21.4</v>
      </c>
      <c r="H32" s="419">
        <v>6.7</v>
      </c>
      <c r="I32" s="528">
        <v>2.1940298507462686</v>
      </c>
    </row>
    <row r="33" spans="1:9" s="10" customFormat="1" ht="15.75" thickBot="1" x14ac:dyDescent="0.3">
      <c r="A33" s="12"/>
      <c r="B33" s="953"/>
      <c r="C33" s="529" t="s">
        <v>9</v>
      </c>
      <c r="D33" s="423">
        <v>12</v>
      </c>
      <c r="E33" s="530">
        <v>14</v>
      </c>
      <c r="F33" s="425">
        <v>-0.14285714285714285</v>
      </c>
      <c r="G33" s="426">
        <v>112.1</v>
      </c>
      <c r="H33" s="426">
        <v>589.90000000000009</v>
      </c>
      <c r="I33" s="531">
        <v>-0.80996779115104256</v>
      </c>
    </row>
    <row r="34" spans="1:9" x14ac:dyDescent="0.25">
      <c r="A34" s="6"/>
      <c r="B34" s="952" t="s">
        <v>27</v>
      </c>
      <c r="C34" s="524" t="s">
        <v>28</v>
      </c>
      <c r="D34" s="410">
        <v>60</v>
      </c>
      <c r="E34" s="525">
        <v>62</v>
      </c>
      <c r="F34" s="412">
        <v>-3.2258064516129031E-2</v>
      </c>
      <c r="G34" s="413">
        <v>46298.5</v>
      </c>
      <c r="H34" s="413">
        <v>32744.799999999999</v>
      </c>
      <c r="I34" s="523">
        <v>0.41391915662944961</v>
      </c>
    </row>
    <row r="35" spans="1:9" x14ac:dyDescent="0.25">
      <c r="A35" s="6"/>
      <c r="B35" s="954"/>
      <c r="C35" s="526" t="s">
        <v>79</v>
      </c>
      <c r="D35" s="416">
        <v>35</v>
      </c>
      <c r="E35" s="527">
        <v>37</v>
      </c>
      <c r="F35" s="418">
        <v>-5.4054054054054057E-2</v>
      </c>
      <c r="G35" s="419">
        <v>38584</v>
      </c>
      <c r="H35" s="419">
        <v>49979.7</v>
      </c>
      <c r="I35" s="528">
        <v>-0.22800857148002082</v>
      </c>
    </row>
    <row r="36" spans="1:9" s="10" customFormat="1" ht="15.75" thickBot="1" x14ac:dyDescent="0.3">
      <c r="A36" s="12"/>
      <c r="B36" s="953"/>
      <c r="C36" s="529" t="s">
        <v>9</v>
      </c>
      <c r="D36" s="423">
        <v>95</v>
      </c>
      <c r="E36" s="530">
        <v>99</v>
      </c>
      <c r="F36" s="425">
        <v>-4.0404040404040407E-2</v>
      </c>
      <c r="G36" s="426">
        <v>84882.5</v>
      </c>
      <c r="H36" s="426">
        <v>82724.5</v>
      </c>
      <c r="I36" s="531">
        <v>2.6085379784707E-2</v>
      </c>
    </row>
    <row r="37" spans="1:9" x14ac:dyDescent="0.25">
      <c r="A37" s="6"/>
      <c r="B37" s="952" t="s">
        <v>32</v>
      </c>
      <c r="C37" s="532" t="s">
        <v>32</v>
      </c>
      <c r="D37" s="440">
        <v>3</v>
      </c>
      <c r="E37" s="533">
        <v>6</v>
      </c>
      <c r="F37" s="442">
        <v>-0.5</v>
      </c>
      <c r="G37" s="443">
        <v>986.8</v>
      </c>
      <c r="H37" s="443">
        <v>530.20000000000005</v>
      </c>
      <c r="I37" s="534">
        <v>0.86118445869483184</v>
      </c>
    </row>
    <row r="38" spans="1:9" s="10" customFormat="1" ht="15.75" thickBot="1" x14ac:dyDescent="0.3">
      <c r="A38" s="12"/>
      <c r="B38" s="953"/>
      <c r="C38" s="529" t="s">
        <v>9</v>
      </c>
      <c r="D38" s="423">
        <v>3</v>
      </c>
      <c r="E38" s="530">
        <v>6</v>
      </c>
      <c r="F38" s="425">
        <v>-0.5</v>
      </c>
      <c r="G38" s="426">
        <v>986.8</v>
      </c>
      <c r="H38" s="426">
        <v>530.20000000000005</v>
      </c>
      <c r="I38" s="531">
        <v>0.86118445869483184</v>
      </c>
    </row>
    <row r="39" spans="1:9" x14ac:dyDescent="0.25">
      <c r="A39" s="6"/>
      <c r="B39" s="952" t="s">
        <v>33</v>
      </c>
      <c r="C39" s="532" t="s">
        <v>33</v>
      </c>
      <c r="D39" s="440">
        <v>13</v>
      </c>
      <c r="E39" s="533">
        <v>13</v>
      </c>
      <c r="F39" s="442">
        <v>0</v>
      </c>
      <c r="G39" s="443">
        <v>457.40000000000003</v>
      </c>
      <c r="H39" s="443">
        <v>658.9</v>
      </c>
      <c r="I39" s="534">
        <v>-0.30581271816664141</v>
      </c>
    </row>
    <row r="40" spans="1:9" s="10" customFormat="1" ht="15.75" thickBot="1" x14ac:dyDescent="0.3">
      <c r="A40" s="12"/>
      <c r="B40" s="953"/>
      <c r="C40" s="529" t="s">
        <v>9</v>
      </c>
      <c r="D40" s="423">
        <v>13</v>
      </c>
      <c r="E40" s="530">
        <v>13</v>
      </c>
      <c r="F40" s="425">
        <v>0</v>
      </c>
      <c r="G40" s="426">
        <v>457.40000000000003</v>
      </c>
      <c r="H40" s="426">
        <v>658.9</v>
      </c>
      <c r="I40" s="531">
        <v>-0.30581271816664141</v>
      </c>
    </row>
    <row r="41" spans="1:9" x14ac:dyDescent="0.25">
      <c r="A41" s="6"/>
      <c r="B41" s="952" t="s">
        <v>34</v>
      </c>
      <c r="C41" s="532" t="s">
        <v>34</v>
      </c>
      <c r="D41" s="440">
        <v>1</v>
      </c>
      <c r="E41" s="533">
        <v>1</v>
      </c>
      <c r="F41" s="442">
        <v>0</v>
      </c>
      <c r="G41" s="443">
        <v>0</v>
      </c>
      <c r="H41" s="443">
        <v>0</v>
      </c>
      <c r="I41" s="534">
        <v>0</v>
      </c>
    </row>
    <row r="42" spans="1:9" s="10" customFormat="1" ht="15.75" thickBot="1" x14ac:dyDescent="0.3">
      <c r="A42" s="12"/>
      <c r="B42" s="953"/>
      <c r="C42" s="529" t="s">
        <v>9</v>
      </c>
      <c r="D42" s="423">
        <v>1</v>
      </c>
      <c r="E42" s="530">
        <v>1</v>
      </c>
      <c r="F42" s="425">
        <v>0</v>
      </c>
      <c r="G42" s="426">
        <v>0</v>
      </c>
      <c r="H42" s="426">
        <v>0</v>
      </c>
      <c r="I42" s="531">
        <v>0</v>
      </c>
    </row>
    <row r="43" spans="1:9" x14ac:dyDescent="0.25">
      <c r="A43" s="6"/>
      <c r="B43" s="952" t="s">
        <v>87</v>
      </c>
      <c r="C43" s="524" t="s">
        <v>14</v>
      </c>
      <c r="D43" s="410">
        <v>3</v>
      </c>
      <c r="E43" s="525">
        <v>3</v>
      </c>
      <c r="F43" s="412">
        <v>0</v>
      </c>
      <c r="G43" s="413">
        <v>131.5</v>
      </c>
      <c r="H43" s="413">
        <v>158.4</v>
      </c>
      <c r="I43" s="523">
        <v>-0.16982323232323235</v>
      </c>
    </row>
    <row r="44" spans="1:9" x14ac:dyDescent="0.25">
      <c r="A44" s="6"/>
      <c r="B44" s="954"/>
      <c r="C44" s="526" t="s">
        <v>21</v>
      </c>
      <c r="D44" s="416">
        <v>5</v>
      </c>
      <c r="E44" s="527">
        <v>5</v>
      </c>
      <c r="F44" s="418">
        <v>0</v>
      </c>
      <c r="G44" s="419">
        <v>703.6</v>
      </c>
      <c r="H44" s="419">
        <v>588.4</v>
      </c>
      <c r="I44" s="528">
        <v>0.1957851801495582</v>
      </c>
    </row>
    <row r="45" spans="1:9" s="10" customFormat="1" ht="15.75" thickBot="1" x14ac:dyDescent="0.3">
      <c r="A45" s="12"/>
      <c r="B45" s="953"/>
      <c r="C45" s="529" t="s">
        <v>9</v>
      </c>
      <c r="D45" s="423">
        <v>8</v>
      </c>
      <c r="E45" s="530">
        <v>8</v>
      </c>
      <c r="F45" s="425">
        <v>0</v>
      </c>
      <c r="G45" s="426">
        <v>835.1</v>
      </c>
      <c r="H45" s="426">
        <v>746.8</v>
      </c>
      <c r="I45" s="531">
        <v>0.11823781467595082</v>
      </c>
    </row>
    <row r="46" spans="1:9" s="10" customFormat="1" ht="15.75" thickBot="1" x14ac:dyDescent="0.3">
      <c r="B46" s="955" t="s">
        <v>35</v>
      </c>
      <c r="C46" s="956"/>
      <c r="D46" s="447">
        <v>397</v>
      </c>
      <c r="E46" s="447">
        <v>413</v>
      </c>
      <c r="F46" s="541">
        <v>-3.8740920096852302E-2</v>
      </c>
      <c r="G46" s="451">
        <v>533299.4</v>
      </c>
      <c r="H46" s="449">
        <v>404170.3000000001</v>
      </c>
      <c r="I46" s="541">
        <v>0.31949156085937019</v>
      </c>
    </row>
    <row r="48" spans="1:9" x14ac:dyDescent="0.25">
      <c r="B48" s="905" t="s">
        <v>238</v>
      </c>
      <c r="C48" s="905"/>
      <c r="D48" s="905"/>
      <c r="E48" s="905"/>
      <c r="F48" s="905"/>
      <c r="G48" s="905"/>
      <c r="H48" s="905"/>
      <c r="I48" s="905"/>
    </row>
    <row r="49" spans="2:9" x14ac:dyDescent="0.25">
      <c r="B49" s="905" t="s">
        <v>252</v>
      </c>
      <c r="C49" s="905"/>
      <c r="D49" s="905"/>
      <c r="E49" s="905"/>
      <c r="F49" s="905"/>
      <c r="G49" s="905"/>
      <c r="H49" s="905"/>
      <c r="I49" s="905"/>
    </row>
    <row r="50" spans="2:9" x14ac:dyDescent="0.25">
      <c r="B50" s="905" t="s">
        <v>232</v>
      </c>
      <c r="C50" s="905"/>
      <c r="D50" s="905"/>
      <c r="E50" s="905"/>
      <c r="F50" s="905"/>
      <c r="G50" s="905"/>
      <c r="H50" s="905"/>
      <c r="I50" s="905"/>
    </row>
    <row r="51" spans="2:9" x14ac:dyDescent="0.25">
      <c r="B51" s="905" t="s">
        <v>240</v>
      </c>
      <c r="C51" s="905"/>
      <c r="D51" s="905"/>
      <c r="E51" s="905"/>
      <c r="F51" s="905"/>
      <c r="G51" s="905"/>
      <c r="H51" s="905"/>
      <c r="I51" s="905"/>
    </row>
    <row r="52" spans="2:9" ht="15.75" x14ac:dyDescent="0.25">
      <c r="B52" s="792" t="s">
        <v>121</v>
      </c>
      <c r="C52" s="792"/>
      <c r="D52" s="792"/>
      <c r="E52" s="792"/>
      <c r="F52" s="792"/>
      <c r="G52" s="792"/>
      <c r="H52" s="792"/>
      <c r="I52" s="792"/>
    </row>
  </sheetData>
  <mergeCells count="21">
    <mergeCell ref="B37:B38"/>
    <mergeCell ref="B2:I4"/>
    <mergeCell ref="B6:I6"/>
    <mergeCell ref="D8:F8"/>
    <mergeCell ref="G8:I8"/>
    <mergeCell ref="B10:B18"/>
    <mergeCell ref="B19:B21"/>
    <mergeCell ref="B22:B23"/>
    <mergeCell ref="B24:B28"/>
    <mergeCell ref="B29:B30"/>
    <mergeCell ref="B31:B33"/>
    <mergeCell ref="B34:B36"/>
    <mergeCell ref="B50:I50"/>
    <mergeCell ref="B51:I51"/>
    <mergeCell ref="B52:I52"/>
    <mergeCell ref="B39:B40"/>
    <mergeCell ref="B41:B42"/>
    <mergeCell ref="B43:B45"/>
    <mergeCell ref="B46:C46"/>
    <mergeCell ref="B48:I48"/>
    <mergeCell ref="B49:I49"/>
  </mergeCells>
  <pageMargins left="0.70866141732283472" right="0.70866141732283472" top="0.78740157480314965" bottom="0.74803149606299213" header="0.31496062992125984" footer="0.31496062992125984"/>
  <pageSetup paperSize="9" scale="69" orientation="portrait" r:id="rId1"/>
  <headerFooter>
    <oddHeader>&amp;L&amp;G&amp;RCAMPAÑA: 2024/2025. MES: DICIEMBRE
Fecha de emisión de datos: 27/01/2025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S61"/>
  <sheetViews>
    <sheetView view="pageLayout" zoomScale="90" zoomScaleNormal="80" zoomScaleSheetLayoutView="85" zoomScalePageLayoutView="90" workbookViewId="0">
      <selection activeCell="B2" sqref="B2:R4"/>
    </sheetView>
  </sheetViews>
  <sheetFormatPr baseColWidth="10" defaultColWidth="11.42578125" defaultRowHeight="15" x14ac:dyDescent="0.25"/>
  <cols>
    <col min="1" max="1" width="4.85546875" customWidth="1"/>
    <col min="2" max="2" width="29.140625" bestFit="1" customWidth="1"/>
    <col min="3" max="3" width="13.28515625" bestFit="1" customWidth="1"/>
    <col min="7" max="7" width="15.7109375" customWidth="1"/>
    <col min="8" max="8" width="12.7109375" customWidth="1"/>
    <col min="9" max="9" width="9.28515625" bestFit="1" customWidth="1"/>
    <col min="10" max="10" width="15.42578125" customWidth="1"/>
    <col min="12" max="12" width="13.5703125" customWidth="1"/>
    <col min="14" max="14" width="12.85546875" customWidth="1"/>
    <col min="16" max="16" width="9.28515625" customWidth="1"/>
    <col min="17" max="17" width="10.7109375" customWidth="1"/>
    <col min="18" max="18" width="16.28515625" customWidth="1"/>
    <col min="19" max="19" width="4.7109375" customWidth="1"/>
  </cols>
  <sheetData>
    <row r="2" spans="1:19" ht="8.25" customHeight="1" x14ac:dyDescent="0.25">
      <c r="B2" s="764" t="s">
        <v>253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</row>
    <row r="3" spans="1:19" ht="15" customHeight="1" x14ac:dyDescent="0.25"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</row>
    <row r="4" spans="1:19" ht="16.5" customHeight="1" x14ac:dyDescent="0.25"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</row>
    <row r="5" spans="1:19" ht="6" customHeight="1" thickBot="1" x14ac:dyDescent="0.3"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</row>
    <row r="6" spans="1:19" ht="15.75" customHeight="1" thickBot="1" x14ac:dyDescent="0.3">
      <c r="B6" s="906" t="s">
        <v>156</v>
      </c>
      <c r="C6" s="907"/>
      <c r="D6" s="907"/>
      <c r="E6" s="907"/>
      <c r="F6" s="907"/>
      <c r="G6" s="907"/>
      <c r="H6" s="907"/>
      <c r="I6" s="907"/>
      <c r="J6" s="907"/>
      <c r="K6" s="907"/>
      <c r="L6" s="907"/>
      <c r="M6" s="907"/>
      <c r="N6" s="907"/>
      <c r="O6" s="907"/>
      <c r="P6" s="907"/>
      <c r="Q6" s="907"/>
      <c r="R6" s="908"/>
      <c r="S6" s="4"/>
    </row>
    <row r="7" spans="1:19" ht="15.75" thickBot="1" x14ac:dyDescent="0.3">
      <c r="B7" s="2"/>
      <c r="C7" s="2"/>
      <c r="D7" s="2"/>
      <c r="E7" s="2"/>
      <c r="F7" s="2"/>
      <c r="G7" s="2"/>
      <c r="H7" s="2"/>
      <c r="I7" s="2"/>
      <c r="J7" s="369"/>
      <c r="K7" s="369"/>
      <c r="L7" s="369"/>
      <c r="M7" s="2"/>
      <c r="N7" s="2"/>
      <c r="O7" s="8"/>
      <c r="P7" s="8"/>
      <c r="Q7" s="8"/>
      <c r="R7" s="398"/>
    </row>
    <row r="8" spans="1:19" ht="15.75" thickBot="1" x14ac:dyDescent="0.3">
      <c r="B8" s="914" t="s">
        <v>54</v>
      </c>
      <c r="C8" s="912" t="s">
        <v>4</v>
      </c>
      <c r="D8" s="926" t="s">
        <v>199</v>
      </c>
      <c r="E8" s="926"/>
      <c r="F8" s="926"/>
      <c r="G8" s="927" t="s">
        <v>200</v>
      </c>
      <c r="H8" s="910" t="s">
        <v>1</v>
      </c>
      <c r="I8" s="918"/>
      <c r="J8" s="918"/>
      <c r="K8" s="918"/>
      <c r="L8" s="911"/>
      <c r="M8" s="926" t="s">
        <v>201</v>
      </c>
      <c r="N8" s="926"/>
      <c r="O8" s="926"/>
      <c r="P8" s="926"/>
      <c r="Q8" s="926"/>
      <c r="R8" s="928" t="s">
        <v>202</v>
      </c>
      <c r="S8" s="4"/>
    </row>
    <row r="9" spans="1:19" ht="15.75" customHeight="1" thickBot="1" x14ac:dyDescent="0.3">
      <c r="B9" s="924"/>
      <c r="C9" s="925"/>
      <c r="D9" s="920" t="s">
        <v>48</v>
      </c>
      <c r="E9" s="920" t="s">
        <v>100</v>
      </c>
      <c r="F9" s="920" t="s">
        <v>97</v>
      </c>
      <c r="G9" s="927"/>
      <c r="H9" s="962" t="s">
        <v>206</v>
      </c>
      <c r="I9" s="963"/>
      <c r="J9" s="963"/>
      <c r="K9" s="964"/>
      <c r="L9" s="965" t="s">
        <v>207</v>
      </c>
      <c r="M9" s="920" t="s">
        <v>206</v>
      </c>
      <c r="N9" s="920"/>
      <c r="O9" s="920"/>
      <c r="P9" s="920"/>
      <c r="Q9" s="919" t="s">
        <v>208</v>
      </c>
      <c r="R9" s="927"/>
    </row>
    <row r="10" spans="1:19" ht="24.75" thickBot="1" x14ac:dyDescent="0.3">
      <c r="B10" s="915"/>
      <c r="C10" s="913"/>
      <c r="D10" s="920"/>
      <c r="E10" s="920"/>
      <c r="F10" s="920"/>
      <c r="G10" s="927"/>
      <c r="H10" s="542" t="s">
        <v>254</v>
      </c>
      <c r="I10" s="542" t="s">
        <v>209</v>
      </c>
      <c r="J10" s="542" t="s">
        <v>255</v>
      </c>
      <c r="K10" s="542" t="s">
        <v>210</v>
      </c>
      <c r="L10" s="966"/>
      <c r="M10" s="542" t="s">
        <v>256</v>
      </c>
      <c r="N10" s="542" t="s">
        <v>257</v>
      </c>
      <c r="O10" s="542" t="s">
        <v>258</v>
      </c>
      <c r="P10" s="399" t="s">
        <v>259</v>
      </c>
      <c r="Q10" s="919"/>
      <c r="R10" s="927"/>
    </row>
    <row r="11" spans="1:19" x14ac:dyDescent="0.25">
      <c r="A11" s="6"/>
      <c r="B11" s="916" t="s">
        <v>74</v>
      </c>
      <c r="C11" s="400" t="s">
        <v>80</v>
      </c>
      <c r="D11" s="543">
        <v>3</v>
      </c>
      <c r="E11" s="544">
        <v>2</v>
      </c>
      <c r="F11" s="545">
        <v>0.66666666666666663</v>
      </c>
      <c r="G11" s="546">
        <v>389.3</v>
      </c>
      <c r="H11" s="547">
        <v>14.4</v>
      </c>
      <c r="I11" s="546">
        <v>127.3</v>
      </c>
      <c r="J11" s="546">
        <v>63.3</v>
      </c>
      <c r="K11" s="546">
        <v>0</v>
      </c>
      <c r="L11" s="548">
        <v>205</v>
      </c>
      <c r="M11" s="546">
        <v>5</v>
      </c>
      <c r="N11" s="547">
        <v>33.1</v>
      </c>
      <c r="O11" s="549">
        <v>283.7</v>
      </c>
      <c r="P11" s="546">
        <v>50.3</v>
      </c>
      <c r="Q11" s="546">
        <v>372.1</v>
      </c>
      <c r="R11" s="550">
        <v>222.19999999999993</v>
      </c>
    </row>
    <row r="12" spans="1:19" x14ac:dyDescent="0.25">
      <c r="A12" s="6"/>
      <c r="B12" s="917"/>
      <c r="C12" s="409" t="s">
        <v>81</v>
      </c>
      <c r="D12" s="505">
        <v>3</v>
      </c>
      <c r="E12" s="551">
        <v>2</v>
      </c>
      <c r="F12" s="552">
        <v>0.66666666666666663</v>
      </c>
      <c r="G12" s="553">
        <v>3.1</v>
      </c>
      <c r="H12" s="547">
        <v>35.5</v>
      </c>
      <c r="I12" s="553">
        <v>4</v>
      </c>
      <c r="J12" s="553">
        <v>0</v>
      </c>
      <c r="K12" s="553">
        <v>0</v>
      </c>
      <c r="L12" s="554">
        <v>39.5</v>
      </c>
      <c r="M12" s="553">
        <v>0</v>
      </c>
      <c r="N12" s="547">
        <v>38.9</v>
      </c>
      <c r="O12" s="553">
        <v>0.9</v>
      </c>
      <c r="P12" s="554">
        <v>0</v>
      </c>
      <c r="Q12" s="553">
        <v>39.799999999999997</v>
      </c>
      <c r="R12" s="555">
        <v>2.8000000000000043</v>
      </c>
    </row>
    <row r="13" spans="1:19" x14ac:dyDescent="0.25">
      <c r="A13" s="6"/>
      <c r="B13" s="917"/>
      <c r="C13" s="409" t="s">
        <v>82</v>
      </c>
      <c r="D13" s="505">
        <v>14</v>
      </c>
      <c r="E13" s="551">
        <v>14</v>
      </c>
      <c r="F13" s="552">
        <v>1</v>
      </c>
      <c r="G13" s="553">
        <v>2762</v>
      </c>
      <c r="H13" s="547">
        <v>10887.7</v>
      </c>
      <c r="I13" s="553">
        <v>967.5</v>
      </c>
      <c r="J13" s="553">
        <v>174.2</v>
      </c>
      <c r="K13" s="553">
        <v>0</v>
      </c>
      <c r="L13" s="554">
        <v>12029.400000000001</v>
      </c>
      <c r="M13" s="553">
        <v>34.9</v>
      </c>
      <c r="N13" s="547">
        <v>2223.1999999999998</v>
      </c>
      <c r="O13" s="553">
        <v>10241</v>
      </c>
      <c r="P13" s="554">
        <v>23.6</v>
      </c>
      <c r="Q13" s="553">
        <v>12522.7</v>
      </c>
      <c r="R13" s="555">
        <v>2268.7000000000007</v>
      </c>
    </row>
    <row r="14" spans="1:19" x14ac:dyDescent="0.25">
      <c r="A14" s="6"/>
      <c r="B14" s="917"/>
      <c r="C14" s="409" t="s">
        <v>6</v>
      </c>
      <c r="D14" s="505">
        <v>7</v>
      </c>
      <c r="E14" s="551">
        <v>7</v>
      </c>
      <c r="F14" s="552">
        <v>1</v>
      </c>
      <c r="G14" s="553">
        <v>215.9</v>
      </c>
      <c r="H14" s="547">
        <v>28.9</v>
      </c>
      <c r="I14" s="553">
        <v>369.4</v>
      </c>
      <c r="J14" s="553">
        <v>1.4</v>
      </c>
      <c r="K14" s="553">
        <v>55.4</v>
      </c>
      <c r="L14" s="554">
        <v>455.09999999999991</v>
      </c>
      <c r="M14" s="553">
        <v>0</v>
      </c>
      <c r="N14" s="547">
        <v>346.6</v>
      </c>
      <c r="O14" s="553">
        <v>12.8</v>
      </c>
      <c r="P14" s="554">
        <v>0.3</v>
      </c>
      <c r="Q14" s="553">
        <v>359.70000000000005</v>
      </c>
      <c r="R14" s="555">
        <v>311.29999999999984</v>
      </c>
    </row>
    <row r="15" spans="1:19" x14ac:dyDescent="0.25">
      <c r="A15" s="6"/>
      <c r="B15" s="917"/>
      <c r="C15" s="409" t="s">
        <v>7</v>
      </c>
      <c r="D15" s="505">
        <v>2</v>
      </c>
      <c r="E15" s="551">
        <v>2</v>
      </c>
      <c r="F15" s="552">
        <v>1</v>
      </c>
      <c r="G15" s="553">
        <v>154.1</v>
      </c>
      <c r="H15" s="547">
        <v>24.7</v>
      </c>
      <c r="I15" s="553">
        <v>332.8</v>
      </c>
      <c r="J15" s="553">
        <v>115</v>
      </c>
      <c r="K15" s="553">
        <v>0</v>
      </c>
      <c r="L15" s="554">
        <v>472.5</v>
      </c>
      <c r="M15" s="553">
        <v>0</v>
      </c>
      <c r="N15" s="547">
        <v>23.3</v>
      </c>
      <c r="O15" s="553">
        <v>382.5</v>
      </c>
      <c r="P15" s="554">
        <v>0.2</v>
      </c>
      <c r="Q15" s="553">
        <v>406</v>
      </c>
      <c r="R15" s="555">
        <v>220.60000000000002</v>
      </c>
    </row>
    <row r="16" spans="1:19" x14ac:dyDescent="0.25">
      <c r="A16" s="6"/>
      <c r="B16" s="917"/>
      <c r="C16" s="409" t="s">
        <v>83</v>
      </c>
      <c r="D16" s="505">
        <v>8</v>
      </c>
      <c r="E16" s="551">
        <v>8</v>
      </c>
      <c r="F16" s="552">
        <v>1</v>
      </c>
      <c r="G16" s="553">
        <v>32.700000000000003</v>
      </c>
      <c r="H16" s="554">
        <v>339.6</v>
      </c>
      <c r="I16" s="553">
        <v>9.9</v>
      </c>
      <c r="J16" s="553">
        <v>0</v>
      </c>
      <c r="K16" s="553">
        <v>0</v>
      </c>
      <c r="L16" s="554">
        <v>349.5</v>
      </c>
      <c r="M16" s="553">
        <v>9.1999999999999993</v>
      </c>
      <c r="N16" s="553">
        <v>352.3</v>
      </c>
      <c r="O16" s="553">
        <v>0.8</v>
      </c>
      <c r="P16" s="554">
        <v>0</v>
      </c>
      <c r="Q16" s="553">
        <v>362.3</v>
      </c>
      <c r="R16" s="555">
        <v>19.899999999999977</v>
      </c>
    </row>
    <row r="17" spans="1:19" x14ac:dyDescent="0.25">
      <c r="A17" s="6"/>
      <c r="B17" s="917"/>
      <c r="C17" s="409" t="s">
        <v>84</v>
      </c>
      <c r="D17" s="505">
        <v>22</v>
      </c>
      <c r="E17" s="551">
        <v>23</v>
      </c>
      <c r="F17" s="552">
        <v>1.0454545454545454</v>
      </c>
      <c r="G17" s="553">
        <v>824.4</v>
      </c>
      <c r="H17" s="554">
        <v>3848.7</v>
      </c>
      <c r="I17" s="553">
        <v>25.8</v>
      </c>
      <c r="J17" s="553">
        <v>6.6</v>
      </c>
      <c r="K17" s="553">
        <v>0</v>
      </c>
      <c r="L17" s="554">
        <v>3881.1</v>
      </c>
      <c r="M17" s="553">
        <v>15.4</v>
      </c>
      <c r="N17" s="553">
        <v>1323.6</v>
      </c>
      <c r="O17" s="553">
        <v>2822.5</v>
      </c>
      <c r="P17" s="554">
        <v>15.1</v>
      </c>
      <c r="Q17" s="553">
        <v>4176.6000000000004</v>
      </c>
      <c r="R17" s="555">
        <v>528.89999999999964</v>
      </c>
    </row>
    <row r="18" spans="1:19" x14ac:dyDescent="0.25">
      <c r="A18" s="6"/>
      <c r="B18" s="917"/>
      <c r="C18" s="409" t="s">
        <v>8</v>
      </c>
      <c r="D18" s="556">
        <v>56</v>
      </c>
      <c r="E18" s="557">
        <v>54</v>
      </c>
      <c r="F18" s="558">
        <v>0.9642857142857143</v>
      </c>
      <c r="G18" s="559">
        <v>19115.8</v>
      </c>
      <c r="H18" s="560">
        <v>82184.399999999994</v>
      </c>
      <c r="I18" s="559">
        <v>1252.5</v>
      </c>
      <c r="J18" s="553">
        <v>8021</v>
      </c>
      <c r="K18" s="553">
        <v>210.7</v>
      </c>
      <c r="L18" s="554">
        <v>91668.599999999991</v>
      </c>
      <c r="M18" s="553">
        <v>4764.3999999999996</v>
      </c>
      <c r="N18" s="553">
        <v>19172.5</v>
      </c>
      <c r="O18" s="553">
        <v>70438.2</v>
      </c>
      <c r="P18" s="554">
        <v>-35</v>
      </c>
      <c r="Q18" s="553">
        <v>94340.1</v>
      </c>
      <c r="R18" s="555">
        <v>16444.299999999988</v>
      </c>
    </row>
    <row r="19" spans="1:19" s="10" customFormat="1" ht="15.75" thickBot="1" x14ac:dyDescent="0.3">
      <c r="A19" s="12"/>
      <c r="B19" s="778"/>
      <c r="C19" s="422" t="s">
        <v>9</v>
      </c>
      <c r="D19" s="561">
        <v>115</v>
      </c>
      <c r="E19" s="562">
        <v>112</v>
      </c>
      <c r="F19" s="563">
        <v>0.97391304347826091</v>
      </c>
      <c r="G19" s="564">
        <v>23497.3</v>
      </c>
      <c r="H19" s="565">
        <v>97363.9</v>
      </c>
      <c r="I19" s="564">
        <v>3089.2</v>
      </c>
      <c r="J19" s="566">
        <v>8381.5</v>
      </c>
      <c r="K19" s="566">
        <v>266.09999999999997</v>
      </c>
      <c r="L19" s="567">
        <v>109100.7</v>
      </c>
      <c r="M19" s="566">
        <v>4828.8999999999996</v>
      </c>
      <c r="N19" s="566">
        <v>23513.5</v>
      </c>
      <c r="O19" s="566">
        <v>84182.399999999994</v>
      </c>
      <c r="P19" s="567">
        <v>54.5</v>
      </c>
      <c r="Q19" s="566">
        <v>112579.3</v>
      </c>
      <c r="R19" s="568">
        <v>20018.69999999999</v>
      </c>
      <c r="S19" s="13"/>
    </row>
    <row r="20" spans="1:19" x14ac:dyDescent="0.25">
      <c r="A20" s="6"/>
      <c r="B20" s="916" t="s">
        <v>75</v>
      </c>
      <c r="C20" s="409" t="s">
        <v>11</v>
      </c>
      <c r="D20" s="505">
        <v>11</v>
      </c>
      <c r="E20" s="551">
        <v>10</v>
      </c>
      <c r="F20" s="552">
        <v>0.90909090909090906</v>
      </c>
      <c r="G20" s="553">
        <v>0.6</v>
      </c>
      <c r="H20" s="554">
        <v>391.4</v>
      </c>
      <c r="I20" s="553">
        <v>0</v>
      </c>
      <c r="J20" s="553">
        <v>0</v>
      </c>
      <c r="K20" s="553">
        <v>0</v>
      </c>
      <c r="L20" s="554">
        <v>391.4</v>
      </c>
      <c r="M20" s="553">
        <v>16.399999999999999</v>
      </c>
      <c r="N20" s="553">
        <v>372.8</v>
      </c>
      <c r="O20" s="553">
        <v>0.7</v>
      </c>
      <c r="P20" s="554">
        <v>0.1</v>
      </c>
      <c r="Q20" s="553">
        <v>390</v>
      </c>
      <c r="R20" s="555">
        <v>2</v>
      </c>
    </row>
    <row r="21" spans="1:19" x14ac:dyDescent="0.25">
      <c r="A21" s="6"/>
      <c r="B21" s="917"/>
      <c r="C21" s="429" t="s">
        <v>12</v>
      </c>
      <c r="D21" s="556">
        <v>10</v>
      </c>
      <c r="E21" s="557">
        <v>10</v>
      </c>
      <c r="F21" s="558">
        <v>1</v>
      </c>
      <c r="G21" s="559">
        <v>17.899999999999999</v>
      </c>
      <c r="H21" s="559">
        <v>841.2</v>
      </c>
      <c r="I21" s="559">
        <v>2.9</v>
      </c>
      <c r="J21" s="559">
        <v>0</v>
      </c>
      <c r="K21" s="559">
        <v>0</v>
      </c>
      <c r="L21" s="560">
        <v>844.1</v>
      </c>
      <c r="M21" s="559">
        <v>0</v>
      </c>
      <c r="N21" s="559">
        <v>720.8</v>
      </c>
      <c r="O21" s="559">
        <v>122.9</v>
      </c>
      <c r="P21" s="559">
        <v>0.2</v>
      </c>
      <c r="Q21" s="559">
        <v>843.9</v>
      </c>
      <c r="R21" s="569">
        <v>18.100000000000023</v>
      </c>
    </row>
    <row r="22" spans="1:19" s="10" customFormat="1" ht="15.75" thickBot="1" x14ac:dyDescent="0.3">
      <c r="A22" s="12"/>
      <c r="B22" s="778"/>
      <c r="C22" s="430" t="s">
        <v>9</v>
      </c>
      <c r="D22" s="561">
        <v>21</v>
      </c>
      <c r="E22" s="562">
        <v>20</v>
      </c>
      <c r="F22" s="563">
        <v>0.95238095238095233</v>
      </c>
      <c r="G22" s="564">
        <v>18.5</v>
      </c>
      <c r="H22" s="565">
        <v>1232.5999999999999</v>
      </c>
      <c r="I22" s="564">
        <v>2.9</v>
      </c>
      <c r="J22" s="564">
        <v>0</v>
      </c>
      <c r="K22" s="564">
        <v>0</v>
      </c>
      <c r="L22" s="565">
        <v>1235.5</v>
      </c>
      <c r="M22" s="564">
        <v>16.399999999999999</v>
      </c>
      <c r="N22" s="564">
        <v>1093.5999999999999</v>
      </c>
      <c r="O22" s="565">
        <v>123.60000000000001</v>
      </c>
      <c r="P22" s="565">
        <v>0.30000000000000004</v>
      </c>
      <c r="Q22" s="564">
        <v>1233.9000000000001</v>
      </c>
      <c r="R22" s="570">
        <v>20.100000000000023</v>
      </c>
    </row>
    <row r="23" spans="1:19" x14ac:dyDescent="0.25">
      <c r="A23" s="6"/>
      <c r="B23" s="916" t="s">
        <v>13</v>
      </c>
      <c r="C23" s="409" t="s">
        <v>13</v>
      </c>
      <c r="D23" s="505">
        <v>5</v>
      </c>
      <c r="E23" s="551">
        <v>5</v>
      </c>
      <c r="F23" s="552">
        <v>1</v>
      </c>
      <c r="G23" s="553">
        <v>2.1</v>
      </c>
      <c r="H23" s="554">
        <v>59.5</v>
      </c>
      <c r="I23" s="553">
        <v>0</v>
      </c>
      <c r="J23" s="553">
        <v>0</v>
      </c>
      <c r="K23" s="553">
        <v>0</v>
      </c>
      <c r="L23" s="554">
        <v>59.5</v>
      </c>
      <c r="M23" s="553">
        <v>0</v>
      </c>
      <c r="N23" s="553">
        <v>60.4</v>
      </c>
      <c r="O23" s="554">
        <v>0</v>
      </c>
      <c r="P23" s="554">
        <v>0</v>
      </c>
      <c r="Q23" s="553">
        <v>60.4</v>
      </c>
      <c r="R23" s="555">
        <v>1.2000000000000028</v>
      </c>
    </row>
    <row r="24" spans="1:19" s="10" customFormat="1" ht="15.75" thickBot="1" x14ac:dyDescent="0.3">
      <c r="A24" s="12"/>
      <c r="B24" s="778"/>
      <c r="C24" s="422" t="s">
        <v>9</v>
      </c>
      <c r="D24" s="571">
        <v>5</v>
      </c>
      <c r="E24" s="572">
        <v>5</v>
      </c>
      <c r="F24" s="573">
        <v>1</v>
      </c>
      <c r="G24" s="566">
        <v>2.1</v>
      </c>
      <c r="H24" s="567">
        <v>59.5</v>
      </c>
      <c r="I24" s="566">
        <v>0</v>
      </c>
      <c r="J24" s="566">
        <v>0</v>
      </c>
      <c r="K24" s="566">
        <v>0</v>
      </c>
      <c r="L24" s="567">
        <v>59.5</v>
      </c>
      <c r="M24" s="566">
        <v>0</v>
      </c>
      <c r="N24" s="566">
        <v>60.4</v>
      </c>
      <c r="O24" s="567">
        <v>0</v>
      </c>
      <c r="P24" s="567">
        <v>0</v>
      </c>
      <c r="Q24" s="566">
        <v>60.4</v>
      </c>
      <c r="R24" s="574">
        <v>1.2000000000000028</v>
      </c>
    </row>
    <row r="25" spans="1:19" x14ac:dyDescent="0.25">
      <c r="A25" s="6"/>
      <c r="B25" s="916" t="s">
        <v>218</v>
      </c>
      <c r="C25" s="409" t="s">
        <v>16</v>
      </c>
      <c r="D25" s="505">
        <v>3</v>
      </c>
      <c r="E25" s="551">
        <v>3</v>
      </c>
      <c r="F25" s="552">
        <v>1</v>
      </c>
      <c r="G25" s="553">
        <v>12</v>
      </c>
      <c r="H25" s="554">
        <v>95.3</v>
      </c>
      <c r="I25" s="553">
        <v>1.4</v>
      </c>
      <c r="J25" s="553">
        <v>0</v>
      </c>
      <c r="K25" s="553">
        <v>0</v>
      </c>
      <c r="L25" s="554">
        <v>96.7</v>
      </c>
      <c r="M25" s="553">
        <v>0</v>
      </c>
      <c r="N25" s="553">
        <v>96.4</v>
      </c>
      <c r="O25" s="554">
        <v>0.1</v>
      </c>
      <c r="P25" s="554">
        <v>0</v>
      </c>
      <c r="Q25" s="553">
        <v>96.5</v>
      </c>
      <c r="R25" s="555">
        <v>12.200000000000003</v>
      </c>
    </row>
    <row r="26" spans="1:19" x14ac:dyDescent="0.25">
      <c r="A26" s="6"/>
      <c r="B26" s="917"/>
      <c r="C26" s="409" t="s">
        <v>17</v>
      </c>
      <c r="D26" s="505">
        <v>7</v>
      </c>
      <c r="E26" s="551">
        <v>7</v>
      </c>
      <c r="F26" s="552">
        <v>1</v>
      </c>
      <c r="G26" s="553">
        <v>55.7</v>
      </c>
      <c r="H26" s="554">
        <v>134</v>
      </c>
      <c r="I26" s="553">
        <v>4</v>
      </c>
      <c r="J26" s="553">
        <v>0</v>
      </c>
      <c r="K26" s="553">
        <v>0</v>
      </c>
      <c r="L26" s="554">
        <v>138</v>
      </c>
      <c r="M26" s="553">
        <v>0</v>
      </c>
      <c r="N26" s="553">
        <v>147.1</v>
      </c>
      <c r="O26" s="554">
        <v>0</v>
      </c>
      <c r="P26" s="554">
        <v>0.5</v>
      </c>
      <c r="Q26" s="553">
        <v>147.6</v>
      </c>
      <c r="R26" s="555">
        <v>46.099999999999994</v>
      </c>
    </row>
    <row r="27" spans="1:19" x14ac:dyDescent="0.25">
      <c r="A27" s="6"/>
      <c r="B27" s="917"/>
      <c r="C27" s="409" t="s">
        <v>19</v>
      </c>
      <c r="D27" s="505">
        <v>3</v>
      </c>
      <c r="E27" s="551">
        <v>3</v>
      </c>
      <c r="F27" s="552">
        <v>1</v>
      </c>
      <c r="G27" s="553">
        <v>415.9</v>
      </c>
      <c r="H27" s="554">
        <v>997.1</v>
      </c>
      <c r="I27" s="553">
        <v>200.2</v>
      </c>
      <c r="J27" s="553">
        <v>0</v>
      </c>
      <c r="K27" s="553">
        <v>0</v>
      </c>
      <c r="L27" s="554">
        <v>1197.3</v>
      </c>
      <c r="M27" s="553">
        <v>192.1</v>
      </c>
      <c r="N27" s="553">
        <v>432.2</v>
      </c>
      <c r="O27" s="554">
        <v>710.7</v>
      </c>
      <c r="P27" s="554">
        <v>0</v>
      </c>
      <c r="Q27" s="553">
        <v>1335</v>
      </c>
      <c r="R27" s="555">
        <v>278.19999999999982</v>
      </c>
    </row>
    <row r="28" spans="1:19" x14ac:dyDescent="0.25">
      <c r="A28" s="6"/>
      <c r="B28" s="917"/>
      <c r="C28" s="429" t="s">
        <v>21</v>
      </c>
      <c r="D28" s="575">
        <v>0</v>
      </c>
      <c r="E28" s="576">
        <v>0</v>
      </c>
      <c r="F28" s="418">
        <v>0</v>
      </c>
      <c r="G28" s="559">
        <v>0</v>
      </c>
      <c r="H28" s="560">
        <v>0</v>
      </c>
      <c r="I28" s="559">
        <v>0</v>
      </c>
      <c r="J28" s="559">
        <v>0</v>
      </c>
      <c r="K28" s="559">
        <v>0</v>
      </c>
      <c r="L28" s="560">
        <v>0</v>
      </c>
      <c r="M28" s="559">
        <v>0</v>
      </c>
      <c r="N28" s="559">
        <v>0</v>
      </c>
      <c r="O28" s="560">
        <v>0</v>
      </c>
      <c r="P28" s="560">
        <v>0</v>
      </c>
      <c r="Q28" s="559">
        <v>0</v>
      </c>
      <c r="R28" s="569">
        <v>0</v>
      </c>
    </row>
    <row r="29" spans="1:19" s="10" customFormat="1" ht="15.75" thickBot="1" x14ac:dyDescent="0.3">
      <c r="A29" s="12"/>
      <c r="B29" s="778"/>
      <c r="C29" s="430" t="s">
        <v>9</v>
      </c>
      <c r="D29" s="561">
        <v>13</v>
      </c>
      <c r="E29" s="562">
        <v>13</v>
      </c>
      <c r="F29" s="563">
        <v>1</v>
      </c>
      <c r="G29" s="564">
        <v>483.59999999999997</v>
      </c>
      <c r="H29" s="565">
        <v>1226.4000000000001</v>
      </c>
      <c r="I29" s="564">
        <v>205.6</v>
      </c>
      <c r="J29" s="564">
        <v>0</v>
      </c>
      <c r="K29" s="564">
        <v>0</v>
      </c>
      <c r="L29" s="565">
        <v>1432</v>
      </c>
      <c r="M29" s="564">
        <v>192.1</v>
      </c>
      <c r="N29" s="564">
        <v>675.7</v>
      </c>
      <c r="O29" s="565">
        <v>710.80000000000007</v>
      </c>
      <c r="P29" s="565">
        <v>0.5</v>
      </c>
      <c r="Q29" s="564">
        <v>1579.1</v>
      </c>
      <c r="R29" s="570">
        <v>336.49999999999983</v>
      </c>
    </row>
    <row r="30" spans="1:19" x14ac:dyDescent="0.25">
      <c r="A30" s="6"/>
      <c r="B30" s="916" t="s">
        <v>76</v>
      </c>
      <c r="C30" s="409" t="s">
        <v>78</v>
      </c>
      <c r="D30" s="505">
        <v>6</v>
      </c>
      <c r="E30" s="551">
        <v>5</v>
      </c>
      <c r="F30" s="552">
        <v>0.83333333333333337</v>
      </c>
      <c r="G30" s="553">
        <v>206.3</v>
      </c>
      <c r="H30" s="554">
        <v>0</v>
      </c>
      <c r="I30" s="553">
        <v>96.7</v>
      </c>
      <c r="J30" s="553">
        <v>0</v>
      </c>
      <c r="K30" s="553">
        <v>0</v>
      </c>
      <c r="L30" s="554">
        <v>96.7</v>
      </c>
      <c r="M30" s="553">
        <v>1.2</v>
      </c>
      <c r="N30" s="553">
        <v>96.1</v>
      </c>
      <c r="O30" s="554">
        <v>0.2</v>
      </c>
      <c r="P30" s="554">
        <v>1.1000000000000001</v>
      </c>
      <c r="Q30" s="553">
        <v>98.6</v>
      </c>
      <c r="R30" s="555">
        <v>204.4</v>
      </c>
    </row>
    <row r="31" spans="1:19" x14ac:dyDescent="0.25">
      <c r="A31" s="6"/>
      <c r="B31" s="917"/>
      <c r="C31" s="409" t="s">
        <v>260</v>
      </c>
      <c r="D31" s="505">
        <v>2</v>
      </c>
      <c r="E31" s="551">
        <v>2</v>
      </c>
      <c r="F31" s="552">
        <v>1</v>
      </c>
      <c r="G31" s="553">
        <v>162.9</v>
      </c>
      <c r="H31" s="554">
        <v>0</v>
      </c>
      <c r="I31" s="553">
        <v>422.6</v>
      </c>
      <c r="J31" s="553">
        <v>0</v>
      </c>
      <c r="K31" s="553">
        <v>0</v>
      </c>
      <c r="L31" s="554">
        <v>422.6</v>
      </c>
      <c r="M31" s="553">
        <v>0</v>
      </c>
      <c r="N31" s="553">
        <v>318.8</v>
      </c>
      <c r="O31" s="554">
        <v>2.4</v>
      </c>
      <c r="P31" s="554">
        <v>2.5</v>
      </c>
      <c r="Q31" s="553">
        <v>323.7</v>
      </c>
      <c r="R31" s="555">
        <v>261.8</v>
      </c>
    </row>
    <row r="32" spans="1:19" x14ac:dyDescent="0.25">
      <c r="A32" s="6"/>
      <c r="B32" s="917"/>
      <c r="C32" s="409" t="s">
        <v>20</v>
      </c>
      <c r="D32" s="505">
        <v>3</v>
      </c>
      <c r="E32" s="551">
        <v>3</v>
      </c>
      <c r="F32" s="552">
        <v>1</v>
      </c>
      <c r="G32" s="553">
        <v>148.30000000000001</v>
      </c>
      <c r="H32" s="554">
        <v>114.9</v>
      </c>
      <c r="I32" s="553">
        <v>0</v>
      </c>
      <c r="J32" s="553">
        <v>0</v>
      </c>
      <c r="K32" s="553">
        <v>55.4</v>
      </c>
      <c r="L32" s="554">
        <v>170.3</v>
      </c>
      <c r="M32" s="553">
        <v>0</v>
      </c>
      <c r="N32" s="553">
        <v>215.8</v>
      </c>
      <c r="O32" s="554">
        <v>18.899999999999999</v>
      </c>
      <c r="P32" s="554">
        <v>0</v>
      </c>
      <c r="Q32" s="553">
        <v>234.70000000000002</v>
      </c>
      <c r="R32" s="555">
        <v>83.9</v>
      </c>
    </row>
    <row r="33" spans="1:18" x14ac:dyDescent="0.25">
      <c r="A33" s="6"/>
      <c r="B33" s="917"/>
      <c r="C33" s="409" t="s">
        <v>220</v>
      </c>
      <c r="D33" s="505">
        <v>1</v>
      </c>
      <c r="E33" s="551">
        <v>1</v>
      </c>
      <c r="F33" s="552">
        <v>1</v>
      </c>
      <c r="G33" s="553">
        <v>47.3</v>
      </c>
      <c r="H33" s="554">
        <v>0</v>
      </c>
      <c r="I33" s="553">
        <v>14.9</v>
      </c>
      <c r="J33" s="553">
        <v>0</v>
      </c>
      <c r="K33" s="553">
        <v>0</v>
      </c>
      <c r="L33" s="554">
        <v>14.9</v>
      </c>
      <c r="M33" s="553">
        <v>0</v>
      </c>
      <c r="N33" s="553">
        <v>10.8</v>
      </c>
      <c r="O33" s="554">
        <v>0</v>
      </c>
      <c r="P33" s="554">
        <v>0</v>
      </c>
      <c r="Q33" s="553">
        <v>10.8</v>
      </c>
      <c r="R33" s="555">
        <v>51.399999999999991</v>
      </c>
    </row>
    <row r="34" spans="1:18" x14ac:dyDescent="0.25">
      <c r="A34" s="6"/>
      <c r="B34" s="917"/>
      <c r="C34" s="429" t="s">
        <v>21</v>
      </c>
      <c r="D34" s="556">
        <v>3</v>
      </c>
      <c r="E34" s="557">
        <v>3</v>
      </c>
      <c r="F34" s="558">
        <v>1</v>
      </c>
      <c r="G34" s="559">
        <v>74.900000000000006</v>
      </c>
      <c r="H34" s="560">
        <v>0</v>
      </c>
      <c r="I34" s="559">
        <v>113</v>
      </c>
      <c r="J34" s="559">
        <v>0</v>
      </c>
      <c r="K34" s="559">
        <v>0</v>
      </c>
      <c r="L34" s="559">
        <v>113</v>
      </c>
      <c r="M34" s="559">
        <v>0</v>
      </c>
      <c r="N34" s="559">
        <v>89.7</v>
      </c>
      <c r="O34" s="560">
        <v>0</v>
      </c>
      <c r="P34" s="560">
        <v>0</v>
      </c>
      <c r="Q34" s="559">
        <v>89.7</v>
      </c>
      <c r="R34" s="569">
        <v>98.2</v>
      </c>
    </row>
    <row r="35" spans="1:18" s="10" customFormat="1" ht="15.75" thickBot="1" x14ac:dyDescent="0.3">
      <c r="A35" s="12"/>
      <c r="B35" s="778"/>
      <c r="C35" s="430" t="s">
        <v>9</v>
      </c>
      <c r="D35" s="571">
        <v>15</v>
      </c>
      <c r="E35" s="562">
        <v>14</v>
      </c>
      <c r="F35" s="563">
        <v>0.93333333333333335</v>
      </c>
      <c r="G35" s="564">
        <v>639.69999999999993</v>
      </c>
      <c r="H35" s="565">
        <v>114.9</v>
      </c>
      <c r="I35" s="564">
        <v>647.20000000000005</v>
      </c>
      <c r="J35" s="564">
        <v>0</v>
      </c>
      <c r="K35" s="564">
        <v>55.4</v>
      </c>
      <c r="L35" s="565">
        <v>817.50000000000011</v>
      </c>
      <c r="M35" s="564">
        <v>1.2</v>
      </c>
      <c r="N35" s="564">
        <v>731.2</v>
      </c>
      <c r="O35" s="565">
        <v>21.5</v>
      </c>
      <c r="P35" s="565">
        <v>3.6</v>
      </c>
      <c r="Q35" s="564">
        <v>757.5</v>
      </c>
      <c r="R35" s="570">
        <v>699.7</v>
      </c>
    </row>
    <row r="36" spans="1:18" x14ac:dyDescent="0.25">
      <c r="A36" s="6"/>
      <c r="B36" s="916" t="s">
        <v>22</v>
      </c>
      <c r="C36" s="409" t="s">
        <v>23</v>
      </c>
      <c r="D36" s="505">
        <v>9</v>
      </c>
      <c r="E36" s="551">
        <v>9</v>
      </c>
      <c r="F36" s="552">
        <v>1</v>
      </c>
      <c r="G36" s="553">
        <v>824.8</v>
      </c>
      <c r="H36" s="554">
        <v>0</v>
      </c>
      <c r="I36" s="553">
        <v>1042.8</v>
      </c>
      <c r="J36" s="553">
        <v>46.1</v>
      </c>
      <c r="K36" s="553">
        <v>16.600000000000001</v>
      </c>
      <c r="L36" s="554">
        <v>1105.4999999999998</v>
      </c>
      <c r="M36" s="553">
        <v>39.200000000000003</v>
      </c>
      <c r="N36" s="553">
        <v>835.9</v>
      </c>
      <c r="O36" s="554">
        <v>7.9</v>
      </c>
      <c r="P36" s="554">
        <v>5.9</v>
      </c>
      <c r="Q36" s="553">
        <v>888.9</v>
      </c>
      <c r="R36" s="555">
        <v>1041.3999999999996</v>
      </c>
    </row>
    <row r="37" spans="1:18" x14ac:dyDescent="0.25">
      <c r="A37" s="6"/>
      <c r="B37" s="917"/>
      <c r="C37" s="409" t="s">
        <v>26</v>
      </c>
      <c r="D37" s="505">
        <v>11</v>
      </c>
      <c r="E37" s="551">
        <v>10</v>
      </c>
      <c r="F37" s="552">
        <v>0.90909090909090906</v>
      </c>
      <c r="G37" s="553">
        <v>311.8</v>
      </c>
      <c r="H37" s="554">
        <v>56.4</v>
      </c>
      <c r="I37" s="553">
        <v>3.3</v>
      </c>
      <c r="J37" s="553">
        <v>0</v>
      </c>
      <c r="K37" s="553">
        <v>0</v>
      </c>
      <c r="L37" s="554">
        <v>59.699999999999996</v>
      </c>
      <c r="M37" s="553">
        <v>0</v>
      </c>
      <c r="N37" s="553">
        <v>65.400000000000006</v>
      </c>
      <c r="O37" s="554">
        <v>0.1</v>
      </c>
      <c r="P37" s="554">
        <v>0</v>
      </c>
      <c r="Q37" s="553">
        <v>65.5</v>
      </c>
      <c r="R37" s="555">
        <v>306</v>
      </c>
    </row>
    <row r="38" spans="1:18" x14ac:dyDescent="0.25">
      <c r="A38" s="6"/>
      <c r="B38" s="917"/>
      <c r="C38" s="409" t="s">
        <v>21</v>
      </c>
      <c r="D38" s="556">
        <v>2</v>
      </c>
      <c r="E38" s="557">
        <v>2</v>
      </c>
      <c r="F38" s="558">
        <v>1</v>
      </c>
      <c r="G38" s="559">
        <v>157.1</v>
      </c>
      <c r="H38" s="560">
        <v>4</v>
      </c>
      <c r="I38" s="553">
        <v>100.2</v>
      </c>
      <c r="J38" s="553">
        <v>0</v>
      </c>
      <c r="K38" s="553">
        <v>0</v>
      </c>
      <c r="L38" s="559">
        <v>104.2</v>
      </c>
      <c r="M38" s="559">
        <v>0</v>
      </c>
      <c r="N38" s="559">
        <v>106.7</v>
      </c>
      <c r="O38" s="560">
        <v>0</v>
      </c>
      <c r="P38" s="560">
        <v>-0.1</v>
      </c>
      <c r="Q38" s="559">
        <v>106.60000000000001</v>
      </c>
      <c r="R38" s="569">
        <v>154.69999999999999</v>
      </c>
    </row>
    <row r="39" spans="1:18" s="10" customFormat="1" ht="15.75" thickBot="1" x14ac:dyDescent="0.3">
      <c r="A39" s="12"/>
      <c r="B39" s="778"/>
      <c r="C39" s="422" t="s">
        <v>9</v>
      </c>
      <c r="D39" s="561">
        <v>22</v>
      </c>
      <c r="E39" s="562">
        <v>21</v>
      </c>
      <c r="F39" s="563">
        <v>0.95454545454545459</v>
      </c>
      <c r="G39" s="564">
        <v>1293.6999999999998</v>
      </c>
      <c r="H39" s="565">
        <v>60.4</v>
      </c>
      <c r="I39" s="577">
        <v>1146.3</v>
      </c>
      <c r="J39" s="566">
        <v>46.1</v>
      </c>
      <c r="K39" s="566">
        <v>16.600000000000001</v>
      </c>
      <c r="L39" s="565">
        <v>1269.3999999999999</v>
      </c>
      <c r="M39" s="564">
        <v>39.200000000000003</v>
      </c>
      <c r="N39" s="564">
        <v>1008</v>
      </c>
      <c r="O39" s="565">
        <v>8</v>
      </c>
      <c r="P39" s="565">
        <v>5.8000000000000007</v>
      </c>
      <c r="Q39" s="564">
        <v>1061</v>
      </c>
      <c r="R39" s="570">
        <v>1502.0999999999997</v>
      </c>
    </row>
    <row r="40" spans="1:18" x14ac:dyDescent="0.25">
      <c r="A40" s="6"/>
      <c r="B40" s="916" t="s">
        <v>27</v>
      </c>
      <c r="C40" s="409" t="s">
        <v>28</v>
      </c>
      <c r="D40" s="505">
        <v>22</v>
      </c>
      <c r="E40" s="551">
        <v>22</v>
      </c>
      <c r="F40" s="552">
        <v>1</v>
      </c>
      <c r="G40" s="553">
        <v>1250.8</v>
      </c>
      <c r="H40" s="554">
        <v>5397.1</v>
      </c>
      <c r="I40" s="546">
        <v>143.4</v>
      </c>
      <c r="J40" s="553">
        <v>1388.3</v>
      </c>
      <c r="K40" s="553">
        <v>0</v>
      </c>
      <c r="L40" s="554">
        <v>6928.8</v>
      </c>
      <c r="M40" s="553">
        <v>1655.9</v>
      </c>
      <c r="N40" s="553">
        <v>642</v>
      </c>
      <c r="O40" s="554">
        <v>4180.1000000000004</v>
      </c>
      <c r="P40" s="554">
        <v>238.9</v>
      </c>
      <c r="Q40" s="553">
        <v>6716.9</v>
      </c>
      <c r="R40" s="555">
        <v>1462.7000000000007</v>
      </c>
    </row>
    <row r="41" spans="1:18" x14ac:dyDescent="0.25">
      <c r="A41" s="6"/>
      <c r="B41" s="917"/>
      <c r="C41" s="429" t="s">
        <v>79</v>
      </c>
      <c r="D41" s="556">
        <v>14</v>
      </c>
      <c r="E41" s="557">
        <v>14</v>
      </c>
      <c r="F41" s="558">
        <v>1</v>
      </c>
      <c r="G41" s="559">
        <v>2319.4</v>
      </c>
      <c r="H41" s="560">
        <v>11525.2</v>
      </c>
      <c r="I41" s="559">
        <v>25.2</v>
      </c>
      <c r="J41" s="559">
        <v>19.2</v>
      </c>
      <c r="K41" s="559">
        <v>1.1000000000000001</v>
      </c>
      <c r="L41" s="559">
        <v>11570.700000000003</v>
      </c>
      <c r="M41" s="559">
        <v>99.8</v>
      </c>
      <c r="N41" s="559">
        <v>4410</v>
      </c>
      <c r="O41" s="560">
        <v>7256.3</v>
      </c>
      <c r="P41" s="560">
        <v>-77.3</v>
      </c>
      <c r="Q41" s="559">
        <v>11688.800000000001</v>
      </c>
      <c r="R41" s="569">
        <v>2201.3000000000011</v>
      </c>
    </row>
    <row r="42" spans="1:18" s="10" customFormat="1" ht="15.75" thickBot="1" x14ac:dyDescent="0.3">
      <c r="A42" s="12"/>
      <c r="B42" s="778"/>
      <c r="C42" s="430" t="s">
        <v>9</v>
      </c>
      <c r="D42" s="561">
        <v>36</v>
      </c>
      <c r="E42" s="562">
        <v>36</v>
      </c>
      <c r="F42" s="573">
        <v>1</v>
      </c>
      <c r="G42" s="566">
        <v>3570.2</v>
      </c>
      <c r="H42" s="565">
        <v>16922.300000000003</v>
      </c>
      <c r="I42" s="564">
        <v>168.6</v>
      </c>
      <c r="J42" s="566">
        <v>1407.5</v>
      </c>
      <c r="K42" s="566">
        <v>1.1000000000000001</v>
      </c>
      <c r="L42" s="566">
        <v>18499.500000000004</v>
      </c>
      <c r="M42" s="565">
        <v>1755.7</v>
      </c>
      <c r="N42" s="564">
        <v>5052</v>
      </c>
      <c r="O42" s="565">
        <v>11436.400000000001</v>
      </c>
      <c r="P42" s="565">
        <v>161.60000000000002</v>
      </c>
      <c r="Q42" s="564">
        <v>18405.7</v>
      </c>
      <c r="R42" s="570">
        <v>3664.0000000000018</v>
      </c>
    </row>
    <row r="43" spans="1:18" x14ac:dyDescent="0.25">
      <c r="A43" s="6"/>
      <c r="B43" s="916" t="s">
        <v>32</v>
      </c>
      <c r="C43" s="439" t="s">
        <v>32</v>
      </c>
      <c r="D43" s="578">
        <v>16</v>
      </c>
      <c r="E43" s="579">
        <v>13</v>
      </c>
      <c r="F43" s="580">
        <v>0.8125</v>
      </c>
      <c r="G43" s="581">
        <v>361.6</v>
      </c>
      <c r="H43" s="582">
        <v>714.3</v>
      </c>
      <c r="I43" s="581">
        <v>706.9</v>
      </c>
      <c r="J43" s="581">
        <v>0.1</v>
      </c>
      <c r="K43" s="581">
        <v>0</v>
      </c>
      <c r="L43" s="581">
        <v>1421.2999999999997</v>
      </c>
      <c r="M43" s="582">
        <v>0</v>
      </c>
      <c r="N43" s="581">
        <v>1079.7</v>
      </c>
      <c r="O43" s="582">
        <v>2.8</v>
      </c>
      <c r="P43" s="582">
        <v>64</v>
      </c>
      <c r="Q43" s="581">
        <v>1146.5</v>
      </c>
      <c r="R43" s="583">
        <v>636.39999999999964</v>
      </c>
    </row>
    <row r="44" spans="1:18" s="10" customFormat="1" ht="15.75" thickBot="1" x14ac:dyDescent="0.3">
      <c r="A44" s="12"/>
      <c r="B44" s="778"/>
      <c r="C44" s="430" t="s">
        <v>9</v>
      </c>
      <c r="D44" s="561">
        <v>16</v>
      </c>
      <c r="E44" s="562">
        <v>13</v>
      </c>
      <c r="F44" s="563">
        <v>0.8125</v>
      </c>
      <c r="G44" s="564">
        <v>361.6</v>
      </c>
      <c r="H44" s="566">
        <v>714.3</v>
      </c>
      <c r="I44" s="564">
        <v>706.9</v>
      </c>
      <c r="J44" s="564">
        <v>0.1</v>
      </c>
      <c r="K44" s="564">
        <v>0</v>
      </c>
      <c r="L44" s="564">
        <v>1421.2999999999997</v>
      </c>
      <c r="M44" s="565">
        <v>0</v>
      </c>
      <c r="N44" s="564">
        <v>1079.7</v>
      </c>
      <c r="O44" s="565">
        <v>2.8</v>
      </c>
      <c r="P44" s="565">
        <v>64</v>
      </c>
      <c r="Q44" s="564">
        <v>1146.5</v>
      </c>
      <c r="R44" s="570">
        <v>636.39999999999964</v>
      </c>
    </row>
    <row r="45" spans="1:18" x14ac:dyDescent="0.25">
      <c r="A45" s="6"/>
      <c r="B45" s="916" t="s">
        <v>33</v>
      </c>
      <c r="C45" s="439" t="s">
        <v>33</v>
      </c>
      <c r="D45" s="578">
        <v>16</v>
      </c>
      <c r="E45" s="579">
        <v>16</v>
      </c>
      <c r="F45" s="580">
        <v>1</v>
      </c>
      <c r="G45" s="581">
        <v>2920.5</v>
      </c>
      <c r="H45" s="581">
        <v>2977.6</v>
      </c>
      <c r="I45" s="581">
        <v>1895.2</v>
      </c>
      <c r="J45" s="581">
        <v>225.1</v>
      </c>
      <c r="K45" s="581">
        <v>27.9</v>
      </c>
      <c r="L45" s="581">
        <v>5125.8</v>
      </c>
      <c r="M45" s="582">
        <v>113</v>
      </c>
      <c r="N45" s="581">
        <v>3999.7</v>
      </c>
      <c r="O45" s="582">
        <v>603.4</v>
      </c>
      <c r="P45" s="582">
        <v>116.6</v>
      </c>
      <c r="Q45" s="581">
        <v>4832.7</v>
      </c>
      <c r="R45" s="583">
        <v>3213.6000000000004</v>
      </c>
    </row>
    <row r="46" spans="1:18" s="10" customFormat="1" ht="15.75" thickBot="1" x14ac:dyDescent="0.3">
      <c r="A46" s="12"/>
      <c r="B46" s="778"/>
      <c r="C46" s="430" t="s">
        <v>9</v>
      </c>
      <c r="D46" s="584">
        <v>16</v>
      </c>
      <c r="E46" s="562">
        <v>16</v>
      </c>
      <c r="F46" s="563">
        <v>1</v>
      </c>
      <c r="G46" s="564">
        <v>2920.5</v>
      </c>
      <c r="H46" s="564">
        <v>2977.6</v>
      </c>
      <c r="I46" s="564">
        <v>1895.2</v>
      </c>
      <c r="J46" s="564">
        <v>225.1</v>
      </c>
      <c r="K46" s="564">
        <v>27.9</v>
      </c>
      <c r="L46" s="564">
        <v>5125.8</v>
      </c>
      <c r="M46" s="565">
        <v>113</v>
      </c>
      <c r="N46" s="564">
        <v>3999.7</v>
      </c>
      <c r="O46" s="564">
        <v>603.4</v>
      </c>
      <c r="P46" s="565">
        <v>116.6</v>
      </c>
      <c r="Q46" s="564">
        <v>4832.7</v>
      </c>
      <c r="R46" s="570">
        <v>3213.6000000000004</v>
      </c>
    </row>
    <row r="47" spans="1:18" x14ac:dyDescent="0.25">
      <c r="A47" s="6"/>
      <c r="B47" s="921" t="s">
        <v>34</v>
      </c>
      <c r="C47" s="439" t="s">
        <v>34</v>
      </c>
      <c r="D47" s="578">
        <v>3</v>
      </c>
      <c r="E47" s="579">
        <v>3</v>
      </c>
      <c r="F47" s="580">
        <v>1</v>
      </c>
      <c r="G47" s="581">
        <v>2428.3000000000002</v>
      </c>
      <c r="H47" s="581">
        <v>1226.9000000000001</v>
      </c>
      <c r="I47" s="581">
        <v>14.1</v>
      </c>
      <c r="J47" s="581">
        <v>72.8</v>
      </c>
      <c r="K47" s="581">
        <v>58.5</v>
      </c>
      <c r="L47" s="581">
        <v>1372.3</v>
      </c>
      <c r="M47" s="582">
        <v>0</v>
      </c>
      <c r="N47" s="581">
        <v>1047.4000000000001</v>
      </c>
      <c r="O47" s="582">
        <v>0</v>
      </c>
      <c r="P47" s="582">
        <v>0.1</v>
      </c>
      <c r="Q47" s="581">
        <v>1047.5</v>
      </c>
      <c r="R47" s="583">
        <v>2753.1000000000004</v>
      </c>
    </row>
    <row r="48" spans="1:18" s="10" customFormat="1" ht="15.75" thickBot="1" x14ac:dyDescent="0.3">
      <c r="A48" s="12"/>
      <c r="B48" s="923"/>
      <c r="C48" s="430" t="s">
        <v>9</v>
      </c>
      <c r="D48" s="584">
        <v>3</v>
      </c>
      <c r="E48" s="562">
        <v>3</v>
      </c>
      <c r="F48" s="563">
        <v>1</v>
      </c>
      <c r="G48" s="564">
        <v>2428.3000000000002</v>
      </c>
      <c r="H48" s="564">
        <v>1226.9000000000001</v>
      </c>
      <c r="I48" s="564">
        <v>14.1</v>
      </c>
      <c r="J48" s="564">
        <v>72.8</v>
      </c>
      <c r="K48" s="564">
        <v>58.5</v>
      </c>
      <c r="L48" s="564">
        <v>1372.3</v>
      </c>
      <c r="M48" s="565">
        <v>0</v>
      </c>
      <c r="N48" s="564">
        <v>1047.4000000000001</v>
      </c>
      <c r="O48" s="564">
        <v>0</v>
      </c>
      <c r="P48" s="565">
        <v>0.1</v>
      </c>
      <c r="Q48" s="564">
        <v>1047.5</v>
      </c>
      <c r="R48" s="570">
        <v>2753.1000000000004</v>
      </c>
    </row>
    <row r="49" spans="1:18" x14ac:dyDescent="0.25">
      <c r="A49" s="6"/>
      <c r="B49" s="921" t="s">
        <v>221</v>
      </c>
      <c r="C49" s="439" t="s">
        <v>222</v>
      </c>
      <c r="D49" s="578">
        <v>1</v>
      </c>
      <c r="E49" s="579">
        <v>1</v>
      </c>
      <c r="F49" s="580">
        <v>1</v>
      </c>
      <c r="G49" s="581">
        <v>35.700000000000003</v>
      </c>
      <c r="H49" s="581">
        <v>0</v>
      </c>
      <c r="I49" s="581">
        <v>9.8000000000000007</v>
      </c>
      <c r="J49" s="581">
        <v>0</v>
      </c>
      <c r="K49" s="581">
        <v>0</v>
      </c>
      <c r="L49" s="581">
        <v>9.8000000000000007</v>
      </c>
      <c r="M49" s="582">
        <v>0</v>
      </c>
      <c r="N49" s="581">
        <v>22.3</v>
      </c>
      <c r="O49" s="582">
        <v>0</v>
      </c>
      <c r="P49" s="582">
        <v>0</v>
      </c>
      <c r="Q49" s="581">
        <v>22.3</v>
      </c>
      <c r="R49" s="583">
        <v>23.2</v>
      </c>
    </row>
    <row r="50" spans="1:18" s="10" customFormat="1" ht="15.75" thickBot="1" x14ac:dyDescent="0.3">
      <c r="A50" s="12"/>
      <c r="B50" s="923"/>
      <c r="C50" s="430" t="s">
        <v>9</v>
      </c>
      <c r="D50" s="584">
        <v>1</v>
      </c>
      <c r="E50" s="562">
        <v>1</v>
      </c>
      <c r="F50" s="563">
        <v>1</v>
      </c>
      <c r="G50" s="564">
        <v>35.700000000000003</v>
      </c>
      <c r="H50" s="564">
        <v>0</v>
      </c>
      <c r="I50" s="564">
        <v>9.8000000000000007</v>
      </c>
      <c r="J50" s="564">
        <v>0</v>
      </c>
      <c r="K50" s="564">
        <v>0</v>
      </c>
      <c r="L50" s="564">
        <v>9.8000000000000007</v>
      </c>
      <c r="M50" s="565">
        <v>0</v>
      </c>
      <c r="N50" s="564">
        <v>22.3</v>
      </c>
      <c r="O50" s="564">
        <v>0</v>
      </c>
      <c r="P50" s="565">
        <v>0</v>
      </c>
      <c r="Q50" s="564">
        <v>22.3</v>
      </c>
      <c r="R50" s="570">
        <v>23.2</v>
      </c>
    </row>
    <row r="51" spans="1:18" x14ac:dyDescent="0.25">
      <c r="A51" s="6"/>
      <c r="B51" s="921" t="s">
        <v>31</v>
      </c>
      <c r="C51" s="439" t="s">
        <v>31</v>
      </c>
      <c r="D51" s="578">
        <v>2</v>
      </c>
      <c r="E51" s="579">
        <v>2</v>
      </c>
      <c r="F51" s="580">
        <v>1</v>
      </c>
      <c r="G51" s="581">
        <v>45.6</v>
      </c>
      <c r="H51" s="581">
        <v>0</v>
      </c>
      <c r="I51" s="581">
        <v>29.8</v>
      </c>
      <c r="J51" s="581">
        <v>0</v>
      </c>
      <c r="K51" s="581">
        <v>0</v>
      </c>
      <c r="L51" s="581">
        <v>29.8</v>
      </c>
      <c r="M51" s="582">
        <v>0</v>
      </c>
      <c r="N51" s="581">
        <v>53</v>
      </c>
      <c r="O51" s="582">
        <v>0</v>
      </c>
      <c r="P51" s="582">
        <v>0</v>
      </c>
      <c r="Q51" s="581">
        <v>53</v>
      </c>
      <c r="R51" s="583">
        <v>22.400000000000006</v>
      </c>
    </row>
    <row r="52" spans="1:18" s="10" customFormat="1" ht="15.75" thickBot="1" x14ac:dyDescent="0.3">
      <c r="A52" s="12"/>
      <c r="B52" s="923"/>
      <c r="C52" s="430" t="s">
        <v>9</v>
      </c>
      <c r="D52" s="584">
        <v>2</v>
      </c>
      <c r="E52" s="562">
        <v>2</v>
      </c>
      <c r="F52" s="563">
        <v>1</v>
      </c>
      <c r="G52" s="564">
        <v>45.6</v>
      </c>
      <c r="H52" s="564">
        <v>0</v>
      </c>
      <c r="I52" s="564">
        <v>29.8</v>
      </c>
      <c r="J52" s="564">
        <v>0</v>
      </c>
      <c r="K52" s="564">
        <v>0</v>
      </c>
      <c r="L52" s="564">
        <v>29.8</v>
      </c>
      <c r="M52" s="565">
        <v>0</v>
      </c>
      <c r="N52" s="564">
        <v>53</v>
      </c>
      <c r="O52" s="564">
        <v>0</v>
      </c>
      <c r="P52" s="565">
        <v>0</v>
      </c>
      <c r="Q52" s="564">
        <v>53</v>
      </c>
      <c r="R52" s="570">
        <v>22.400000000000006</v>
      </c>
    </row>
    <row r="53" spans="1:18" x14ac:dyDescent="0.25">
      <c r="A53" s="6"/>
      <c r="B53" s="916" t="s">
        <v>87</v>
      </c>
      <c r="C53" s="409" t="s">
        <v>14</v>
      </c>
      <c r="D53" s="505">
        <v>8</v>
      </c>
      <c r="E53" s="551">
        <v>8</v>
      </c>
      <c r="F53" s="552">
        <v>1</v>
      </c>
      <c r="G53" s="553">
        <v>8155.3</v>
      </c>
      <c r="H53" s="553">
        <v>3533.3</v>
      </c>
      <c r="I53" s="553">
        <v>7482.3</v>
      </c>
      <c r="J53" s="553">
        <v>1069.5999999999999</v>
      </c>
      <c r="K53" s="553">
        <v>41.9</v>
      </c>
      <c r="L53" s="553">
        <v>12127.1</v>
      </c>
      <c r="M53" s="554">
        <v>158.80000000000001</v>
      </c>
      <c r="N53" s="553">
        <v>10150.9</v>
      </c>
      <c r="O53" s="553">
        <v>1187.9000000000001</v>
      </c>
      <c r="P53" s="554">
        <v>250.5</v>
      </c>
      <c r="Q53" s="546">
        <v>11748.099999999999</v>
      </c>
      <c r="R53" s="550">
        <v>8534.3000000000029</v>
      </c>
    </row>
    <row r="54" spans="1:18" x14ac:dyDescent="0.25">
      <c r="A54" s="6"/>
      <c r="B54" s="917"/>
      <c r="C54" s="429" t="s">
        <v>21</v>
      </c>
      <c r="D54" s="556">
        <v>8</v>
      </c>
      <c r="E54" s="557">
        <v>6</v>
      </c>
      <c r="F54" s="558">
        <v>0.75</v>
      </c>
      <c r="G54" s="559">
        <v>648.79999999999995</v>
      </c>
      <c r="H54" s="559">
        <v>649</v>
      </c>
      <c r="I54" s="559">
        <v>160</v>
      </c>
      <c r="J54" s="559">
        <v>0</v>
      </c>
      <c r="K54" s="559">
        <v>0</v>
      </c>
      <c r="L54" s="559">
        <v>809</v>
      </c>
      <c r="M54" s="560">
        <v>1.8</v>
      </c>
      <c r="N54" s="559">
        <v>748.2</v>
      </c>
      <c r="O54" s="559">
        <v>0.4</v>
      </c>
      <c r="P54" s="559">
        <v>0</v>
      </c>
      <c r="Q54" s="559">
        <v>750.4</v>
      </c>
      <c r="R54" s="569">
        <v>707.4</v>
      </c>
    </row>
    <row r="55" spans="1:18" s="10" customFormat="1" ht="15.75" thickBot="1" x14ac:dyDescent="0.3">
      <c r="A55" s="12"/>
      <c r="B55" s="778"/>
      <c r="C55" s="430" t="s">
        <v>9</v>
      </c>
      <c r="D55" s="561">
        <v>16</v>
      </c>
      <c r="E55" s="562">
        <v>14</v>
      </c>
      <c r="F55" s="563">
        <v>0.875</v>
      </c>
      <c r="G55" s="564">
        <v>8804.1</v>
      </c>
      <c r="H55" s="564">
        <v>4182.3</v>
      </c>
      <c r="I55" s="564">
        <v>7642.3</v>
      </c>
      <c r="J55" s="564">
        <v>1069.5999999999999</v>
      </c>
      <c r="K55" s="564">
        <v>41.9</v>
      </c>
      <c r="L55" s="564">
        <v>12936.1</v>
      </c>
      <c r="M55" s="565">
        <v>160.60000000000002</v>
      </c>
      <c r="N55" s="564">
        <v>10899.1</v>
      </c>
      <c r="O55" s="564">
        <v>1188.3000000000002</v>
      </c>
      <c r="P55" s="564">
        <v>250.5</v>
      </c>
      <c r="Q55" s="564">
        <v>12498.499999999998</v>
      </c>
      <c r="R55" s="570">
        <v>9241.7000000000025</v>
      </c>
    </row>
    <row r="56" spans="1:18" s="10" customFormat="1" ht="15.75" thickBot="1" x14ac:dyDescent="0.3">
      <c r="A56" s="12"/>
      <c r="B56" s="918" t="s">
        <v>35</v>
      </c>
      <c r="C56" s="911"/>
      <c r="D56" s="585">
        <v>281</v>
      </c>
      <c r="E56" s="585">
        <v>270</v>
      </c>
      <c r="F56" s="586">
        <v>0.96085409252669041</v>
      </c>
      <c r="G56" s="587">
        <v>44100.899999999994</v>
      </c>
      <c r="H56" s="587">
        <v>126081.09999999999</v>
      </c>
      <c r="I56" s="588">
        <v>15557.9</v>
      </c>
      <c r="J56" s="589">
        <v>11202.7</v>
      </c>
      <c r="K56" s="587">
        <v>467.49999999999994</v>
      </c>
      <c r="L56" s="587">
        <v>153309.19999999995</v>
      </c>
      <c r="M56" s="587">
        <v>7107.0999999999995</v>
      </c>
      <c r="N56" s="587">
        <v>49235.6</v>
      </c>
      <c r="O56" s="587">
        <v>98277.200000000012</v>
      </c>
      <c r="P56" s="587">
        <v>657.5</v>
      </c>
      <c r="Q56" s="587">
        <v>155277.4</v>
      </c>
      <c r="R56" s="588">
        <v>42132.69999999999</v>
      </c>
    </row>
    <row r="57" spans="1:1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6"/>
    </row>
    <row r="58" spans="1:18" ht="15.75" x14ac:dyDescent="0.25">
      <c r="B58" s="904" t="s">
        <v>232</v>
      </c>
      <c r="C58" s="904"/>
      <c r="D58" s="904"/>
      <c r="E58" s="904"/>
      <c r="F58" s="904"/>
      <c r="G58" s="904"/>
      <c r="H58" s="904"/>
      <c r="I58" s="904"/>
      <c r="J58" s="904"/>
      <c r="K58" s="904"/>
      <c r="L58" s="904"/>
      <c r="M58" s="904"/>
      <c r="N58" s="904"/>
      <c r="O58" s="904"/>
      <c r="P58" s="904"/>
      <c r="Q58" s="904"/>
      <c r="R58" s="904"/>
    </row>
    <row r="59" spans="1:18" ht="13.5" customHeight="1" x14ac:dyDescent="0.25">
      <c r="B59" s="792" t="s">
        <v>121</v>
      </c>
      <c r="C59" s="792"/>
      <c r="D59" s="792"/>
      <c r="E59" s="792"/>
      <c r="F59" s="792"/>
      <c r="G59" s="792"/>
      <c r="H59" s="792"/>
      <c r="I59" s="792"/>
      <c r="J59" s="792"/>
      <c r="K59" s="792"/>
      <c r="L59" s="792"/>
      <c r="M59" s="792"/>
      <c r="N59" s="792"/>
      <c r="O59" s="792"/>
      <c r="P59" s="792"/>
      <c r="Q59" s="792"/>
      <c r="R59" s="792"/>
    </row>
    <row r="60" spans="1:18" ht="0.75" customHeight="1" x14ac:dyDescent="0.25">
      <c r="B60" s="961"/>
      <c r="C60" s="961"/>
      <c r="D60" s="961"/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</row>
    <row r="61" spans="1:18" x14ac:dyDescent="0.25">
      <c r="B61" s="960"/>
      <c r="C61" s="960"/>
      <c r="D61" s="960"/>
      <c r="E61" s="960"/>
      <c r="F61" s="960"/>
      <c r="G61" s="960"/>
      <c r="H61" s="960"/>
      <c r="I61" s="960"/>
      <c r="J61" s="960"/>
      <c r="K61" s="960"/>
      <c r="L61" s="960"/>
      <c r="M61" s="960"/>
      <c r="N61" s="960"/>
      <c r="O61" s="960"/>
      <c r="P61" s="960"/>
      <c r="Q61" s="960"/>
      <c r="R61" s="960"/>
    </row>
  </sheetData>
  <mergeCells count="34">
    <mergeCell ref="M9:P9"/>
    <mergeCell ref="Q9:Q10"/>
    <mergeCell ref="B2:R4"/>
    <mergeCell ref="B6:R6"/>
    <mergeCell ref="B8:B10"/>
    <mergeCell ref="C8:C10"/>
    <mergeCell ref="D8:F8"/>
    <mergeCell ref="G8:G10"/>
    <mergeCell ref="H8:L8"/>
    <mergeCell ref="M8:Q8"/>
    <mergeCell ref="R8:R10"/>
    <mergeCell ref="D9:D10"/>
    <mergeCell ref="B36:B39"/>
    <mergeCell ref="E9:E10"/>
    <mergeCell ref="F9:F10"/>
    <mergeCell ref="H9:K9"/>
    <mergeCell ref="L9:L10"/>
    <mergeCell ref="B11:B19"/>
    <mergeCell ref="B20:B22"/>
    <mergeCell ref="B23:B24"/>
    <mergeCell ref="B25:B29"/>
    <mergeCell ref="B30:B35"/>
    <mergeCell ref="B61:R61"/>
    <mergeCell ref="B40:B42"/>
    <mergeCell ref="B43:B44"/>
    <mergeCell ref="B45:B46"/>
    <mergeCell ref="B47:B48"/>
    <mergeCell ref="B49:B50"/>
    <mergeCell ref="B51:B52"/>
    <mergeCell ref="B53:B55"/>
    <mergeCell ref="B56:C56"/>
    <mergeCell ref="B58:R58"/>
    <mergeCell ref="B59:R59"/>
    <mergeCell ref="B60:R6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BBB1-9DD8-4DEE-A6AA-EFC83025A316}">
  <dimension ref="A2:O90"/>
  <sheetViews>
    <sheetView view="pageLayout" topLeftCell="A28" zoomScale="85" zoomScaleNormal="70" zoomScaleSheetLayoutView="50" zoomScalePageLayoutView="85" workbookViewId="0">
      <selection activeCell="G77" sqref="G77"/>
    </sheetView>
  </sheetViews>
  <sheetFormatPr baseColWidth="10" defaultColWidth="11.42578125" defaultRowHeight="15" x14ac:dyDescent="0.25"/>
  <cols>
    <col min="1" max="1" width="12.28515625" customWidth="1"/>
  </cols>
  <sheetData>
    <row r="2" spans="1:15" ht="21" customHeight="1" x14ac:dyDescent="0.25">
      <c r="D2" s="789" t="s">
        <v>285</v>
      </c>
      <c r="E2" s="789"/>
      <c r="F2" s="789"/>
      <c r="G2" s="789"/>
      <c r="H2" s="789"/>
      <c r="I2" s="789"/>
      <c r="J2" s="789"/>
      <c r="K2" s="789"/>
      <c r="L2" s="789"/>
    </row>
    <row r="3" spans="1:15" ht="15" customHeight="1" x14ac:dyDescent="0.25">
      <c r="D3" s="789"/>
      <c r="E3" s="789"/>
      <c r="F3" s="789"/>
      <c r="G3" s="789"/>
      <c r="H3" s="789"/>
      <c r="I3" s="789"/>
      <c r="J3" s="789"/>
      <c r="K3" s="789"/>
      <c r="L3" s="789"/>
    </row>
    <row r="4" spans="1:15" ht="15" customHeight="1" x14ac:dyDescent="0.25">
      <c r="D4" s="789"/>
      <c r="E4" s="789"/>
      <c r="F4" s="789"/>
      <c r="G4" s="789"/>
      <c r="H4" s="789"/>
      <c r="I4" s="789"/>
      <c r="J4" s="789"/>
      <c r="K4" s="789"/>
      <c r="L4" s="789"/>
    </row>
    <row r="5" spans="1:15" ht="15.75" customHeight="1" x14ac:dyDescent="0.25">
      <c r="F5" s="597"/>
      <c r="G5" s="597"/>
      <c r="H5" s="597"/>
      <c r="I5" s="597"/>
      <c r="J5" s="597"/>
    </row>
    <row r="6" spans="1:15" ht="16.5" thickBot="1" x14ac:dyDescent="0.3">
      <c r="C6" s="790" t="s">
        <v>71</v>
      </c>
      <c r="D6" s="790"/>
      <c r="E6" s="790"/>
      <c r="F6" s="790"/>
      <c r="G6" s="790"/>
      <c r="I6" s="788" t="s">
        <v>71</v>
      </c>
      <c r="J6" s="788"/>
      <c r="K6" s="788"/>
      <c r="L6" s="788"/>
      <c r="M6" s="788"/>
      <c r="N6" s="788"/>
      <c r="O6" s="665"/>
    </row>
    <row r="7" spans="1:15" ht="15.75" thickBot="1" x14ac:dyDescent="0.3">
      <c r="B7" s="24"/>
      <c r="C7" s="172" t="s">
        <v>286</v>
      </c>
      <c r="D7" s="629" t="s">
        <v>287</v>
      </c>
      <c r="E7" s="628" t="s">
        <v>288</v>
      </c>
      <c r="F7" s="172" t="s">
        <v>289</v>
      </c>
      <c r="G7" s="172" t="s">
        <v>290</v>
      </c>
      <c r="I7" s="666"/>
      <c r="J7" s="666"/>
      <c r="K7" s="666"/>
      <c r="L7" s="666"/>
      <c r="M7" s="666"/>
      <c r="N7" s="666"/>
    </row>
    <row r="8" spans="1:15" x14ac:dyDescent="0.25">
      <c r="A8" s="6"/>
      <c r="B8" s="634" t="s">
        <v>39</v>
      </c>
      <c r="C8" s="667">
        <v>38.299999999999997</v>
      </c>
      <c r="D8" s="668">
        <v>51.3461</v>
      </c>
      <c r="E8" s="668">
        <v>30.671399999999998</v>
      </c>
      <c r="F8" s="669">
        <v>38.637500000000003</v>
      </c>
      <c r="G8" s="670">
        <v>36.5899</v>
      </c>
      <c r="H8" s="4"/>
      <c r="I8" s="666"/>
      <c r="J8" s="666"/>
      <c r="K8" s="666"/>
      <c r="L8" s="666"/>
      <c r="M8" s="666"/>
      <c r="N8" s="666"/>
    </row>
    <row r="9" spans="1:15" x14ac:dyDescent="0.25">
      <c r="A9" s="6"/>
      <c r="B9" s="635" t="s">
        <v>40</v>
      </c>
      <c r="C9" s="671">
        <v>244.7</v>
      </c>
      <c r="D9" s="672">
        <v>288.16980000000001</v>
      </c>
      <c r="E9" s="672">
        <v>169.01759999999999</v>
      </c>
      <c r="F9" s="673">
        <v>228.0909</v>
      </c>
      <c r="G9" s="674">
        <v>263.92020000000002</v>
      </c>
      <c r="I9" s="666"/>
      <c r="J9" s="666"/>
      <c r="K9" s="666"/>
      <c r="L9" s="666"/>
      <c r="M9" s="666"/>
      <c r="N9" s="666"/>
    </row>
    <row r="10" spans="1:15" x14ac:dyDescent="0.25">
      <c r="A10" s="6"/>
      <c r="B10" s="635" t="s">
        <v>41</v>
      </c>
      <c r="C10" s="671">
        <v>475.3</v>
      </c>
      <c r="D10" s="672">
        <v>542.71</v>
      </c>
      <c r="E10" s="672">
        <v>238.86349999999999</v>
      </c>
      <c r="F10" s="673">
        <v>328.02676666666662</v>
      </c>
      <c r="G10" s="674">
        <v>589.52819999999997</v>
      </c>
      <c r="I10" s="666"/>
      <c r="J10" s="666"/>
      <c r="K10" s="666"/>
      <c r="L10" s="666"/>
      <c r="M10" s="666"/>
      <c r="N10" s="666"/>
    </row>
    <row r="11" spans="1:15" x14ac:dyDescent="0.25">
      <c r="A11" s="6"/>
      <c r="B11" s="635" t="s">
        <v>42</v>
      </c>
      <c r="C11" s="671">
        <v>352.1</v>
      </c>
      <c r="D11" s="672">
        <v>471.18740000000003</v>
      </c>
      <c r="E11" s="672">
        <v>182.35240000000002</v>
      </c>
      <c r="F11" s="673">
        <v>188.26696666666666</v>
      </c>
      <c r="G11" s="674"/>
      <c r="I11" s="666"/>
      <c r="J11" s="666"/>
      <c r="K11" s="666"/>
      <c r="L11" s="666"/>
      <c r="M11" s="666"/>
      <c r="N11" s="666"/>
    </row>
    <row r="12" spans="1:15" x14ac:dyDescent="0.25">
      <c r="A12" s="6"/>
      <c r="B12" s="635" t="s">
        <v>43</v>
      </c>
      <c r="C12" s="671">
        <v>227.4</v>
      </c>
      <c r="D12" s="672">
        <v>108.80719999999999</v>
      </c>
      <c r="E12" s="672">
        <v>36.077399999999997</v>
      </c>
      <c r="F12" s="673">
        <v>54.883266666666664</v>
      </c>
      <c r="G12" s="674"/>
      <c r="I12" s="666"/>
      <c r="J12" s="666"/>
      <c r="K12" s="666"/>
      <c r="L12" s="666"/>
      <c r="M12" s="666"/>
      <c r="N12" s="666"/>
    </row>
    <row r="13" spans="1:15" x14ac:dyDescent="0.25">
      <c r="A13" s="6"/>
      <c r="B13" s="635" t="s">
        <v>44</v>
      </c>
      <c r="C13" s="671">
        <v>44.6</v>
      </c>
      <c r="D13" s="672">
        <v>20.7576</v>
      </c>
      <c r="E13" s="672">
        <v>8.0173000000000005</v>
      </c>
      <c r="F13" s="673">
        <v>14.3607</v>
      </c>
      <c r="G13" s="674"/>
      <c r="I13" s="666"/>
      <c r="J13" s="666"/>
      <c r="K13" s="666"/>
      <c r="L13" s="666"/>
      <c r="M13" s="666"/>
      <c r="N13" s="666"/>
    </row>
    <row r="14" spans="1:15" x14ac:dyDescent="0.25">
      <c r="A14" s="6"/>
      <c r="B14" s="635" t="s">
        <v>45</v>
      </c>
      <c r="C14" s="671">
        <v>3.1</v>
      </c>
      <c r="D14" s="672">
        <v>7.1166999999999998</v>
      </c>
      <c r="E14" s="672">
        <v>0.97220000000000006</v>
      </c>
      <c r="F14" s="673">
        <v>2.7940999999999998</v>
      </c>
      <c r="G14" s="674"/>
      <c r="I14" s="666"/>
      <c r="J14" s="666"/>
      <c r="K14" s="666"/>
      <c r="L14" s="666"/>
      <c r="M14" s="666"/>
      <c r="N14" s="666"/>
    </row>
    <row r="15" spans="1:15" x14ac:dyDescent="0.25">
      <c r="A15" s="6"/>
      <c r="B15" s="635" t="s">
        <v>46</v>
      </c>
      <c r="C15" s="671">
        <v>4.5</v>
      </c>
      <c r="D15" s="672">
        <v>2.9136000000000002</v>
      </c>
      <c r="E15" s="672">
        <v>4.0899999999999999E-2</v>
      </c>
      <c r="F15" s="673">
        <v>0.1966</v>
      </c>
      <c r="G15" s="674"/>
      <c r="I15" s="666"/>
      <c r="J15" s="666"/>
      <c r="K15" s="666"/>
      <c r="L15" s="666"/>
      <c r="M15" s="666"/>
      <c r="N15" s="666"/>
    </row>
    <row r="16" spans="1:15" x14ac:dyDescent="0.25">
      <c r="A16" s="6"/>
      <c r="B16" s="635" t="s">
        <v>55</v>
      </c>
      <c r="C16" s="675"/>
      <c r="D16" s="676"/>
      <c r="E16" s="676"/>
      <c r="F16" s="677"/>
      <c r="G16" s="678"/>
      <c r="I16" s="666"/>
      <c r="J16" s="666"/>
      <c r="K16" s="666"/>
      <c r="L16" s="666"/>
      <c r="M16" s="666"/>
      <c r="N16" s="666"/>
    </row>
    <row r="17" spans="1:15" x14ac:dyDescent="0.25">
      <c r="A17" s="6"/>
      <c r="B17" s="635" t="s">
        <v>56</v>
      </c>
      <c r="C17" s="675"/>
      <c r="D17" s="676"/>
      <c r="E17" s="676"/>
      <c r="F17" s="676"/>
      <c r="G17" s="679"/>
      <c r="I17" s="666"/>
      <c r="J17" s="666"/>
      <c r="K17" s="666"/>
      <c r="L17" s="666"/>
      <c r="M17" s="666"/>
      <c r="N17" s="666"/>
    </row>
    <row r="18" spans="1:15" x14ac:dyDescent="0.25">
      <c r="A18" s="6"/>
      <c r="B18" s="635" t="s">
        <v>57</v>
      </c>
      <c r="C18" s="675"/>
      <c r="D18" s="676"/>
      <c r="E18" s="676"/>
      <c r="F18" s="677"/>
      <c r="G18" s="680"/>
      <c r="I18" s="666"/>
      <c r="J18" s="666"/>
      <c r="K18" s="666"/>
      <c r="L18" s="666"/>
      <c r="M18" s="666"/>
      <c r="N18" s="666"/>
    </row>
    <row r="19" spans="1:15" ht="15.75" thickBot="1" x14ac:dyDescent="0.3">
      <c r="A19" s="6"/>
      <c r="B19" s="640" t="s">
        <v>58</v>
      </c>
      <c r="C19" s="681"/>
      <c r="D19" s="682"/>
      <c r="E19" s="683"/>
      <c r="F19" s="682"/>
      <c r="G19" s="684"/>
      <c r="I19" s="666"/>
      <c r="J19" s="666"/>
      <c r="K19" s="666"/>
      <c r="L19" s="666"/>
      <c r="M19" s="666"/>
      <c r="N19" s="666"/>
    </row>
    <row r="20" spans="1:15" ht="15.75" thickBot="1" x14ac:dyDescent="0.3">
      <c r="B20" s="685"/>
      <c r="C20" s="686">
        <v>1390</v>
      </c>
      <c r="D20" s="686">
        <v>1493.0084000000002</v>
      </c>
      <c r="E20" s="686">
        <v>666.0127</v>
      </c>
      <c r="F20" s="686">
        <v>855.25679999999988</v>
      </c>
      <c r="G20" s="686">
        <v>890.03829999999994</v>
      </c>
      <c r="H20" s="4"/>
      <c r="I20" s="666"/>
      <c r="J20" s="666"/>
      <c r="K20" s="666"/>
      <c r="L20" s="666"/>
      <c r="M20" s="666"/>
      <c r="N20" s="666"/>
    </row>
    <row r="22" spans="1:15" x14ac:dyDescent="0.25">
      <c r="F22" s="687"/>
    </row>
    <row r="23" spans="1:15" ht="16.5" thickBot="1" x14ac:dyDescent="0.3">
      <c r="C23" s="790" t="s">
        <v>182</v>
      </c>
      <c r="D23" s="790"/>
      <c r="E23" s="790"/>
      <c r="F23" s="790"/>
      <c r="G23" s="790"/>
      <c r="I23" s="788" t="s">
        <v>182</v>
      </c>
      <c r="J23" s="788"/>
      <c r="K23" s="788"/>
      <c r="L23" s="788"/>
      <c r="M23" s="788"/>
      <c r="N23" s="788"/>
      <c r="O23" s="665"/>
    </row>
    <row r="24" spans="1:15" ht="15.75" thickBot="1" x14ac:dyDescent="0.3">
      <c r="B24" s="24"/>
      <c r="C24" s="172" t="s">
        <v>286</v>
      </c>
      <c r="D24" s="629" t="s">
        <v>287</v>
      </c>
      <c r="E24" s="628" t="s">
        <v>288</v>
      </c>
      <c r="F24" s="172" t="s">
        <v>289</v>
      </c>
      <c r="G24" s="172" t="s">
        <v>290</v>
      </c>
      <c r="I24" s="666"/>
      <c r="J24" s="666"/>
      <c r="K24" s="666"/>
      <c r="L24" s="666"/>
      <c r="M24" s="666"/>
      <c r="N24" s="666"/>
    </row>
    <row r="25" spans="1:15" x14ac:dyDescent="0.25">
      <c r="A25" s="6"/>
      <c r="B25" s="634" t="s">
        <v>39</v>
      </c>
      <c r="C25" s="688">
        <v>18.399999999999999</v>
      </c>
      <c r="D25" s="689">
        <v>12.69769</v>
      </c>
      <c r="E25" s="689">
        <v>13.250510999999999</v>
      </c>
      <c r="F25" s="690">
        <v>14.390790000000001</v>
      </c>
      <c r="G25" s="691">
        <v>15.173</v>
      </c>
      <c r="H25" s="4"/>
      <c r="I25" s="666"/>
      <c r="J25" s="666"/>
      <c r="K25" s="666"/>
      <c r="L25" s="666"/>
      <c r="M25" s="666"/>
      <c r="N25" s="666"/>
    </row>
    <row r="26" spans="1:15" x14ac:dyDescent="0.25">
      <c r="A26" s="6"/>
      <c r="B26" s="635" t="s">
        <v>40</v>
      </c>
      <c r="C26" s="692">
        <v>20.100000000000001</v>
      </c>
      <c r="D26" s="693">
        <v>18.94698</v>
      </c>
      <c r="E26" s="693">
        <v>22.196355000000001</v>
      </c>
      <c r="F26" s="694">
        <v>28.28069</v>
      </c>
      <c r="G26" s="747">
        <v>22.54787</v>
      </c>
      <c r="I26" s="666"/>
      <c r="J26" s="666"/>
      <c r="K26" s="666"/>
      <c r="L26" s="666"/>
      <c r="M26" s="666"/>
      <c r="N26" s="666"/>
    </row>
    <row r="27" spans="1:15" x14ac:dyDescent="0.25">
      <c r="A27" s="6"/>
      <c r="B27" s="635" t="s">
        <v>41</v>
      </c>
      <c r="C27" s="692">
        <v>20.9</v>
      </c>
      <c r="D27" s="693">
        <v>35.594239999999999</v>
      </c>
      <c r="E27" s="693">
        <v>35.413638999999996</v>
      </c>
      <c r="F27" s="694">
        <v>26.7575</v>
      </c>
      <c r="G27" s="695">
        <v>28</v>
      </c>
      <c r="I27" s="666"/>
      <c r="J27" s="666"/>
      <c r="K27" s="666"/>
      <c r="L27" s="666"/>
      <c r="M27" s="666"/>
      <c r="N27" s="666"/>
    </row>
    <row r="28" spans="1:15" x14ac:dyDescent="0.25">
      <c r="A28" s="6"/>
      <c r="B28" s="635" t="s">
        <v>42</v>
      </c>
      <c r="C28" s="692">
        <v>11.7</v>
      </c>
      <c r="D28" s="693">
        <v>12.83714</v>
      </c>
      <c r="E28" s="693">
        <v>13.040041</v>
      </c>
      <c r="F28" s="694">
        <v>18.214635000000001</v>
      </c>
      <c r="G28" s="695"/>
      <c r="I28" s="666"/>
      <c r="J28" s="666"/>
      <c r="K28" s="666"/>
      <c r="L28" s="666"/>
      <c r="M28" s="666"/>
      <c r="N28" s="666"/>
    </row>
    <row r="29" spans="1:15" x14ac:dyDescent="0.25">
      <c r="A29" s="6"/>
      <c r="B29" s="635" t="s">
        <v>43</v>
      </c>
      <c r="C29" s="692">
        <v>16.7</v>
      </c>
      <c r="D29" s="693">
        <v>17.419599999999999</v>
      </c>
      <c r="E29" s="693">
        <v>19.216601999999998</v>
      </c>
      <c r="F29" s="694">
        <v>20.514500000000002</v>
      </c>
      <c r="G29" s="695"/>
      <c r="I29" s="666"/>
      <c r="J29" s="666"/>
      <c r="K29" s="666"/>
      <c r="L29" s="666"/>
      <c r="M29" s="666"/>
      <c r="N29" s="666"/>
    </row>
    <row r="30" spans="1:15" x14ac:dyDescent="0.25">
      <c r="A30" s="6"/>
      <c r="B30" s="635" t="s">
        <v>44</v>
      </c>
      <c r="C30" s="692">
        <v>17.8</v>
      </c>
      <c r="D30" s="693">
        <v>12.03758</v>
      </c>
      <c r="E30" s="693">
        <v>17.429421999999999</v>
      </c>
      <c r="F30" s="694">
        <v>21.408000000000001</v>
      </c>
      <c r="G30" s="695"/>
      <c r="I30" s="666"/>
      <c r="J30" s="666"/>
      <c r="K30" s="666"/>
      <c r="L30" s="666"/>
      <c r="M30" s="666"/>
      <c r="N30" s="666"/>
    </row>
    <row r="31" spans="1:15" x14ac:dyDescent="0.25">
      <c r="A31" s="6"/>
      <c r="B31" s="635" t="s">
        <v>45</v>
      </c>
      <c r="C31" s="692">
        <v>15.5</v>
      </c>
      <c r="D31" s="693">
        <v>21.93187</v>
      </c>
      <c r="E31" s="693">
        <v>10.323653999999999</v>
      </c>
      <c r="F31" s="694">
        <v>23.439299999999999</v>
      </c>
      <c r="G31" s="695"/>
      <c r="I31" s="666"/>
      <c r="J31" s="666"/>
      <c r="K31" s="666"/>
      <c r="L31" s="666"/>
      <c r="M31" s="666"/>
      <c r="N31" s="666"/>
    </row>
    <row r="32" spans="1:15" x14ac:dyDescent="0.25">
      <c r="A32" s="6"/>
      <c r="B32" s="635" t="s">
        <v>46</v>
      </c>
      <c r="C32" s="692">
        <v>13.3</v>
      </c>
      <c r="D32" s="693">
        <v>20.429549999999999</v>
      </c>
      <c r="E32" s="693">
        <v>14.328992999999999</v>
      </c>
      <c r="F32" s="694">
        <v>19.413399999999999</v>
      </c>
      <c r="G32" s="695"/>
      <c r="I32" s="666"/>
      <c r="J32" s="666"/>
      <c r="K32" s="666"/>
      <c r="L32" s="666"/>
      <c r="M32" s="666"/>
      <c r="N32" s="666"/>
    </row>
    <row r="33" spans="1:15" x14ac:dyDescent="0.25">
      <c r="A33" s="6"/>
      <c r="B33" s="635" t="s">
        <v>55</v>
      </c>
      <c r="C33" s="692">
        <v>13.3</v>
      </c>
      <c r="D33" s="693">
        <v>16.474689999999999</v>
      </c>
      <c r="E33" s="693">
        <v>16.168545000000002</v>
      </c>
      <c r="F33" s="694">
        <v>16.914200000000001</v>
      </c>
      <c r="G33" s="695"/>
      <c r="I33" s="666"/>
      <c r="J33" s="666"/>
      <c r="K33" s="666"/>
      <c r="L33" s="666"/>
      <c r="M33" s="666"/>
      <c r="N33" s="666"/>
    </row>
    <row r="34" spans="1:15" x14ac:dyDescent="0.25">
      <c r="A34" s="6"/>
      <c r="B34" s="635" t="s">
        <v>56</v>
      </c>
      <c r="C34" s="692">
        <v>10.5</v>
      </c>
      <c r="D34" s="693">
        <v>12.6548</v>
      </c>
      <c r="E34" s="693">
        <v>19.188001</v>
      </c>
      <c r="F34" s="693">
        <v>21.5962</v>
      </c>
      <c r="G34" s="695"/>
      <c r="I34" s="666"/>
      <c r="J34" s="666"/>
      <c r="K34" s="666"/>
      <c r="L34" s="666"/>
      <c r="M34" s="666"/>
      <c r="N34" s="666"/>
    </row>
    <row r="35" spans="1:15" x14ac:dyDescent="0.25">
      <c r="A35" s="6"/>
      <c r="B35" s="635" t="s">
        <v>57</v>
      </c>
      <c r="C35" s="692">
        <v>8.5</v>
      </c>
      <c r="D35" s="693">
        <v>20.247869999999999</v>
      </c>
      <c r="E35" s="693">
        <v>14.861437000000002</v>
      </c>
      <c r="F35" s="694">
        <v>15.330399999999999</v>
      </c>
      <c r="G35" s="695"/>
      <c r="I35" s="666"/>
      <c r="J35" s="666"/>
      <c r="K35" s="666"/>
      <c r="L35" s="666"/>
      <c r="M35" s="666"/>
      <c r="N35" s="666"/>
    </row>
    <row r="36" spans="1:15" ht="15.75" thickBot="1" x14ac:dyDescent="0.3">
      <c r="A36" s="6"/>
      <c r="B36" s="640" t="s">
        <v>58</v>
      </c>
      <c r="C36" s="696">
        <v>16.2</v>
      </c>
      <c r="D36" s="697">
        <v>11.521409999999999</v>
      </c>
      <c r="E36" s="698">
        <v>19.744251999999999</v>
      </c>
      <c r="F36" s="697">
        <v>14.97</v>
      </c>
      <c r="G36" s="695"/>
      <c r="I36" s="666"/>
      <c r="J36" s="666"/>
      <c r="K36" s="666"/>
      <c r="L36" s="666"/>
      <c r="M36" s="666"/>
      <c r="N36" s="666"/>
    </row>
    <row r="37" spans="1:15" ht="15.75" thickBot="1" x14ac:dyDescent="0.3">
      <c r="B37" s="699"/>
      <c r="C37" s="700">
        <v>182.9</v>
      </c>
      <c r="D37" s="700">
        <v>212.79342000000003</v>
      </c>
      <c r="E37" s="700">
        <v>215.16145199999994</v>
      </c>
      <c r="F37" s="700">
        <v>241.229615</v>
      </c>
      <c r="G37" s="701">
        <v>65.720869999999991</v>
      </c>
      <c r="I37" s="666"/>
      <c r="J37" s="666"/>
      <c r="K37" s="666"/>
      <c r="L37" s="666"/>
      <c r="M37" s="666"/>
      <c r="N37" s="666"/>
    </row>
    <row r="38" spans="1:15" x14ac:dyDescent="0.25">
      <c r="C38" s="16"/>
      <c r="D38" s="16"/>
      <c r="E38" s="16"/>
      <c r="F38" s="16"/>
      <c r="G38" s="16"/>
    </row>
    <row r="39" spans="1:15" x14ac:dyDescent="0.25">
      <c r="C39" s="16"/>
      <c r="D39" s="16"/>
      <c r="E39" s="16"/>
      <c r="F39" s="16"/>
      <c r="G39" s="16"/>
    </row>
    <row r="40" spans="1:15" ht="16.5" thickBot="1" x14ac:dyDescent="0.3">
      <c r="C40" s="787" t="s">
        <v>271</v>
      </c>
      <c r="D40" s="787"/>
      <c r="E40" s="787"/>
      <c r="F40" s="787"/>
      <c r="G40" s="787"/>
      <c r="I40" s="788" t="s">
        <v>271</v>
      </c>
      <c r="J40" s="788"/>
      <c r="K40" s="788"/>
      <c r="L40" s="788"/>
      <c r="M40" s="788"/>
      <c r="N40" s="788"/>
      <c r="O40" s="665"/>
    </row>
    <row r="41" spans="1:15" ht="15.75" thickBot="1" x14ac:dyDescent="0.3">
      <c r="B41" s="24"/>
      <c r="C41" s="172" t="s">
        <v>286</v>
      </c>
      <c r="D41" s="629" t="s">
        <v>287</v>
      </c>
      <c r="E41" s="628" t="s">
        <v>288</v>
      </c>
      <c r="F41" s="172" t="s">
        <v>289</v>
      </c>
      <c r="G41" s="172" t="s">
        <v>290</v>
      </c>
      <c r="I41" s="666"/>
      <c r="J41" s="666"/>
      <c r="K41" s="666"/>
      <c r="L41" s="666"/>
      <c r="M41" s="666"/>
      <c r="N41" s="666"/>
    </row>
    <row r="42" spans="1:15" x14ac:dyDescent="0.25">
      <c r="A42" s="6"/>
      <c r="B42" s="634" t="s">
        <v>39</v>
      </c>
      <c r="C42" s="688">
        <v>95.7</v>
      </c>
      <c r="D42" s="689">
        <v>83.497780000000006</v>
      </c>
      <c r="E42" s="689">
        <v>88.527711999999994</v>
      </c>
      <c r="F42" s="690">
        <v>55.68723099999999</v>
      </c>
      <c r="G42" s="691">
        <v>58.687399999999997</v>
      </c>
      <c r="H42" s="4"/>
      <c r="I42" s="666"/>
      <c r="J42" s="666"/>
      <c r="K42" s="666"/>
      <c r="L42" s="666"/>
      <c r="M42" s="666"/>
      <c r="N42" s="666"/>
    </row>
    <row r="43" spans="1:15" x14ac:dyDescent="0.25">
      <c r="A43" s="6"/>
      <c r="B43" s="635" t="s">
        <v>40</v>
      </c>
      <c r="C43" s="692">
        <v>95.7</v>
      </c>
      <c r="D43" s="693">
        <v>83.408450000000002</v>
      </c>
      <c r="E43" s="693">
        <v>67.690599000000006</v>
      </c>
      <c r="F43" s="694">
        <v>52.166142000000001</v>
      </c>
      <c r="G43" s="747">
        <v>57.661000000000001</v>
      </c>
      <c r="I43" s="666"/>
      <c r="J43" s="666"/>
      <c r="K43" s="666"/>
      <c r="L43" s="666"/>
      <c r="M43" s="666"/>
      <c r="N43" s="666"/>
    </row>
    <row r="44" spans="1:15" x14ac:dyDescent="0.25">
      <c r="A44" s="6"/>
      <c r="B44" s="635" t="s">
        <v>41</v>
      </c>
      <c r="C44" s="692">
        <v>83.5</v>
      </c>
      <c r="D44" s="693">
        <v>81.426829999999995</v>
      </c>
      <c r="E44" s="693">
        <v>63.568779999999997</v>
      </c>
      <c r="F44" s="694">
        <v>58.460602999999999</v>
      </c>
      <c r="G44" s="695">
        <v>70</v>
      </c>
      <c r="I44" s="666"/>
      <c r="J44" s="666"/>
      <c r="K44" s="666"/>
      <c r="L44" s="666"/>
      <c r="M44" s="666"/>
      <c r="N44" s="666"/>
    </row>
    <row r="45" spans="1:15" x14ac:dyDescent="0.25">
      <c r="A45" s="6"/>
      <c r="B45" s="635" t="s">
        <v>42</v>
      </c>
      <c r="C45" s="692">
        <v>82.5</v>
      </c>
      <c r="D45" s="693">
        <v>73.745919999999998</v>
      </c>
      <c r="E45" s="693">
        <v>55.971190999999997</v>
      </c>
      <c r="F45" s="694">
        <v>69.545023999999998</v>
      </c>
      <c r="G45" s="695"/>
      <c r="I45" s="666"/>
      <c r="J45" s="666"/>
      <c r="K45" s="666"/>
      <c r="L45" s="666"/>
      <c r="M45" s="666"/>
      <c r="N45" s="666"/>
    </row>
    <row r="46" spans="1:15" x14ac:dyDescent="0.25">
      <c r="A46" s="6"/>
      <c r="B46" s="635" t="s">
        <v>43</v>
      </c>
      <c r="C46" s="692">
        <v>104.2</v>
      </c>
      <c r="D46" s="693">
        <v>88.329570000000004</v>
      </c>
      <c r="E46" s="693">
        <v>48.263340999999997</v>
      </c>
      <c r="F46" s="694">
        <v>64.997839999999997</v>
      </c>
      <c r="G46" s="695"/>
      <c r="I46" s="666"/>
      <c r="J46" s="666"/>
      <c r="K46" s="666"/>
      <c r="L46" s="666"/>
      <c r="M46" s="666"/>
      <c r="N46" s="666"/>
    </row>
    <row r="47" spans="1:15" x14ac:dyDescent="0.25">
      <c r="A47" s="6"/>
      <c r="B47" s="635" t="s">
        <v>44</v>
      </c>
      <c r="C47" s="692">
        <v>106.8</v>
      </c>
      <c r="D47" s="693">
        <v>78.297970000000007</v>
      </c>
      <c r="E47" s="693">
        <v>64.195955999999995</v>
      </c>
      <c r="F47" s="694">
        <v>60.610639999999997</v>
      </c>
      <c r="G47" s="695"/>
      <c r="I47" s="666"/>
      <c r="J47" s="666"/>
      <c r="K47" s="666"/>
      <c r="L47" s="666"/>
      <c r="M47" s="666"/>
      <c r="N47" s="666"/>
    </row>
    <row r="48" spans="1:15" x14ac:dyDescent="0.25">
      <c r="A48" s="6"/>
      <c r="B48" s="635" t="s">
        <v>45</v>
      </c>
      <c r="C48" s="692">
        <v>99.4</v>
      </c>
      <c r="D48" s="693">
        <v>107.33327</v>
      </c>
      <c r="E48" s="693">
        <v>51.589895999999996</v>
      </c>
      <c r="F48" s="694">
        <v>72.231679999999997</v>
      </c>
      <c r="G48" s="695"/>
      <c r="I48" s="666"/>
      <c r="J48" s="666"/>
      <c r="K48" s="666"/>
      <c r="L48" s="666"/>
      <c r="M48" s="666"/>
      <c r="N48" s="666"/>
    </row>
    <row r="49" spans="1:15" x14ac:dyDescent="0.25">
      <c r="A49" s="6"/>
      <c r="B49" s="635" t="s">
        <v>46</v>
      </c>
      <c r="C49" s="692">
        <v>90.3</v>
      </c>
      <c r="D49" s="693">
        <v>117.81834000000001</v>
      </c>
      <c r="E49" s="693">
        <v>68.252665999999991</v>
      </c>
      <c r="F49" s="694">
        <v>69.635861000000006</v>
      </c>
      <c r="G49" s="695"/>
      <c r="I49" s="666"/>
      <c r="J49" s="666"/>
      <c r="K49" s="666"/>
      <c r="L49" s="666"/>
      <c r="M49" s="666"/>
      <c r="N49" s="666"/>
    </row>
    <row r="50" spans="1:15" x14ac:dyDescent="0.25">
      <c r="A50" s="6"/>
      <c r="B50" s="635" t="s">
        <v>55</v>
      </c>
      <c r="C50" s="692">
        <v>87.8</v>
      </c>
      <c r="D50" s="693">
        <v>103.44632</v>
      </c>
      <c r="E50" s="693">
        <v>65.064920000000001</v>
      </c>
      <c r="F50" s="694">
        <v>64.684398999999999</v>
      </c>
      <c r="G50" s="695"/>
      <c r="I50" s="666"/>
      <c r="J50" s="666"/>
      <c r="K50" s="666"/>
      <c r="L50" s="666"/>
      <c r="M50" s="666"/>
      <c r="N50" s="666"/>
    </row>
    <row r="51" spans="1:15" x14ac:dyDescent="0.25">
      <c r="A51" s="6"/>
      <c r="B51" s="635" t="s">
        <v>56</v>
      </c>
      <c r="C51" s="692">
        <v>81.900000000000006</v>
      </c>
      <c r="D51" s="693">
        <v>90.426969999999997</v>
      </c>
      <c r="E51" s="693">
        <v>58.873540999999996</v>
      </c>
      <c r="F51" s="693">
        <v>58.380011000000003</v>
      </c>
      <c r="G51" s="695"/>
      <c r="I51" s="666"/>
      <c r="J51" s="666"/>
      <c r="K51" s="666"/>
      <c r="L51" s="666"/>
      <c r="M51" s="666"/>
      <c r="N51" s="666"/>
    </row>
    <row r="52" spans="1:15" x14ac:dyDescent="0.25">
      <c r="A52" s="6"/>
      <c r="B52" s="635" t="s">
        <v>57</v>
      </c>
      <c r="C52" s="692">
        <v>66</v>
      </c>
      <c r="D52" s="693">
        <v>83.145229999999998</v>
      </c>
      <c r="E52" s="693">
        <v>48.126509000000006</v>
      </c>
      <c r="F52" s="694">
        <v>54.018000000000001</v>
      </c>
      <c r="G52" s="695"/>
      <c r="I52" s="666"/>
      <c r="J52" s="666"/>
      <c r="K52" s="666"/>
      <c r="L52" s="666"/>
      <c r="M52" s="666"/>
      <c r="N52" s="666"/>
    </row>
    <row r="53" spans="1:15" ht="15.75" thickBot="1" x14ac:dyDescent="0.3">
      <c r="A53" s="6"/>
      <c r="B53" s="640" t="s">
        <v>58</v>
      </c>
      <c r="C53" s="696">
        <v>103.8</v>
      </c>
      <c r="D53" s="697">
        <v>89.365840000000006</v>
      </c>
      <c r="E53" s="698">
        <v>58.72625</v>
      </c>
      <c r="F53" s="697">
        <v>67.757000000000005</v>
      </c>
      <c r="G53" s="695"/>
      <c r="I53" s="666"/>
      <c r="J53" s="666"/>
      <c r="K53" s="666"/>
      <c r="L53" s="666"/>
      <c r="M53" s="666"/>
      <c r="N53" s="666"/>
    </row>
    <row r="54" spans="1:15" ht="15.75" thickBot="1" x14ac:dyDescent="0.3">
      <c r="B54" s="699"/>
      <c r="C54" s="700">
        <v>1097.5999999999999</v>
      </c>
      <c r="D54" s="700">
        <v>1080.2424900000001</v>
      </c>
      <c r="E54" s="700">
        <v>738.85136100000011</v>
      </c>
      <c r="F54" s="700">
        <v>748.17443099999991</v>
      </c>
      <c r="G54" s="701">
        <v>186.3484</v>
      </c>
      <c r="I54" s="666"/>
      <c r="J54" s="666"/>
      <c r="K54" s="666"/>
      <c r="L54" s="666"/>
      <c r="M54" s="666"/>
      <c r="N54" s="666"/>
    </row>
    <row r="55" spans="1:15" x14ac:dyDescent="0.25">
      <c r="C55" s="16"/>
      <c r="D55" s="16"/>
      <c r="E55" s="16"/>
      <c r="F55" s="16"/>
      <c r="G55" s="16"/>
    </row>
    <row r="56" spans="1:15" x14ac:dyDescent="0.25">
      <c r="C56" s="16"/>
      <c r="D56" s="16"/>
      <c r="E56" s="16"/>
      <c r="F56" s="16"/>
      <c r="G56" s="16"/>
    </row>
    <row r="57" spans="1:15" ht="16.5" thickBot="1" x14ac:dyDescent="0.3">
      <c r="C57" s="791" t="s">
        <v>291</v>
      </c>
      <c r="D57" s="791"/>
      <c r="E57" s="791"/>
      <c r="F57" s="791"/>
      <c r="G57" s="791"/>
      <c r="I57" s="788" t="s">
        <v>291</v>
      </c>
      <c r="J57" s="788"/>
      <c r="K57" s="788"/>
      <c r="L57" s="788"/>
      <c r="M57" s="788"/>
      <c r="N57" s="788"/>
      <c r="O57" s="665"/>
    </row>
    <row r="58" spans="1:15" ht="15.75" thickBot="1" x14ac:dyDescent="0.3">
      <c r="B58" s="24"/>
      <c r="C58" s="172" t="s">
        <v>286</v>
      </c>
      <c r="D58" s="629" t="s">
        <v>287</v>
      </c>
      <c r="E58" s="628" t="s">
        <v>288</v>
      </c>
      <c r="F58" s="172" t="s">
        <v>289</v>
      </c>
      <c r="G58" s="172" t="s">
        <v>290</v>
      </c>
      <c r="I58" s="666"/>
      <c r="J58" s="666"/>
      <c r="K58" s="666"/>
      <c r="L58" s="666"/>
      <c r="M58" s="666"/>
      <c r="N58" s="666"/>
    </row>
    <row r="59" spans="1:15" x14ac:dyDescent="0.25">
      <c r="A59" s="6"/>
      <c r="B59" s="634" t="s">
        <v>39</v>
      </c>
      <c r="C59" s="688">
        <v>51.3</v>
      </c>
      <c r="D59" s="689">
        <v>39.580289999999991</v>
      </c>
      <c r="E59" s="689">
        <v>42.192538999999968</v>
      </c>
      <c r="F59" s="690">
        <v>25.284178999999945</v>
      </c>
      <c r="G59" s="691">
        <v>42.821040000000011</v>
      </c>
      <c r="H59" s="4"/>
      <c r="I59" s="666"/>
      <c r="J59" s="666"/>
      <c r="K59" s="666"/>
      <c r="L59" s="666"/>
      <c r="M59" s="666"/>
      <c r="N59" s="666"/>
    </row>
    <row r="60" spans="1:15" x14ac:dyDescent="0.25">
      <c r="A60" s="6"/>
      <c r="B60" s="635" t="s">
        <v>40</v>
      </c>
      <c r="C60" s="692">
        <v>50.560499999999934</v>
      </c>
      <c r="D60" s="693">
        <v>47.737710000000106</v>
      </c>
      <c r="E60" s="693">
        <v>39.500586000000069</v>
      </c>
      <c r="F60" s="694">
        <v>45.580108000000031</v>
      </c>
      <c r="G60" s="747">
        <v>40.958430000000021</v>
      </c>
      <c r="I60" s="666"/>
      <c r="J60" s="666"/>
      <c r="K60" s="666"/>
      <c r="L60" s="666"/>
      <c r="M60" s="666"/>
      <c r="N60" s="666"/>
    </row>
    <row r="61" spans="1:15" x14ac:dyDescent="0.25">
      <c r="A61" s="6"/>
      <c r="B61" s="635" t="s">
        <v>41</v>
      </c>
      <c r="C61" s="692">
        <v>62.651329999999803</v>
      </c>
      <c r="D61" s="693">
        <v>51.740049999999883</v>
      </c>
      <c r="E61" s="693">
        <v>23.514308999999976</v>
      </c>
      <c r="F61" s="694">
        <v>38.174943666666643</v>
      </c>
      <c r="G61" s="695">
        <v>46.968139999999948</v>
      </c>
      <c r="I61" s="666"/>
      <c r="J61" s="666"/>
      <c r="K61" s="666"/>
      <c r="L61" s="666"/>
      <c r="M61" s="666"/>
      <c r="N61" s="666"/>
    </row>
    <row r="62" spans="1:15" x14ac:dyDescent="0.25">
      <c r="A62" s="6"/>
      <c r="B62" s="635" t="s">
        <v>42</v>
      </c>
      <c r="C62" s="692">
        <v>42.707800000000134</v>
      </c>
      <c r="D62" s="693">
        <v>54.079529999999977</v>
      </c>
      <c r="E62" s="693">
        <v>14.338199999999894</v>
      </c>
      <c r="F62" s="694">
        <v>38.806017666666563</v>
      </c>
      <c r="G62" s="695"/>
      <c r="I62" s="666"/>
      <c r="J62" s="666"/>
      <c r="K62" s="666"/>
      <c r="L62" s="666"/>
      <c r="M62" s="666"/>
      <c r="N62" s="666"/>
    </row>
    <row r="63" spans="1:15" x14ac:dyDescent="0.25">
      <c r="A63" s="6"/>
      <c r="B63" s="635" t="s">
        <v>43</v>
      </c>
      <c r="C63" s="692">
        <v>49.396000000000186</v>
      </c>
      <c r="D63" s="693">
        <v>44.300939999999855</v>
      </c>
      <c r="E63" s="693">
        <v>30.050971000000089</v>
      </c>
      <c r="F63" s="694">
        <v>32.938906666666753</v>
      </c>
      <c r="G63" s="695"/>
      <c r="I63" s="666"/>
      <c r="J63" s="666"/>
      <c r="K63" s="666"/>
      <c r="L63" s="666"/>
      <c r="M63" s="666"/>
      <c r="N63" s="666"/>
    </row>
    <row r="64" spans="1:15" x14ac:dyDescent="0.25">
      <c r="A64" s="6"/>
      <c r="B64" s="635" t="s">
        <v>44</v>
      </c>
      <c r="C64" s="692">
        <v>51.598760000000084</v>
      </c>
      <c r="D64" s="693">
        <v>70.669459999999845</v>
      </c>
      <c r="E64" s="693">
        <v>30.523865999999913</v>
      </c>
      <c r="F64" s="694">
        <v>29.896309999999993</v>
      </c>
      <c r="G64" s="695"/>
      <c r="I64" s="666"/>
      <c r="J64" s="666"/>
      <c r="K64" s="666"/>
      <c r="L64" s="666"/>
      <c r="M64" s="666"/>
      <c r="N64" s="666"/>
    </row>
    <row r="65" spans="1:15" x14ac:dyDescent="0.25">
      <c r="A65" s="6"/>
      <c r="B65" s="635" t="s">
        <v>45</v>
      </c>
      <c r="C65" s="692">
        <v>44.472069999999917</v>
      </c>
      <c r="D65" s="693">
        <v>56.208309999999756</v>
      </c>
      <c r="E65" s="693">
        <v>21.662618000000137</v>
      </c>
      <c r="F65" s="694">
        <v>35.73424999999996</v>
      </c>
      <c r="G65" s="695"/>
      <c r="I65" s="666"/>
      <c r="J65" s="666"/>
      <c r="K65" s="666"/>
      <c r="L65" s="666"/>
      <c r="M65" s="666"/>
      <c r="N65" s="666"/>
    </row>
    <row r="66" spans="1:15" x14ac:dyDescent="0.25">
      <c r="A66" s="6"/>
      <c r="B66" s="635" t="s">
        <v>46</v>
      </c>
      <c r="C66" s="692">
        <v>47.783869999999865</v>
      </c>
      <c r="D66" s="693">
        <v>40.9214300000001</v>
      </c>
      <c r="E66" s="693">
        <v>24.30773699999996</v>
      </c>
      <c r="F66" s="694">
        <v>35.364799000000033</v>
      </c>
      <c r="G66" s="695"/>
      <c r="I66" s="666"/>
      <c r="J66" s="666"/>
      <c r="K66" s="666"/>
      <c r="L66" s="666"/>
      <c r="M66" s="666"/>
      <c r="N66" s="666"/>
    </row>
    <row r="67" spans="1:15" x14ac:dyDescent="0.25">
      <c r="A67" s="6"/>
      <c r="B67" s="635" t="s">
        <v>55</v>
      </c>
      <c r="C67" s="692">
        <v>33.109299999999962</v>
      </c>
      <c r="D67" s="693">
        <v>53.415010000000166</v>
      </c>
      <c r="E67" s="693">
        <v>26.220445000000069</v>
      </c>
      <c r="F67" s="694">
        <v>28.280840999999995</v>
      </c>
      <c r="G67" s="695"/>
      <c r="I67" s="666"/>
      <c r="J67" s="666"/>
      <c r="K67" s="666"/>
      <c r="L67" s="666"/>
      <c r="M67" s="666"/>
      <c r="N67" s="666"/>
    </row>
    <row r="68" spans="1:15" x14ac:dyDescent="0.25">
      <c r="A68" s="6"/>
      <c r="B68" s="635" t="s">
        <v>56</v>
      </c>
      <c r="C68" s="692">
        <v>37.55460000000005</v>
      </c>
      <c r="D68" s="693">
        <v>33.554689999999937</v>
      </c>
      <c r="E68" s="693">
        <v>33.425129999999903</v>
      </c>
      <c r="F68" s="693">
        <v>35.844429000000069</v>
      </c>
      <c r="G68" s="695"/>
      <c r="I68" s="666"/>
      <c r="J68" s="666"/>
      <c r="K68" s="666"/>
      <c r="L68" s="666"/>
      <c r="M68" s="666"/>
      <c r="N68" s="666"/>
    </row>
    <row r="69" spans="1:15" x14ac:dyDescent="0.25">
      <c r="A69" s="6"/>
      <c r="B69" s="635" t="s">
        <v>57</v>
      </c>
      <c r="C69" s="692">
        <v>37.081300000000056</v>
      </c>
      <c r="D69" s="693">
        <v>53.860740000000078</v>
      </c>
      <c r="E69" s="693">
        <v>29.022998000000023</v>
      </c>
      <c r="F69" s="694">
        <v>31.951599999999956</v>
      </c>
      <c r="G69" s="695"/>
      <c r="I69" s="666"/>
      <c r="J69" s="666"/>
      <c r="K69" s="666"/>
      <c r="L69" s="666"/>
      <c r="M69" s="666"/>
      <c r="N69" s="666"/>
    </row>
    <row r="70" spans="1:15" ht="15.75" thickBot="1" x14ac:dyDescent="0.3">
      <c r="A70" s="6"/>
      <c r="B70" s="640" t="s">
        <v>58</v>
      </c>
      <c r="C70" s="696">
        <v>34.63692999999995</v>
      </c>
      <c r="D70" s="697">
        <v>48.50745999999998</v>
      </c>
      <c r="E70" s="698">
        <v>33.929872000000039</v>
      </c>
      <c r="F70" s="697">
        <v>28.688480000000027</v>
      </c>
      <c r="G70" s="695"/>
      <c r="I70" s="666"/>
      <c r="J70" s="666"/>
      <c r="K70" s="666"/>
      <c r="L70" s="666"/>
      <c r="M70" s="666"/>
      <c r="N70" s="666"/>
    </row>
    <row r="71" spans="1:15" ht="15.75" thickBot="1" x14ac:dyDescent="0.3">
      <c r="B71" s="699"/>
      <c r="C71" s="700">
        <v>542.85245999999995</v>
      </c>
      <c r="D71" s="700">
        <v>594.57561999999962</v>
      </c>
      <c r="E71" s="700">
        <v>348.68927100000002</v>
      </c>
      <c r="F71" s="700">
        <v>406.54486399999996</v>
      </c>
      <c r="G71" s="701">
        <v>130.74760999999998</v>
      </c>
      <c r="I71" s="666"/>
      <c r="J71" s="666"/>
      <c r="K71" s="666"/>
      <c r="L71" s="666"/>
      <c r="M71" s="666"/>
      <c r="N71" s="666"/>
    </row>
    <row r="72" spans="1:15" x14ac:dyDescent="0.25">
      <c r="C72" s="16"/>
      <c r="D72" s="16"/>
      <c r="E72" s="16"/>
      <c r="F72" s="16"/>
      <c r="G72" s="16"/>
    </row>
    <row r="73" spans="1:15" x14ac:dyDescent="0.25">
      <c r="C73" s="16"/>
      <c r="D73" s="16"/>
      <c r="E73" s="16"/>
      <c r="F73" s="16"/>
      <c r="G73" s="16"/>
    </row>
    <row r="74" spans="1:15" ht="16.5" thickBot="1" x14ac:dyDescent="0.3">
      <c r="C74" s="787" t="s">
        <v>292</v>
      </c>
      <c r="D74" s="787"/>
      <c r="E74" s="787"/>
      <c r="F74" s="787"/>
      <c r="G74" s="787"/>
      <c r="I74" s="788" t="s">
        <v>292</v>
      </c>
      <c r="J74" s="788"/>
      <c r="K74" s="788"/>
      <c r="L74" s="788"/>
      <c r="M74" s="788"/>
      <c r="N74" s="788"/>
      <c r="O74" s="665"/>
    </row>
    <row r="75" spans="1:15" ht="15.75" thickBot="1" x14ac:dyDescent="0.3">
      <c r="B75" s="24"/>
      <c r="C75" s="172" t="s">
        <v>286</v>
      </c>
      <c r="D75" s="629" t="s">
        <v>287</v>
      </c>
      <c r="E75" s="628" t="s">
        <v>288</v>
      </c>
      <c r="F75" s="172" t="s">
        <v>289</v>
      </c>
      <c r="G75" s="172" t="s">
        <v>290</v>
      </c>
      <c r="I75" s="666"/>
      <c r="J75" s="666"/>
      <c r="K75" s="666"/>
      <c r="L75" s="666"/>
      <c r="M75" s="666"/>
      <c r="N75" s="666"/>
    </row>
    <row r="76" spans="1:15" x14ac:dyDescent="0.25">
      <c r="A76" s="6"/>
      <c r="B76" s="634" t="s">
        <v>39</v>
      </c>
      <c r="C76" s="688">
        <v>147</v>
      </c>
      <c r="D76" s="689">
        <v>123.07807</v>
      </c>
      <c r="E76" s="689">
        <v>130.72025099999996</v>
      </c>
      <c r="F76" s="690">
        <v>80.971409999999935</v>
      </c>
      <c r="G76" s="691">
        <v>101.50844000000001</v>
      </c>
      <c r="H76" s="4"/>
      <c r="I76" s="666"/>
      <c r="J76" s="666"/>
      <c r="K76" s="666"/>
      <c r="L76" s="666"/>
      <c r="M76" s="666"/>
      <c r="N76" s="666"/>
    </row>
    <row r="77" spans="1:15" x14ac:dyDescent="0.25">
      <c r="A77" s="6"/>
      <c r="B77" s="635" t="s">
        <v>40</v>
      </c>
      <c r="C77" s="692">
        <v>146.26049999999992</v>
      </c>
      <c r="D77" s="693">
        <v>131.14616000000012</v>
      </c>
      <c r="E77" s="693">
        <v>107.19118500000008</v>
      </c>
      <c r="F77" s="694">
        <v>97.746250000000032</v>
      </c>
      <c r="G77" s="747">
        <v>98.619430000000023</v>
      </c>
      <c r="I77" s="666"/>
      <c r="J77" s="666"/>
      <c r="K77" s="666"/>
      <c r="L77" s="666"/>
      <c r="M77" s="666"/>
      <c r="N77" s="666"/>
    </row>
    <row r="78" spans="1:15" x14ac:dyDescent="0.25">
      <c r="A78" s="6"/>
      <c r="B78" s="635" t="s">
        <v>41</v>
      </c>
      <c r="C78" s="692">
        <v>146.1513299999998</v>
      </c>
      <c r="D78" s="693">
        <v>133.16687999999988</v>
      </c>
      <c r="E78" s="693">
        <v>87.083088999999973</v>
      </c>
      <c r="F78" s="694">
        <v>96.635546666666642</v>
      </c>
      <c r="G78" s="695">
        <v>116.96813999999995</v>
      </c>
      <c r="I78" s="666"/>
      <c r="J78" s="666"/>
      <c r="K78" s="666"/>
      <c r="L78" s="666"/>
      <c r="M78" s="666"/>
      <c r="N78" s="666"/>
    </row>
    <row r="79" spans="1:15" x14ac:dyDescent="0.25">
      <c r="A79" s="6"/>
      <c r="B79" s="635" t="s">
        <v>42</v>
      </c>
      <c r="C79" s="692">
        <v>125.20780000000013</v>
      </c>
      <c r="D79" s="693">
        <v>127.82544999999998</v>
      </c>
      <c r="E79" s="693">
        <v>70.309390999999891</v>
      </c>
      <c r="F79" s="694">
        <v>108.35104166666656</v>
      </c>
      <c r="G79" s="695"/>
      <c r="I79" s="666"/>
      <c r="J79" s="666"/>
      <c r="K79" s="666"/>
      <c r="L79" s="666"/>
      <c r="M79" s="666"/>
      <c r="N79" s="666"/>
    </row>
    <row r="80" spans="1:15" x14ac:dyDescent="0.25">
      <c r="A80" s="6"/>
      <c r="B80" s="635" t="s">
        <v>43</v>
      </c>
      <c r="C80" s="692">
        <v>153.59600000000017</v>
      </c>
      <c r="D80" s="693">
        <v>132.63050999999984</v>
      </c>
      <c r="E80" s="693">
        <v>78.314312000000086</v>
      </c>
      <c r="F80" s="694">
        <v>97.93674666666675</v>
      </c>
      <c r="G80" s="695"/>
      <c r="I80" s="666"/>
      <c r="J80" s="666"/>
      <c r="K80" s="666"/>
      <c r="L80" s="666"/>
      <c r="M80" s="666"/>
      <c r="N80" s="666"/>
    </row>
    <row r="81" spans="1:14" x14ac:dyDescent="0.25">
      <c r="A81" s="6"/>
      <c r="B81" s="635" t="s">
        <v>44</v>
      </c>
      <c r="C81" s="692">
        <v>158.3987600000001</v>
      </c>
      <c r="D81" s="693">
        <v>148.96742999999987</v>
      </c>
      <c r="E81" s="693">
        <v>94.719821999999908</v>
      </c>
      <c r="F81" s="694">
        <v>90.506949999999989</v>
      </c>
      <c r="G81" s="695"/>
      <c r="I81" s="666"/>
      <c r="J81" s="666"/>
      <c r="K81" s="666"/>
      <c r="L81" s="666"/>
      <c r="M81" s="666"/>
      <c r="N81" s="666"/>
    </row>
    <row r="82" spans="1:14" x14ac:dyDescent="0.25">
      <c r="A82" s="6"/>
      <c r="B82" s="635" t="s">
        <v>45</v>
      </c>
      <c r="C82" s="692">
        <v>143.87206999999992</v>
      </c>
      <c r="D82" s="693">
        <v>163.54157999999975</v>
      </c>
      <c r="E82" s="693">
        <v>73.252514000000133</v>
      </c>
      <c r="F82" s="694">
        <v>107.96592999999996</v>
      </c>
      <c r="G82" s="695"/>
      <c r="I82" s="666"/>
      <c r="J82" s="666"/>
      <c r="K82" s="666"/>
      <c r="L82" s="666"/>
      <c r="M82" s="666"/>
      <c r="N82" s="666"/>
    </row>
    <row r="83" spans="1:14" x14ac:dyDescent="0.25">
      <c r="A83" s="6"/>
      <c r="B83" s="635" t="s">
        <v>46</v>
      </c>
      <c r="C83" s="692">
        <v>138.08386999999988</v>
      </c>
      <c r="D83" s="693">
        <v>158.73977000000011</v>
      </c>
      <c r="E83" s="693">
        <v>92.560402999999951</v>
      </c>
      <c r="F83" s="694">
        <v>105.00066000000004</v>
      </c>
      <c r="G83" s="695"/>
      <c r="I83" s="666"/>
      <c r="J83" s="666"/>
      <c r="K83" s="666"/>
      <c r="L83" s="666"/>
      <c r="M83" s="666"/>
      <c r="N83" s="666"/>
    </row>
    <row r="84" spans="1:14" x14ac:dyDescent="0.25">
      <c r="A84" s="6"/>
      <c r="B84" s="635" t="s">
        <v>55</v>
      </c>
      <c r="C84" s="692">
        <v>120.90929999999996</v>
      </c>
      <c r="D84" s="693">
        <v>156.86133000000018</v>
      </c>
      <c r="E84" s="693">
        <v>91.28536500000007</v>
      </c>
      <c r="F84" s="694">
        <v>92.965239999999994</v>
      </c>
      <c r="G84" s="695"/>
      <c r="I84" s="666"/>
      <c r="J84" s="666"/>
      <c r="K84" s="666"/>
      <c r="L84" s="666"/>
      <c r="M84" s="666"/>
      <c r="N84" s="666"/>
    </row>
    <row r="85" spans="1:14" x14ac:dyDescent="0.25">
      <c r="A85" s="6"/>
      <c r="B85" s="635" t="s">
        <v>56</v>
      </c>
      <c r="C85" s="692">
        <v>119.45460000000006</v>
      </c>
      <c r="D85" s="693">
        <v>123.98165999999993</v>
      </c>
      <c r="E85" s="693">
        <v>92.298670999999899</v>
      </c>
      <c r="F85" s="693">
        <v>94.224440000000072</v>
      </c>
      <c r="G85" s="695"/>
      <c r="I85" s="666"/>
      <c r="J85" s="666"/>
      <c r="K85" s="666"/>
      <c r="L85" s="666"/>
      <c r="M85" s="666"/>
      <c r="N85" s="666"/>
    </row>
    <row r="86" spans="1:14" x14ac:dyDescent="0.25">
      <c r="A86" s="6"/>
      <c r="B86" s="635" t="s">
        <v>57</v>
      </c>
      <c r="C86" s="692">
        <v>103.08130000000006</v>
      </c>
      <c r="D86" s="693">
        <v>137.00597000000008</v>
      </c>
      <c r="E86" s="693">
        <v>77.149507000000028</v>
      </c>
      <c r="F86" s="694">
        <v>85.969599999999957</v>
      </c>
      <c r="G86" s="695"/>
      <c r="I86" s="666"/>
      <c r="J86" s="666"/>
      <c r="K86" s="666"/>
      <c r="L86" s="666"/>
      <c r="M86" s="666"/>
      <c r="N86" s="666"/>
    </row>
    <row r="87" spans="1:14" ht="15.75" thickBot="1" x14ac:dyDescent="0.3">
      <c r="A87" s="6"/>
      <c r="B87" s="640" t="s">
        <v>58</v>
      </c>
      <c r="C87" s="696">
        <v>138.43692999999996</v>
      </c>
      <c r="D87" s="697">
        <v>137.87329999999997</v>
      </c>
      <c r="E87" s="698">
        <v>92.656122000000039</v>
      </c>
      <c r="F87" s="697">
        <v>96.445480000000032</v>
      </c>
      <c r="G87" s="695"/>
      <c r="I87" s="666"/>
      <c r="J87" s="666"/>
      <c r="K87" s="666"/>
      <c r="L87" s="666"/>
      <c r="M87" s="666"/>
      <c r="N87" s="666"/>
    </row>
    <row r="88" spans="1:14" ht="15.75" thickBot="1" x14ac:dyDescent="0.3">
      <c r="B88" s="699"/>
      <c r="C88" s="686">
        <v>1640.45246</v>
      </c>
      <c r="D88" s="686">
        <v>1674.8181099999997</v>
      </c>
      <c r="E88" s="686">
        <v>1087.540632</v>
      </c>
      <c r="F88" s="686">
        <v>1154.7192950000001</v>
      </c>
      <c r="G88" s="701">
        <v>317.09600999999998</v>
      </c>
      <c r="I88" s="666"/>
      <c r="J88" s="666"/>
      <c r="K88" s="666"/>
      <c r="L88" s="666"/>
      <c r="M88" s="666"/>
      <c r="N88" s="666"/>
    </row>
    <row r="90" spans="1:14" ht="15.75" x14ac:dyDescent="0.25">
      <c r="B90" s="792" t="s">
        <v>121</v>
      </c>
      <c r="C90" s="792"/>
      <c r="D90" s="792"/>
      <c r="E90" s="792"/>
      <c r="F90" s="792"/>
      <c r="G90" s="792"/>
      <c r="H90" s="792"/>
      <c r="I90" s="792"/>
      <c r="J90" s="792"/>
      <c r="K90" s="792"/>
      <c r="L90" s="792"/>
      <c r="M90" s="792"/>
      <c r="N90" s="792"/>
    </row>
  </sheetData>
  <mergeCells count="12">
    <mergeCell ref="C57:G57"/>
    <mergeCell ref="I57:N57"/>
    <mergeCell ref="C74:G74"/>
    <mergeCell ref="I74:N74"/>
    <mergeCell ref="B90:N90"/>
    <mergeCell ref="C40:G40"/>
    <mergeCell ref="I40:N40"/>
    <mergeCell ref="D2:L4"/>
    <mergeCell ref="C6:G6"/>
    <mergeCell ref="I6:N6"/>
    <mergeCell ref="C23:G23"/>
    <mergeCell ref="I23:N2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 xml:space="preserve">&amp;L&amp;G&amp;RCAMPAÑA: 2024/2025. MES: DICIEMBRE 
Fecha de emisión de datos:27/01/2025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8C96-ED37-4962-A3E0-90E2869662B0}">
  <dimension ref="D2:Q56"/>
  <sheetViews>
    <sheetView view="pageLayout" topLeftCell="D10" zoomScale="70" zoomScaleNormal="70" zoomScalePageLayoutView="70" workbookViewId="0">
      <selection activeCell="J42" sqref="J42:J53"/>
    </sheetView>
  </sheetViews>
  <sheetFormatPr baseColWidth="10" defaultColWidth="11.42578125" defaultRowHeight="15" x14ac:dyDescent="0.25"/>
  <cols>
    <col min="3" max="3" width="11.42578125" customWidth="1"/>
    <col min="11" max="11" width="11.7109375" customWidth="1"/>
    <col min="12" max="12" width="14.140625" customWidth="1"/>
    <col min="16" max="16" width="13" customWidth="1"/>
    <col min="17" max="17" width="13.28515625" customWidth="1"/>
  </cols>
  <sheetData>
    <row r="2" spans="4:17" ht="15" customHeight="1" x14ac:dyDescent="0.25">
      <c r="G2" s="764" t="s">
        <v>293</v>
      </c>
      <c r="H2" s="764"/>
      <c r="I2" s="764"/>
      <c r="J2" s="764"/>
      <c r="K2" s="764"/>
      <c r="L2" s="764"/>
      <c r="M2" s="764"/>
      <c r="N2" s="764"/>
      <c r="O2" s="764"/>
    </row>
    <row r="3" spans="4:17" ht="15" customHeight="1" x14ac:dyDescent="0.25">
      <c r="G3" s="764"/>
      <c r="H3" s="764"/>
      <c r="I3" s="764"/>
      <c r="J3" s="764"/>
      <c r="K3" s="764"/>
      <c r="L3" s="764"/>
      <c r="M3" s="764"/>
      <c r="N3" s="764"/>
      <c r="O3" s="764"/>
    </row>
    <row r="4" spans="4:17" ht="24.75" customHeight="1" x14ac:dyDescent="0.25">
      <c r="G4" s="764"/>
      <c r="H4" s="764"/>
      <c r="I4" s="764"/>
      <c r="J4" s="764"/>
      <c r="K4" s="764"/>
      <c r="L4" s="764"/>
      <c r="M4" s="764"/>
      <c r="N4" s="764"/>
      <c r="O4" s="764"/>
    </row>
    <row r="5" spans="4:17" ht="26.25" customHeight="1" x14ac:dyDescent="0.25">
      <c r="I5" s="597"/>
      <c r="J5" s="597"/>
      <c r="K5" s="597"/>
      <c r="L5" s="597"/>
      <c r="M5" s="597"/>
    </row>
    <row r="6" spans="4:17" ht="15.75" thickBot="1" x14ac:dyDescent="0.3">
      <c r="F6" s="793" t="s">
        <v>294</v>
      </c>
      <c r="G6" s="793"/>
      <c r="H6" s="793"/>
      <c r="I6" s="793"/>
      <c r="J6" s="793"/>
      <c r="L6" s="788" t="s">
        <v>294</v>
      </c>
      <c r="M6" s="788"/>
      <c r="N6" s="788"/>
      <c r="O6" s="788"/>
      <c r="P6" s="788"/>
      <c r="Q6" s="788"/>
    </row>
    <row r="7" spans="4:17" ht="15.75" thickBot="1" x14ac:dyDescent="0.3">
      <c r="E7" s="24"/>
      <c r="F7" s="650" t="s">
        <v>286</v>
      </c>
      <c r="G7" s="650" t="s">
        <v>287</v>
      </c>
      <c r="H7" s="650" t="s">
        <v>288</v>
      </c>
      <c r="I7" s="650" t="s">
        <v>289</v>
      </c>
      <c r="J7" s="650" t="s">
        <v>290</v>
      </c>
      <c r="M7" s="666"/>
      <c r="N7" s="666"/>
      <c r="O7" s="666"/>
      <c r="P7" s="666"/>
    </row>
    <row r="8" spans="4:17" x14ac:dyDescent="0.25">
      <c r="D8" s="6"/>
      <c r="E8" s="634" t="s">
        <v>39</v>
      </c>
      <c r="F8" s="703">
        <v>195.2081</v>
      </c>
      <c r="G8" s="704">
        <v>171.77331999999998</v>
      </c>
      <c r="H8" s="704">
        <v>155.70436999999998</v>
      </c>
      <c r="I8" s="704">
        <v>82.324390000000008</v>
      </c>
      <c r="J8" s="704">
        <v>54.428089999999997</v>
      </c>
      <c r="K8" s="4"/>
      <c r="M8" s="666"/>
      <c r="N8" s="666"/>
      <c r="O8" s="666"/>
      <c r="P8" s="666"/>
    </row>
    <row r="9" spans="4:17" x14ac:dyDescent="0.25">
      <c r="D9" s="6"/>
      <c r="E9" s="635" t="s">
        <v>40</v>
      </c>
      <c r="F9" s="705">
        <v>328.36399999999998</v>
      </c>
      <c r="G9" s="705">
        <v>345.36573999999996</v>
      </c>
      <c r="H9" s="705">
        <v>234.30274</v>
      </c>
      <c r="I9" s="705">
        <v>236.68863000000002</v>
      </c>
      <c r="J9" s="705">
        <v>233.93033</v>
      </c>
      <c r="M9" s="666"/>
      <c r="N9" s="666"/>
      <c r="O9" s="666"/>
      <c r="P9" s="666"/>
    </row>
    <row r="10" spans="4:17" x14ac:dyDescent="0.25">
      <c r="D10" s="6"/>
      <c r="E10" s="635" t="s">
        <v>41</v>
      </c>
      <c r="F10" s="705">
        <v>666.36200000000008</v>
      </c>
      <c r="G10" s="705">
        <v>740.33460000000002</v>
      </c>
      <c r="H10" s="705">
        <v>396.56389000000001</v>
      </c>
      <c r="I10" s="705">
        <v>471.98804999999999</v>
      </c>
      <c r="J10" s="705">
        <v>692.61198999999999</v>
      </c>
      <c r="M10" s="666"/>
      <c r="N10" s="666"/>
      <c r="O10" s="666"/>
      <c r="P10" s="666"/>
    </row>
    <row r="11" spans="4:17" x14ac:dyDescent="0.25">
      <c r="D11" s="6"/>
      <c r="E11" s="635" t="s">
        <v>42</v>
      </c>
      <c r="F11" s="705">
        <v>873.18310000000008</v>
      </c>
      <c r="G11" s="705">
        <v>1055.0070900000001</v>
      </c>
      <c r="H11" s="705">
        <v>503.45074</v>
      </c>
      <c r="I11" s="705">
        <v>554.38471000000004</v>
      </c>
      <c r="J11" s="705"/>
      <c r="M11" s="666"/>
      <c r="N11" s="666"/>
      <c r="O11" s="666"/>
      <c r="P11" s="666"/>
    </row>
    <row r="12" spans="4:17" x14ac:dyDescent="0.25">
      <c r="D12" s="6"/>
      <c r="E12" s="635" t="s">
        <v>43</v>
      </c>
      <c r="F12" s="705">
        <v>937.91409999999996</v>
      </c>
      <c r="G12" s="705">
        <v>1024.68668</v>
      </c>
      <c r="H12" s="705">
        <v>474.38193000000001</v>
      </c>
      <c r="I12" s="705">
        <v>527.90192999999999</v>
      </c>
      <c r="J12" s="705"/>
      <c r="M12" s="666"/>
      <c r="N12" s="666"/>
      <c r="O12" s="666"/>
      <c r="P12" s="666"/>
    </row>
    <row r="13" spans="4:17" x14ac:dyDescent="0.25">
      <c r="D13" s="6"/>
      <c r="E13" s="635" t="s">
        <v>44</v>
      </c>
      <c r="F13" s="705">
        <v>824.06679999999994</v>
      </c>
      <c r="G13" s="705">
        <v>931.13413000000003</v>
      </c>
      <c r="H13" s="705">
        <v>409.40063000000004</v>
      </c>
      <c r="I13" s="705">
        <v>474.62288000000001</v>
      </c>
      <c r="J13" s="705"/>
      <c r="M13" s="666"/>
      <c r="N13" s="666"/>
      <c r="O13" s="666"/>
      <c r="P13" s="666"/>
    </row>
    <row r="14" spans="4:17" x14ac:dyDescent="0.25">
      <c r="D14" s="6"/>
      <c r="E14" s="635" t="s">
        <v>45</v>
      </c>
      <c r="F14" s="705">
        <v>689.44269999999995</v>
      </c>
      <c r="G14" s="705">
        <v>796.21762000000001</v>
      </c>
      <c r="H14" s="705">
        <v>350.80296999999996</v>
      </c>
      <c r="I14" s="705">
        <v>399.02364999999998</v>
      </c>
      <c r="J14" s="705"/>
      <c r="M14" s="666"/>
      <c r="N14" s="666"/>
      <c r="O14" s="666"/>
      <c r="P14" s="666"/>
    </row>
    <row r="15" spans="4:17" x14ac:dyDescent="0.25">
      <c r="D15" s="6"/>
      <c r="E15" s="635" t="s">
        <v>46</v>
      </c>
      <c r="F15" s="705">
        <v>566.95100000000002</v>
      </c>
      <c r="G15" s="705">
        <v>664.76520000000005</v>
      </c>
      <c r="H15" s="705">
        <v>271.39996000000002</v>
      </c>
      <c r="I15" s="705">
        <v>320.47838999999999</v>
      </c>
      <c r="J15" s="705"/>
      <c r="M15" s="666"/>
      <c r="N15" s="666"/>
      <c r="O15" s="666"/>
      <c r="P15" s="666"/>
    </row>
    <row r="16" spans="4:17" x14ac:dyDescent="0.25">
      <c r="D16" s="6"/>
      <c r="E16" s="635" t="s">
        <v>55</v>
      </c>
      <c r="F16" s="705">
        <v>470.09520000000003</v>
      </c>
      <c r="G16" s="705">
        <v>534.84075999999993</v>
      </c>
      <c r="H16" s="705">
        <v>211.13153999999997</v>
      </c>
      <c r="I16" s="705">
        <v>252.31005000000002</v>
      </c>
      <c r="J16" s="705"/>
      <c r="M16" s="666"/>
      <c r="N16" s="666"/>
      <c r="O16" s="666"/>
      <c r="P16" s="666"/>
    </row>
    <row r="17" spans="4:17" x14ac:dyDescent="0.25">
      <c r="D17" s="6"/>
      <c r="E17" s="635" t="s">
        <v>56</v>
      </c>
      <c r="F17" s="705">
        <v>383.92019999999997</v>
      </c>
      <c r="G17" s="705">
        <v>425.15010000000001</v>
      </c>
      <c r="H17" s="705">
        <v>159.67197000000002</v>
      </c>
      <c r="I17" s="705">
        <v>189.36770999999999</v>
      </c>
      <c r="J17" s="705"/>
      <c r="M17" s="666"/>
      <c r="N17" s="666"/>
      <c r="O17" s="666"/>
      <c r="P17" s="666"/>
    </row>
    <row r="18" spans="4:17" x14ac:dyDescent="0.25">
      <c r="D18" s="6"/>
      <c r="E18" s="635" t="s">
        <v>57</v>
      </c>
      <c r="F18" s="705">
        <v>315.07299999999998</v>
      </c>
      <c r="G18" s="705">
        <v>331.14209999999997</v>
      </c>
      <c r="H18" s="705">
        <v>125.45559999999999</v>
      </c>
      <c r="I18" s="705">
        <v>139.47251</v>
      </c>
      <c r="J18" s="705"/>
      <c r="M18" s="666"/>
      <c r="N18" s="666"/>
      <c r="O18" s="666"/>
      <c r="P18" s="666"/>
    </row>
    <row r="19" spans="4:17" ht="15.75" thickBot="1" x14ac:dyDescent="0.3">
      <c r="D19" s="6"/>
      <c r="E19" s="640" t="s">
        <v>58</v>
      </c>
      <c r="F19" s="706">
        <v>213.12287000000001</v>
      </c>
      <c r="G19" s="706">
        <v>227.69511</v>
      </c>
      <c r="H19" s="706">
        <v>84.41313000000001</v>
      </c>
      <c r="I19" s="706">
        <v>81.581130000000002</v>
      </c>
      <c r="J19" s="706"/>
    </row>
    <row r="20" spans="4:17" x14ac:dyDescent="0.25">
      <c r="E20" s="648"/>
      <c r="F20" s="707"/>
      <c r="G20" s="707"/>
      <c r="H20" s="708"/>
      <c r="I20" s="708"/>
      <c r="J20" s="708"/>
    </row>
    <row r="23" spans="4:17" ht="15.75" thickBot="1" x14ac:dyDescent="0.3">
      <c r="F23" s="793" t="s">
        <v>295</v>
      </c>
      <c r="G23" s="793"/>
      <c r="H23" s="793"/>
      <c r="I23" s="793"/>
      <c r="J23" s="793"/>
      <c r="L23" s="788" t="s">
        <v>295</v>
      </c>
      <c r="M23" s="788"/>
      <c r="N23" s="788"/>
      <c r="O23" s="788"/>
      <c r="P23" s="788"/>
      <c r="Q23" s="788"/>
    </row>
    <row r="24" spans="4:17" ht="15.75" thickBot="1" x14ac:dyDescent="0.3">
      <c r="E24" s="702"/>
      <c r="F24" s="650" t="s">
        <v>286</v>
      </c>
      <c r="G24" s="650" t="s">
        <v>287</v>
      </c>
      <c r="H24" s="650" t="s">
        <v>288</v>
      </c>
      <c r="I24" s="650" t="s">
        <v>289</v>
      </c>
      <c r="J24" s="650" t="s">
        <v>290</v>
      </c>
      <c r="M24" s="666"/>
      <c r="N24" s="666"/>
      <c r="O24" s="666"/>
      <c r="P24" s="666"/>
    </row>
    <row r="25" spans="4:17" x14ac:dyDescent="0.25">
      <c r="D25" s="6"/>
      <c r="E25" s="634" t="s">
        <v>39</v>
      </c>
      <c r="F25" s="703">
        <v>205.66722999999999</v>
      </c>
      <c r="G25" s="703">
        <v>192.8152</v>
      </c>
      <c r="H25" s="703">
        <v>212.10380000000001</v>
      </c>
      <c r="I25" s="703">
        <v>137.9716</v>
      </c>
      <c r="J25" s="709">
        <v>86.215299999999999</v>
      </c>
      <c r="M25" s="666"/>
      <c r="N25" s="666"/>
      <c r="O25" s="666"/>
      <c r="P25" s="666"/>
    </row>
    <row r="26" spans="4:17" x14ac:dyDescent="0.25">
      <c r="D26" s="6"/>
      <c r="E26" s="635" t="s">
        <v>40</v>
      </c>
      <c r="F26" s="705">
        <v>191.05082999999999</v>
      </c>
      <c r="G26" s="705">
        <v>195.1934</v>
      </c>
      <c r="H26" s="705">
        <v>217.5282</v>
      </c>
      <c r="I26" s="705">
        <v>142.23269999999999</v>
      </c>
      <c r="J26" s="674">
        <v>94.561700000000002</v>
      </c>
      <c r="M26" s="666"/>
      <c r="N26" s="666"/>
      <c r="O26" s="666"/>
      <c r="P26" s="666"/>
    </row>
    <row r="27" spans="4:17" x14ac:dyDescent="0.25">
      <c r="D27" s="6"/>
      <c r="E27" s="635" t="s">
        <v>41</v>
      </c>
      <c r="F27" s="705">
        <v>203.10149999999999</v>
      </c>
      <c r="G27" s="705">
        <v>245.36189999999999</v>
      </c>
      <c r="H27" s="705">
        <v>242.46109999999999</v>
      </c>
      <c r="I27" s="705">
        <v>165.08199999999999</v>
      </c>
      <c r="J27" s="674">
        <v>136.4401</v>
      </c>
      <c r="M27" s="666"/>
      <c r="N27" s="666"/>
      <c r="O27" s="666"/>
      <c r="P27" s="666"/>
    </row>
    <row r="28" spans="4:17" x14ac:dyDescent="0.25">
      <c r="D28" s="6"/>
      <c r="E28" s="635" t="s">
        <v>42</v>
      </c>
      <c r="F28" s="705">
        <v>234.87260000000001</v>
      </c>
      <c r="G28" s="705">
        <v>286.88850000000002</v>
      </c>
      <c r="H28" s="705">
        <v>260.65730000000002</v>
      </c>
      <c r="I28" s="705">
        <v>180.8159</v>
      </c>
      <c r="J28" s="674"/>
      <c r="M28" s="666"/>
      <c r="N28" s="666"/>
      <c r="O28" s="666"/>
      <c r="P28" s="666"/>
    </row>
    <row r="29" spans="4:17" x14ac:dyDescent="0.25">
      <c r="D29" s="6"/>
      <c r="E29" s="635" t="s">
        <v>43</v>
      </c>
      <c r="F29" s="705">
        <v>260.6456</v>
      </c>
      <c r="G29" s="705">
        <v>310.80520000000001</v>
      </c>
      <c r="H29" s="705">
        <v>266.70580000000001</v>
      </c>
      <c r="I29" s="705">
        <v>184.75970000000001</v>
      </c>
      <c r="J29" s="674"/>
      <c r="M29" s="666"/>
      <c r="N29" s="666"/>
      <c r="O29" s="666"/>
      <c r="P29" s="666"/>
    </row>
    <row r="30" spans="4:17" x14ac:dyDescent="0.25">
      <c r="D30" s="6"/>
      <c r="E30" s="635" t="s">
        <v>44</v>
      </c>
      <c r="F30" s="705">
        <v>278.49414000000002</v>
      </c>
      <c r="G30" s="705">
        <v>288.18549999999999</v>
      </c>
      <c r="H30" s="705">
        <v>262.41399999999999</v>
      </c>
      <c r="I30" s="705">
        <v>183.45050000000001</v>
      </c>
      <c r="J30" s="674"/>
      <c r="M30" s="666"/>
      <c r="N30" s="666"/>
      <c r="O30" s="666"/>
      <c r="P30" s="666"/>
    </row>
    <row r="31" spans="4:17" x14ac:dyDescent="0.25">
      <c r="D31" s="6"/>
      <c r="E31" s="635" t="s">
        <v>45</v>
      </c>
      <c r="F31" s="705">
        <v>287.84616999999997</v>
      </c>
      <c r="G31" s="705">
        <v>288.60899999999998</v>
      </c>
      <c r="H31" s="705">
        <v>259.05500000000001</v>
      </c>
      <c r="I31" s="705">
        <v>177.31720000000001</v>
      </c>
      <c r="J31" s="674"/>
      <c r="M31" s="666"/>
      <c r="N31" s="666"/>
      <c r="O31" s="666"/>
      <c r="P31" s="666"/>
    </row>
    <row r="32" spans="4:17" x14ac:dyDescent="0.25">
      <c r="D32" s="6"/>
      <c r="E32" s="635" t="s">
        <v>46</v>
      </c>
      <c r="F32" s="705">
        <v>290.05399999999997</v>
      </c>
      <c r="G32" s="705">
        <v>284.66480000000001</v>
      </c>
      <c r="H32" s="705">
        <v>260.26749999999998</v>
      </c>
      <c r="I32" s="705">
        <v>170.4718</v>
      </c>
      <c r="J32" s="674"/>
      <c r="M32" s="666"/>
      <c r="N32" s="666"/>
      <c r="O32" s="666"/>
      <c r="P32" s="666"/>
    </row>
    <row r="33" spans="4:17" x14ac:dyDescent="0.25">
      <c r="D33" s="6"/>
      <c r="E33" s="635" t="s">
        <v>55</v>
      </c>
      <c r="F33" s="705">
        <v>279.3005</v>
      </c>
      <c r="G33" s="705">
        <v>274.20260000000002</v>
      </c>
      <c r="H33" s="705">
        <v>245.41909999999999</v>
      </c>
      <c r="I33" s="705">
        <v>162.5891</v>
      </c>
      <c r="J33" s="674"/>
      <c r="M33" s="666"/>
      <c r="N33" s="666"/>
      <c r="O33" s="666"/>
      <c r="P33" s="666"/>
    </row>
    <row r="34" spans="4:17" x14ac:dyDescent="0.25">
      <c r="D34" s="6"/>
      <c r="E34" s="635" t="s">
        <v>56</v>
      </c>
      <c r="F34" s="705">
        <v>256.52089999999998</v>
      </c>
      <c r="G34" s="705">
        <v>272.56639999999999</v>
      </c>
      <c r="H34" s="705">
        <v>223.768</v>
      </c>
      <c r="I34" s="705">
        <v>152.9032</v>
      </c>
      <c r="J34" s="710"/>
      <c r="M34" s="666"/>
      <c r="N34" s="666"/>
      <c r="O34" s="666"/>
      <c r="P34" s="666"/>
    </row>
    <row r="35" spans="4:17" x14ac:dyDescent="0.25">
      <c r="D35" s="6"/>
      <c r="E35" s="635" t="s">
        <v>57</v>
      </c>
      <c r="F35" s="705">
        <v>230.7868</v>
      </c>
      <c r="G35" s="705">
        <v>249.81630000000001</v>
      </c>
      <c r="H35" s="705">
        <v>195.69630000000001</v>
      </c>
      <c r="I35" s="705">
        <v>132.1592</v>
      </c>
      <c r="J35" s="711"/>
      <c r="M35" s="666"/>
      <c r="N35" s="666"/>
      <c r="O35" s="666"/>
      <c r="P35" s="666"/>
    </row>
    <row r="36" spans="4:17" ht="15.75" thickBot="1" x14ac:dyDescent="0.3">
      <c r="D36" s="6"/>
      <c r="E36" s="640" t="s">
        <v>58</v>
      </c>
      <c r="F36" s="712">
        <v>210.5</v>
      </c>
      <c r="G36" s="712">
        <v>226.91139999999999</v>
      </c>
      <c r="H36" s="712">
        <v>163.82689999999999</v>
      </c>
      <c r="I36" s="712">
        <v>108.57510000000001</v>
      </c>
      <c r="J36" s="713"/>
      <c r="M36" s="666"/>
      <c r="N36" s="666"/>
      <c r="O36" s="666"/>
      <c r="P36" s="666"/>
    </row>
    <row r="37" spans="4:17" x14ac:dyDescent="0.25">
      <c r="E37" s="648"/>
      <c r="F37" s="708"/>
      <c r="G37" s="708"/>
      <c r="H37" s="708"/>
      <c r="I37" s="708"/>
      <c r="J37" s="708"/>
      <c r="M37" s="666"/>
      <c r="N37" s="666"/>
      <c r="O37" s="666"/>
      <c r="P37" s="666"/>
    </row>
    <row r="38" spans="4:17" ht="23.25" customHeight="1" x14ac:dyDescent="0.25"/>
    <row r="40" spans="4:17" ht="15.75" thickBot="1" x14ac:dyDescent="0.3">
      <c r="F40" s="793" t="s">
        <v>296</v>
      </c>
      <c r="G40" s="793"/>
      <c r="H40" s="793"/>
      <c r="I40" s="793"/>
      <c r="J40" s="793"/>
      <c r="L40" s="788" t="s">
        <v>296</v>
      </c>
      <c r="M40" s="788"/>
      <c r="N40" s="788"/>
      <c r="O40" s="788"/>
      <c r="P40" s="788"/>
      <c r="Q40" s="788"/>
    </row>
    <row r="41" spans="4:17" ht="15.75" thickBot="1" x14ac:dyDescent="0.3">
      <c r="E41" s="702"/>
      <c r="F41" s="650" t="s">
        <v>286</v>
      </c>
      <c r="G41" s="650" t="s">
        <v>287</v>
      </c>
      <c r="H41" s="650" t="s">
        <v>288</v>
      </c>
      <c r="I41" s="650" t="s">
        <v>289</v>
      </c>
      <c r="J41" s="650" t="s">
        <v>290</v>
      </c>
    </row>
    <row r="42" spans="4:17" x14ac:dyDescent="0.25">
      <c r="D42" s="6"/>
      <c r="E42" s="634" t="s">
        <v>39</v>
      </c>
      <c r="F42" s="714">
        <v>400.87532999999996</v>
      </c>
      <c r="G42" s="714">
        <v>364.58852000000002</v>
      </c>
      <c r="H42" s="714">
        <v>367.80817000000002</v>
      </c>
      <c r="I42" s="714">
        <v>220.29599000000002</v>
      </c>
      <c r="J42" s="714">
        <v>140.64339000000001</v>
      </c>
    </row>
    <row r="43" spans="4:17" x14ac:dyDescent="0.25">
      <c r="D43" s="6"/>
      <c r="E43" s="635" t="s">
        <v>40</v>
      </c>
      <c r="F43" s="715">
        <v>519.41482999999994</v>
      </c>
      <c r="G43" s="715">
        <v>540.55913999999996</v>
      </c>
      <c r="H43" s="715">
        <v>451.83094</v>
      </c>
      <c r="I43" s="715">
        <v>378.92133000000001</v>
      </c>
      <c r="J43" s="715">
        <v>328.49203</v>
      </c>
    </row>
    <row r="44" spans="4:17" x14ac:dyDescent="0.25">
      <c r="D44" s="6"/>
      <c r="E44" s="635" t="s">
        <v>41</v>
      </c>
      <c r="F44" s="715">
        <v>869.46350000000007</v>
      </c>
      <c r="G44" s="715">
        <v>985.69650000000001</v>
      </c>
      <c r="H44" s="715">
        <v>639.02499</v>
      </c>
      <c r="I44" s="715">
        <v>637.07005000000004</v>
      </c>
      <c r="J44" s="715">
        <v>829.05209000000002</v>
      </c>
    </row>
    <row r="45" spans="4:17" x14ac:dyDescent="0.25">
      <c r="D45" s="6"/>
      <c r="E45" s="635" t="s">
        <v>42</v>
      </c>
      <c r="F45" s="715">
        <v>1108.0557000000001</v>
      </c>
      <c r="G45" s="715">
        <v>1341.8955900000001</v>
      </c>
      <c r="H45" s="715">
        <v>764.10804000000007</v>
      </c>
      <c r="I45" s="715">
        <v>735.2006100000001</v>
      </c>
      <c r="J45" s="715"/>
    </row>
    <row r="46" spans="4:17" x14ac:dyDescent="0.25">
      <c r="D46" s="6"/>
      <c r="E46" s="635" t="s">
        <v>43</v>
      </c>
      <c r="F46" s="715">
        <v>1198.5597</v>
      </c>
      <c r="G46" s="715">
        <v>1335.49188</v>
      </c>
      <c r="H46" s="715">
        <v>741.08772999999997</v>
      </c>
      <c r="I46" s="715">
        <v>712.66163000000006</v>
      </c>
      <c r="J46" s="715"/>
    </row>
    <row r="47" spans="4:17" x14ac:dyDescent="0.25">
      <c r="D47" s="6"/>
      <c r="E47" s="635" t="s">
        <v>44</v>
      </c>
      <c r="F47" s="705">
        <v>1102.5609399999998</v>
      </c>
      <c r="G47" s="705">
        <v>1219.31963</v>
      </c>
      <c r="H47" s="705">
        <v>671.81463000000008</v>
      </c>
      <c r="I47" s="705">
        <v>658.07338000000004</v>
      </c>
      <c r="J47" s="705"/>
    </row>
    <row r="48" spans="4:17" x14ac:dyDescent="0.25">
      <c r="D48" s="6"/>
      <c r="E48" s="635" t="s">
        <v>45</v>
      </c>
      <c r="F48" s="705">
        <v>977.28886999999986</v>
      </c>
      <c r="G48" s="705">
        <v>1084.82662</v>
      </c>
      <c r="H48" s="705">
        <v>609.85797000000002</v>
      </c>
      <c r="I48" s="705">
        <v>576.34085000000005</v>
      </c>
      <c r="J48" s="705"/>
    </row>
    <row r="49" spans="4:17" x14ac:dyDescent="0.25">
      <c r="D49" s="6"/>
      <c r="E49" s="635" t="s">
        <v>46</v>
      </c>
      <c r="F49" s="705">
        <v>857.005</v>
      </c>
      <c r="G49" s="705">
        <v>949.43000000000006</v>
      </c>
      <c r="H49" s="705">
        <v>531.66746000000001</v>
      </c>
      <c r="I49" s="705">
        <v>490.95019000000002</v>
      </c>
      <c r="J49" s="705"/>
    </row>
    <row r="50" spans="4:17" x14ac:dyDescent="0.25">
      <c r="D50" s="6"/>
      <c r="E50" s="635" t="s">
        <v>55</v>
      </c>
      <c r="F50" s="705">
        <v>749.39570000000003</v>
      </c>
      <c r="G50" s="705">
        <v>809.04335999999989</v>
      </c>
      <c r="H50" s="705">
        <v>456.55063999999993</v>
      </c>
      <c r="I50" s="705">
        <v>414.89915000000002</v>
      </c>
      <c r="J50" s="705"/>
    </row>
    <row r="51" spans="4:17" x14ac:dyDescent="0.25">
      <c r="D51" s="6"/>
      <c r="E51" s="635" t="s">
        <v>56</v>
      </c>
      <c r="F51" s="705">
        <v>640.44110000000001</v>
      </c>
      <c r="G51" s="705">
        <v>697.7165</v>
      </c>
      <c r="H51" s="705">
        <v>383.43997000000002</v>
      </c>
      <c r="I51" s="705">
        <v>342.27090999999996</v>
      </c>
      <c r="J51" s="705"/>
    </row>
    <row r="52" spans="4:17" x14ac:dyDescent="0.25">
      <c r="D52" s="6"/>
      <c r="E52" s="635" t="s">
        <v>57</v>
      </c>
      <c r="F52" s="705">
        <v>545.85979999999995</v>
      </c>
      <c r="G52" s="705">
        <v>580.95839999999998</v>
      </c>
      <c r="H52" s="705">
        <v>321.15190000000001</v>
      </c>
      <c r="I52" s="705">
        <v>271.63171</v>
      </c>
      <c r="J52" s="705"/>
    </row>
    <row r="53" spans="4:17" ht="15.75" thickBot="1" x14ac:dyDescent="0.3">
      <c r="D53" s="6"/>
      <c r="E53" s="640" t="s">
        <v>58</v>
      </c>
      <c r="F53" s="712">
        <v>423.62287000000003</v>
      </c>
      <c r="G53" s="712">
        <v>454.60650999999996</v>
      </c>
      <c r="H53" s="712">
        <v>248.24002999999999</v>
      </c>
      <c r="I53" s="712">
        <v>190.15622999999999</v>
      </c>
      <c r="J53" s="712"/>
    </row>
    <row r="54" spans="4:17" x14ac:dyDescent="0.25">
      <c r="E54" s="648"/>
      <c r="F54" s="708"/>
      <c r="G54" s="708"/>
      <c r="H54" s="708"/>
      <c r="I54" s="708"/>
      <c r="J54" s="708"/>
    </row>
    <row r="56" spans="4:17" ht="15.75" x14ac:dyDescent="0.25">
      <c r="E56" s="792" t="s">
        <v>121</v>
      </c>
      <c r="F56" s="792"/>
      <c r="G56" s="792"/>
      <c r="H56" s="792"/>
      <c r="I56" s="792"/>
      <c r="J56" s="792"/>
      <c r="K56" s="792"/>
      <c r="L56" s="792"/>
      <c r="M56" s="792"/>
      <c r="N56" s="792"/>
      <c r="O56" s="792"/>
      <c r="P56" s="792"/>
      <c r="Q56" s="792"/>
    </row>
  </sheetData>
  <mergeCells count="8">
    <mergeCell ref="E56:Q56"/>
    <mergeCell ref="G2:O4"/>
    <mergeCell ref="F6:J6"/>
    <mergeCell ref="L6:Q6"/>
    <mergeCell ref="F23:J23"/>
    <mergeCell ref="L23:Q23"/>
    <mergeCell ref="F40:J40"/>
    <mergeCell ref="L40:Q40"/>
  </mergeCells>
  <pageMargins left="0.7" right="0.7" top="0.75" bottom="0.75" header="0.3" footer="0.3"/>
  <pageSetup paperSize="9" scale="55" fitToWidth="0" fitToHeight="0" orientation="landscape" r:id="rId1"/>
  <headerFooter>
    <oddHeader xml:space="preserve">&amp;L&amp;G&amp;RCAMPAÑA: 2024/2025. MES: DICIEMBRE 
Fecha de emisión de datos:27/01/2025
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7E68-DADF-43FB-9501-38F1CD30AAB9}">
  <dimension ref="B2:K84"/>
  <sheetViews>
    <sheetView view="pageLayout" zoomScale="70" zoomScaleNormal="60" zoomScaleSheetLayoutView="70" zoomScalePageLayoutView="70" workbookViewId="0">
      <selection activeCell="K4" sqref="K4"/>
    </sheetView>
  </sheetViews>
  <sheetFormatPr baseColWidth="10" defaultColWidth="11.42578125" defaultRowHeight="15" x14ac:dyDescent="0.25"/>
  <cols>
    <col min="1" max="1" width="14.85546875" customWidth="1"/>
    <col min="2" max="2" width="12.5703125" customWidth="1"/>
    <col min="3" max="3" width="12.140625" customWidth="1"/>
    <col min="10" max="10" width="15.140625" customWidth="1"/>
    <col min="11" max="11" width="19.28515625" customWidth="1"/>
    <col min="12" max="12" width="11.42578125" customWidth="1"/>
  </cols>
  <sheetData>
    <row r="2" spans="2:11" ht="15" customHeight="1" x14ac:dyDescent="0.25">
      <c r="E2" s="764" t="s">
        <v>297</v>
      </c>
      <c r="F2" s="764"/>
      <c r="G2" s="764"/>
      <c r="H2" s="764"/>
      <c r="I2" s="764"/>
    </row>
    <row r="3" spans="2:11" ht="15" customHeight="1" x14ac:dyDescent="0.25">
      <c r="E3" s="764"/>
      <c r="F3" s="764"/>
      <c r="G3" s="764"/>
      <c r="H3" s="764"/>
      <c r="I3" s="764"/>
    </row>
    <row r="4" spans="2:11" ht="15" customHeight="1" x14ac:dyDescent="0.25">
      <c r="E4" s="764"/>
      <c r="F4" s="764"/>
      <c r="G4" s="764"/>
      <c r="H4" s="764"/>
      <c r="I4" s="764"/>
    </row>
    <row r="5" spans="2:11" ht="15" customHeight="1" x14ac:dyDescent="0.25">
      <c r="E5" s="597"/>
      <c r="F5" s="597"/>
      <c r="G5" s="597"/>
      <c r="H5" s="597"/>
      <c r="I5" s="597"/>
    </row>
    <row r="6" spans="2:11" ht="16.5" thickBot="1" x14ac:dyDescent="0.3">
      <c r="D6" s="794" t="s">
        <v>298</v>
      </c>
      <c r="E6" s="794"/>
      <c r="F6" s="794"/>
      <c r="G6" s="794"/>
      <c r="H6" s="794"/>
      <c r="I6" s="794"/>
      <c r="J6" s="794"/>
      <c r="K6" s="794"/>
    </row>
    <row r="7" spans="2:11" ht="30" customHeight="1" thickBot="1" x14ac:dyDescent="0.3">
      <c r="C7" s="702"/>
      <c r="D7" s="716" t="s">
        <v>286</v>
      </c>
      <c r="E7" s="716" t="s">
        <v>287</v>
      </c>
      <c r="F7" s="716" t="s">
        <v>288</v>
      </c>
      <c r="G7" s="716" t="s">
        <v>289</v>
      </c>
      <c r="H7" s="716" t="s">
        <v>290</v>
      </c>
      <c r="I7" s="717" t="s">
        <v>299</v>
      </c>
      <c r="J7" s="717" t="s">
        <v>300</v>
      </c>
      <c r="K7" s="717" t="s">
        <v>301</v>
      </c>
    </row>
    <row r="8" spans="2:11" x14ac:dyDescent="0.25">
      <c r="B8" s="6"/>
      <c r="C8" s="634" t="s">
        <v>39</v>
      </c>
      <c r="D8" s="703">
        <v>38.299999999999997</v>
      </c>
      <c r="E8" s="703">
        <v>51.3461</v>
      </c>
      <c r="F8" s="703">
        <v>30.671399999999998</v>
      </c>
      <c r="G8" s="703">
        <v>38.637500000000003</v>
      </c>
      <c r="H8" s="703">
        <v>36.5899</v>
      </c>
      <c r="I8" s="718">
        <v>-5.2995147201552966</v>
      </c>
      <c r="J8" s="718">
        <v>-9.0218391280924966</v>
      </c>
      <c r="K8" s="719">
        <v>-7.9238778270579626</v>
      </c>
    </row>
    <row r="9" spans="2:11" x14ac:dyDescent="0.25">
      <c r="B9" s="6"/>
      <c r="C9" s="635" t="s">
        <v>40</v>
      </c>
      <c r="D9" s="705">
        <v>283</v>
      </c>
      <c r="E9" s="705">
        <v>339.51589999999999</v>
      </c>
      <c r="F9" s="705">
        <v>199.68899999999999</v>
      </c>
      <c r="G9" s="705">
        <v>266.72840000000002</v>
      </c>
      <c r="H9" s="705">
        <v>300.51010000000002</v>
      </c>
      <c r="I9" s="720">
        <v>12.665205504925609</v>
      </c>
      <c r="J9" s="720">
        <v>11.861651578362638</v>
      </c>
      <c r="K9" s="721">
        <v>10.386963094984784</v>
      </c>
    </row>
    <row r="10" spans="2:11" x14ac:dyDescent="0.25">
      <c r="B10" s="6"/>
      <c r="C10" s="635" t="s">
        <v>41</v>
      </c>
      <c r="D10" s="705">
        <v>758.3</v>
      </c>
      <c r="E10" s="705">
        <v>882.22590000000002</v>
      </c>
      <c r="F10" s="705">
        <v>438.55250000000001</v>
      </c>
      <c r="G10" s="705">
        <v>594.75516666666658</v>
      </c>
      <c r="H10" s="705">
        <v>890.03829999999994</v>
      </c>
      <c r="I10" s="720">
        <v>49.647846690977332</v>
      </c>
      <c r="J10" s="720">
        <v>39.392749177787827</v>
      </c>
      <c r="K10" s="721">
        <v>33.147898372682299</v>
      </c>
    </row>
    <row r="11" spans="2:11" x14ac:dyDescent="0.25">
      <c r="B11" s="6"/>
      <c r="C11" s="635" t="s">
        <v>42</v>
      </c>
      <c r="D11" s="705">
        <v>1110.4000000000001</v>
      </c>
      <c r="E11" s="705">
        <v>1353.4133000000002</v>
      </c>
      <c r="F11" s="705">
        <v>620.9049</v>
      </c>
      <c r="G11" s="705">
        <v>783.02213333333327</v>
      </c>
      <c r="H11" s="705"/>
      <c r="I11" s="720"/>
      <c r="J11" s="720"/>
      <c r="K11" s="721"/>
    </row>
    <row r="12" spans="2:11" x14ac:dyDescent="0.25">
      <c r="B12" s="6"/>
      <c r="C12" s="635" t="s">
        <v>43</v>
      </c>
      <c r="D12" s="705">
        <v>1337.8000000000002</v>
      </c>
      <c r="E12" s="705">
        <v>1462.2205000000001</v>
      </c>
      <c r="F12" s="705">
        <v>656.98230000000001</v>
      </c>
      <c r="G12" s="705">
        <v>837.90539999999999</v>
      </c>
      <c r="H12" s="705"/>
      <c r="I12" s="720"/>
      <c r="J12" s="720"/>
      <c r="K12" s="721"/>
    </row>
    <row r="13" spans="2:11" x14ac:dyDescent="0.25">
      <c r="B13" s="6"/>
      <c r="C13" s="635" t="s">
        <v>44</v>
      </c>
      <c r="D13" s="705">
        <v>1382.4</v>
      </c>
      <c r="E13" s="705">
        <v>1482.9781</v>
      </c>
      <c r="F13" s="705">
        <v>664.99959999999999</v>
      </c>
      <c r="G13" s="705">
        <v>852.26609999999994</v>
      </c>
      <c r="H13" s="705"/>
      <c r="I13" s="720"/>
      <c r="J13" s="720"/>
      <c r="K13" s="721"/>
    </row>
    <row r="14" spans="2:11" x14ac:dyDescent="0.25">
      <c r="B14" s="6"/>
      <c r="C14" s="635" t="s">
        <v>45</v>
      </c>
      <c r="D14" s="705">
        <v>1385.5</v>
      </c>
      <c r="E14" s="705">
        <v>1490.0948000000001</v>
      </c>
      <c r="F14" s="705">
        <v>665.97180000000003</v>
      </c>
      <c r="G14" s="705">
        <v>855.0601999999999</v>
      </c>
      <c r="H14" s="705"/>
      <c r="I14" s="720"/>
      <c r="J14" s="720"/>
      <c r="K14" s="721"/>
    </row>
    <row r="15" spans="2:11" x14ac:dyDescent="0.25">
      <c r="B15" s="6"/>
      <c r="C15" s="635" t="s">
        <v>46</v>
      </c>
      <c r="D15" s="705">
        <v>1390</v>
      </c>
      <c r="E15" s="705">
        <v>1493.0084000000002</v>
      </c>
      <c r="F15" s="705">
        <v>666.0127</v>
      </c>
      <c r="G15" s="705">
        <v>855.25679999999988</v>
      </c>
      <c r="H15" s="705"/>
      <c r="I15" s="720"/>
      <c r="J15" s="720"/>
      <c r="K15" s="721"/>
    </row>
    <row r="16" spans="2:11" x14ac:dyDescent="0.25">
      <c r="B16" s="6"/>
      <c r="C16" s="635" t="s">
        <v>55</v>
      </c>
      <c r="D16" s="705">
        <v>1390</v>
      </c>
      <c r="E16" s="705">
        <v>1493.0084000000002</v>
      </c>
      <c r="F16" s="705">
        <v>666.0127</v>
      </c>
      <c r="G16" s="705">
        <v>855.25679999999988</v>
      </c>
      <c r="H16" s="705"/>
      <c r="I16" s="720"/>
      <c r="J16" s="720"/>
      <c r="K16" s="721"/>
    </row>
    <row r="17" spans="2:11" x14ac:dyDescent="0.25">
      <c r="B17" s="6"/>
      <c r="C17" s="635" t="s">
        <v>56</v>
      </c>
      <c r="D17" s="705">
        <v>1390</v>
      </c>
      <c r="E17" s="705">
        <v>1493.0084000000002</v>
      </c>
      <c r="F17" s="705">
        <v>666.0127</v>
      </c>
      <c r="G17" s="705">
        <v>855.25679999999988</v>
      </c>
      <c r="H17" s="705"/>
      <c r="I17" s="720"/>
      <c r="J17" s="720"/>
      <c r="K17" s="721"/>
    </row>
    <row r="18" spans="2:11" x14ac:dyDescent="0.25">
      <c r="B18" s="6"/>
      <c r="C18" s="635" t="s">
        <v>57</v>
      </c>
      <c r="D18" s="705">
        <v>1390</v>
      </c>
      <c r="E18" s="705">
        <v>1493.0084000000002</v>
      </c>
      <c r="F18" s="705">
        <v>666.0127</v>
      </c>
      <c r="G18" s="705">
        <v>855.25679999999988</v>
      </c>
      <c r="H18" s="705"/>
      <c r="I18" s="720"/>
      <c r="J18" s="720"/>
      <c r="K18" s="721"/>
    </row>
    <row r="19" spans="2:11" ht="15.75" thickBot="1" x14ac:dyDescent="0.3">
      <c r="B19" s="6"/>
      <c r="C19" s="640" t="s">
        <v>58</v>
      </c>
      <c r="D19" s="706">
        <v>1390</v>
      </c>
      <c r="E19" s="706">
        <v>1493.0084000000002</v>
      </c>
      <c r="F19" s="706">
        <v>666.0127</v>
      </c>
      <c r="G19" s="712">
        <v>855.25679999999988</v>
      </c>
      <c r="H19" s="706"/>
      <c r="I19" s="722"/>
      <c r="J19" s="722"/>
      <c r="K19" s="723"/>
    </row>
    <row r="21" spans="2:11" ht="5.25" customHeight="1" x14ac:dyDescent="0.25"/>
    <row r="22" spans="2:11" ht="16.5" thickBot="1" x14ac:dyDescent="0.3">
      <c r="D22" s="795" t="s">
        <v>302</v>
      </c>
      <c r="E22" s="795"/>
      <c r="F22" s="795"/>
      <c r="G22" s="795"/>
      <c r="H22" s="795"/>
      <c r="I22" s="795"/>
      <c r="J22" s="795"/>
      <c r="K22" s="795"/>
    </row>
    <row r="23" spans="2:11" ht="28.5" customHeight="1" thickBot="1" x14ac:dyDescent="0.3">
      <c r="C23" s="702"/>
      <c r="D23" s="716" t="s">
        <v>286</v>
      </c>
      <c r="E23" s="716" t="s">
        <v>287</v>
      </c>
      <c r="F23" s="716" t="s">
        <v>288</v>
      </c>
      <c r="G23" s="716" t="s">
        <v>289</v>
      </c>
      <c r="H23" s="716" t="s">
        <v>290</v>
      </c>
      <c r="I23" s="717" t="s">
        <v>299</v>
      </c>
      <c r="J23" s="717" t="s">
        <v>300</v>
      </c>
      <c r="K23" s="717" t="s">
        <v>301</v>
      </c>
    </row>
    <row r="24" spans="2:11" x14ac:dyDescent="0.25">
      <c r="C24" s="634" t="s">
        <v>39</v>
      </c>
      <c r="D24" s="667">
        <v>18.399999999999999</v>
      </c>
      <c r="E24" s="724">
        <v>12.69769</v>
      </c>
      <c r="F24" s="724">
        <v>13.250510999999999</v>
      </c>
      <c r="G24" s="725">
        <v>14.390790000000001</v>
      </c>
      <c r="H24" s="726">
        <v>15.173</v>
      </c>
      <c r="I24" s="727">
        <v>5.4354903379175097</v>
      </c>
      <c r="J24" s="727">
        <v>12.841196251041575</v>
      </c>
      <c r="K24" s="728">
        <v>3.3248936809282297</v>
      </c>
    </row>
    <row r="25" spans="2:11" x14ac:dyDescent="0.25">
      <c r="C25" s="635" t="s">
        <v>40</v>
      </c>
      <c r="D25" s="671">
        <v>38.5</v>
      </c>
      <c r="E25" s="672">
        <v>31.644669999999998</v>
      </c>
      <c r="F25" s="672">
        <v>35.446866</v>
      </c>
      <c r="G25" s="673">
        <v>42.671480000000003</v>
      </c>
      <c r="H25" s="726">
        <v>37.720869999999998</v>
      </c>
      <c r="I25" s="729">
        <v>-11.60168337259454</v>
      </c>
      <c r="J25" s="729">
        <v>3.0972126349006306</v>
      </c>
      <c r="K25" s="730">
        <v>1.7674427990861852</v>
      </c>
    </row>
    <row r="26" spans="2:11" x14ac:dyDescent="0.25">
      <c r="C26" s="635" t="s">
        <v>41</v>
      </c>
      <c r="D26" s="671">
        <v>59.4</v>
      </c>
      <c r="E26" s="672">
        <v>67.238910000000004</v>
      </c>
      <c r="F26" s="672">
        <v>70.860504999999989</v>
      </c>
      <c r="G26" s="673">
        <v>69.428979999999996</v>
      </c>
      <c r="H26" s="726">
        <v>65.720869999999991</v>
      </c>
      <c r="I26" s="729">
        <v>-5.3408677471568859</v>
      </c>
      <c r="J26" s="729">
        <v>-4.9948755205281747</v>
      </c>
      <c r="K26" s="730">
        <v>-1.5153558316641658</v>
      </c>
    </row>
    <row r="27" spans="2:11" x14ac:dyDescent="0.25">
      <c r="C27" s="635" t="s">
        <v>42</v>
      </c>
      <c r="D27" s="671">
        <v>71.099999999999994</v>
      </c>
      <c r="E27" s="672">
        <v>80.076050000000009</v>
      </c>
      <c r="F27" s="672">
        <v>83.900545999999991</v>
      </c>
      <c r="G27" s="673">
        <v>87.643614999999997</v>
      </c>
      <c r="H27" s="726"/>
      <c r="I27" s="729"/>
      <c r="J27" s="729"/>
      <c r="K27" s="730"/>
    </row>
    <row r="28" spans="2:11" x14ac:dyDescent="0.25">
      <c r="C28" s="635" t="s">
        <v>43</v>
      </c>
      <c r="D28" s="671">
        <v>87.8</v>
      </c>
      <c r="E28" s="672">
        <v>97.495650000000012</v>
      </c>
      <c r="F28" s="672">
        <v>103.11714799999999</v>
      </c>
      <c r="G28" s="673">
        <v>108.158115</v>
      </c>
      <c r="H28" s="726"/>
      <c r="I28" s="729"/>
      <c r="J28" s="729"/>
      <c r="K28" s="730"/>
    </row>
    <row r="29" spans="2:11" x14ac:dyDescent="0.25">
      <c r="C29" s="635" t="s">
        <v>44</v>
      </c>
      <c r="D29" s="671">
        <v>105.6</v>
      </c>
      <c r="E29" s="672">
        <v>109.53323000000002</v>
      </c>
      <c r="F29" s="672">
        <v>120.54656999999999</v>
      </c>
      <c r="G29" s="673">
        <v>129.566115</v>
      </c>
      <c r="H29" s="726"/>
      <c r="I29" s="729"/>
      <c r="J29" s="729"/>
      <c r="K29" s="730"/>
    </row>
    <row r="30" spans="2:11" x14ac:dyDescent="0.25">
      <c r="C30" s="635" t="s">
        <v>45</v>
      </c>
      <c r="D30" s="671">
        <v>121.1</v>
      </c>
      <c r="E30" s="672">
        <v>131.46510000000001</v>
      </c>
      <c r="F30" s="672">
        <v>130.87022399999998</v>
      </c>
      <c r="G30" s="673">
        <v>153.005415</v>
      </c>
      <c r="H30" s="726"/>
      <c r="I30" s="729"/>
      <c r="J30" s="729"/>
      <c r="K30" s="730"/>
    </row>
    <row r="31" spans="2:11" x14ac:dyDescent="0.25">
      <c r="C31" s="635" t="s">
        <v>46</v>
      </c>
      <c r="D31" s="671">
        <v>134.4</v>
      </c>
      <c r="E31" s="672">
        <v>151.89465000000001</v>
      </c>
      <c r="F31" s="672">
        <v>145.19921699999998</v>
      </c>
      <c r="G31" s="673">
        <v>172.418815</v>
      </c>
      <c r="H31" s="726"/>
      <c r="I31" s="729"/>
      <c r="J31" s="729"/>
      <c r="K31" s="730"/>
    </row>
    <row r="32" spans="2:11" x14ac:dyDescent="0.25">
      <c r="C32" s="635" t="s">
        <v>55</v>
      </c>
      <c r="D32" s="671">
        <v>147.70000000000002</v>
      </c>
      <c r="E32" s="672">
        <v>168.36934000000002</v>
      </c>
      <c r="F32" s="672">
        <v>161.36776199999997</v>
      </c>
      <c r="G32" s="673">
        <v>189.33301499999999</v>
      </c>
      <c r="H32" s="726"/>
      <c r="I32" s="729"/>
      <c r="J32" s="729"/>
      <c r="K32" s="730"/>
    </row>
    <row r="33" spans="2:11" x14ac:dyDescent="0.25">
      <c r="C33" s="635" t="s">
        <v>56</v>
      </c>
      <c r="D33" s="671">
        <v>158.20000000000002</v>
      </c>
      <c r="E33" s="672">
        <v>181.02414000000002</v>
      </c>
      <c r="F33" s="672">
        <v>180.55576299999996</v>
      </c>
      <c r="G33" s="672">
        <v>210.929215</v>
      </c>
      <c r="H33" s="726"/>
      <c r="I33" s="729"/>
      <c r="J33" s="729"/>
      <c r="K33" s="730"/>
    </row>
    <row r="34" spans="2:11" x14ac:dyDescent="0.25">
      <c r="C34" s="635" t="s">
        <v>57</v>
      </c>
      <c r="D34" s="671">
        <v>166.70000000000002</v>
      </c>
      <c r="E34" s="672">
        <v>201.27201000000002</v>
      </c>
      <c r="F34" s="672">
        <v>195.41719999999995</v>
      </c>
      <c r="G34" s="673">
        <v>226.259615</v>
      </c>
      <c r="H34" s="726"/>
      <c r="I34" s="729"/>
      <c r="J34" s="729"/>
      <c r="K34" s="730"/>
    </row>
    <row r="35" spans="2:11" ht="15.75" thickBot="1" x14ac:dyDescent="0.3">
      <c r="C35" s="640" t="s">
        <v>58</v>
      </c>
      <c r="D35" s="731">
        <v>182.9</v>
      </c>
      <c r="E35" s="732">
        <v>212.79342000000003</v>
      </c>
      <c r="F35" s="733">
        <v>215.16145199999994</v>
      </c>
      <c r="G35" s="732">
        <v>241.229615</v>
      </c>
      <c r="H35" s="734"/>
      <c r="I35" s="735"/>
      <c r="J35" s="735"/>
      <c r="K35" s="736"/>
    </row>
    <row r="37" spans="2:11" ht="5.25" customHeight="1" x14ac:dyDescent="0.25"/>
    <row r="38" spans="2:11" ht="16.5" thickBot="1" x14ac:dyDescent="0.3">
      <c r="D38" s="795" t="s">
        <v>303</v>
      </c>
      <c r="E38" s="795"/>
      <c r="F38" s="795"/>
      <c r="G38" s="795"/>
      <c r="H38" s="795"/>
      <c r="I38" s="795"/>
      <c r="J38" s="795"/>
      <c r="K38" s="795"/>
    </row>
    <row r="39" spans="2:11" ht="36" thickBot="1" x14ac:dyDescent="0.3">
      <c r="C39" s="702"/>
      <c r="D39" s="716" t="s">
        <v>286</v>
      </c>
      <c r="E39" s="716" t="s">
        <v>287</v>
      </c>
      <c r="F39" s="716" t="s">
        <v>288</v>
      </c>
      <c r="G39" s="716" t="s">
        <v>289</v>
      </c>
      <c r="H39" s="716" t="s">
        <v>290</v>
      </c>
      <c r="I39" s="717" t="s">
        <v>299</v>
      </c>
      <c r="J39" s="717" t="s">
        <v>300</v>
      </c>
      <c r="K39" s="717" t="s">
        <v>301</v>
      </c>
    </row>
    <row r="40" spans="2:11" x14ac:dyDescent="0.25">
      <c r="B40" s="6"/>
      <c r="C40" s="634" t="s">
        <v>39</v>
      </c>
      <c r="D40" s="703">
        <v>95.7</v>
      </c>
      <c r="E40" s="703">
        <v>83.497780000000006</v>
      </c>
      <c r="F40" s="703">
        <v>88.527711999999994</v>
      </c>
      <c r="G40" s="703">
        <v>55.68723099999999</v>
      </c>
      <c r="H40" s="737">
        <v>58.687399999999997</v>
      </c>
      <c r="I40" s="727">
        <v>5.3875348910776459</v>
      </c>
      <c r="J40" s="727">
        <v>-22.68231757959348</v>
      </c>
      <c r="K40" s="728">
        <v>-27.414853125614368</v>
      </c>
    </row>
    <row r="41" spans="2:11" x14ac:dyDescent="0.25">
      <c r="B41" s="6"/>
      <c r="C41" s="635" t="s">
        <v>40</v>
      </c>
      <c r="D41" s="705">
        <v>191.4</v>
      </c>
      <c r="E41" s="705">
        <v>166.90622999999999</v>
      </c>
      <c r="F41" s="705">
        <v>156.218311</v>
      </c>
      <c r="G41" s="705">
        <v>107.85337299999999</v>
      </c>
      <c r="H41" s="726">
        <v>116.3484</v>
      </c>
      <c r="I41" s="729">
        <v>7.8764592740182611</v>
      </c>
      <c r="J41" s="729">
        <v>-19.010884627373265</v>
      </c>
      <c r="K41" s="730">
        <v>-25.223310543118011</v>
      </c>
    </row>
    <row r="42" spans="2:11" x14ac:dyDescent="0.25">
      <c r="B42" s="6"/>
      <c r="C42" s="635" t="s">
        <v>41</v>
      </c>
      <c r="D42" s="705">
        <v>274.89999999999998</v>
      </c>
      <c r="E42" s="705">
        <v>248.33305999999999</v>
      </c>
      <c r="F42" s="705">
        <v>219.787091</v>
      </c>
      <c r="G42" s="705">
        <v>166.313976</v>
      </c>
      <c r="H42" s="726">
        <v>186.3484</v>
      </c>
      <c r="I42" s="729">
        <v>12.046145779113598</v>
      </c>
      <c r="J42" s="729">
        <v>-11.882861244631624</v>
      </c>
      <c r="K42" s="730">
        <v>-18.028634594509164</v>
      </c>
    </row>
    <row r="43" spans="2:11" x14ac:dyDescent="0.25">
      <c r="B43" s="6"/>
      <c r="C43" s="635" t="s">
        <v>42</v>
      </c>
      <c r="D43" s="705">
        <v>357.4</v>
      </c>
      <c r="E43" s="705">
        <v>322.07898</v>
      </c>
      <c r="F43" s="705">
        <v>275.75828200000001</v>
      </c>
      <c r="G43" s="705">
        <v>235.85899999999998</v>
      </c>
      <c r="H43" s="726"/>
      <c r="I43" s="729"/>
      <c r="J43" s="729"/>
      <c r="K43" s="730"/>
    </row>
    <row r="44" spans="2:11" x14ac:dyDescent="0.25">
      <c r="B44" s="6"/>
      <c r="C44" s="635" t="s">
        <v>43</v>
      </c>
      <c r="D44" s="705">
        <v>461.59999999999997</v>
      </c>
      <c r="E44" s="705">
        <v>410.40854999999999</v>
      </c>
      <c r="F44" s="705">
        <v>324.02162299999998</v>
      </c>
      <c r="G44" s="705">
        <v>300.85683999999998</v>
      </c>
      <c r="H44" s="726"/>
      <c r="I44" s="729"/>
      <c r="J44" s="729"/>
      <c r="K44" s="730"/>
    </row>
    <row r="45" spans="2:11" x14ac:dyDescent="0.25">
      <c r="B45" s="6"/>
      <c r="C45" s="635" t="s">
        <v>44</v>
      </c>
      <c r="D45" s="705">
        <v>568.4</v>
      </c>
      <c r="E45" s="705">
        <v>488.70652000000001</v>
      </c>
      <c r="F45" s="705">
        <v>388.217579</v>
      </c>
      <c r="G45" s="705">
        <v>361.46747999999997</v>
      </c>
      <c r="H45" s="726"/>
      <c r="I45" s="729"/>
      <c r="J45" s="729"/>
      <c r="K45" s="730"/>
    </row>
    <row r="46" spans="2:11" x14ac:dyDescent="0.25">
      <c r="B46" s="6"/>
      <c r="C46" s="635" t="s">
        <v>45</v>
      </c>
      <c r="D46" s="705">
        <v>667.8</v>
      </c>
      <c r="E46" s="705">
        <v>596.03979000000004</v>
      </c>
      <c r="F46" s="705">
        <v>439.80747500000001</v>
      </c>
      <c r="G46" s="705">
        <v>433.69915999999995</v>
      </c>
      <c r="H46" s="726"/>
      <c r="I46" s="729"/>
      <c r="J46" s="729"/>
      <c r="K46" s="730"/>
    </row>
    <row r="47" spans="2:11" x14ac:dyDescent="0.25">
      <c r="B47" s="6"/>
      <c r="C47" s="635" t="s">
        <v>46</v>
      </c>
      <c r="D47" s="705">
        <v>758.09999999999991</v>
      </c>
      <c r="E47" s="705">
        <v>713.85813000000007</v>
      </c>
      <c r="F47" s="705">
        <v>508.06014099999999</v>
      </c>
      <c r="G47" s="705">
        <v>503.33502099999998</v>
      </c>
      <c r="H47" s="726"/>
      <c r="I47" s="729"/>
      <c r="J47" s="729"/>
      <c r="K47" s="730"/>
    </row>
    <row r="48" spans="2:11" x14ac:dyDescent="0.25">
      <c r="B48" s="6"/>
      <c r="C48" s="635" t="s">
        <v>55</v>
      </c>
      <c r="D48" s="705">
        <v>845.89999999999986</v>
      </c>
      <c r="E48" s="705">
        <v>817.30445000000009</v>
      </c>
      <c r="F48" s="705">
        <v>573.12506099999996</v>
      </c>
      <c r="G48" s="705">
        <v>568.01941999999997</v>
      </c>
      <c r="H48" s="726"/>
      <c r="I48" s="729"/>
      <c r="J48" s="729"/>
      <c r="K48" s="730"/>
    </row>
    <row r="49" spans="2:11" x14ac:dyDescent="0.25">
      <c r="B49" s="6"/>
      <c r="C49" s="635" t="s">
        <v>56</v>
      </c>
      <c r="D49" s="705">
        <v>927.79999999999984</v>
      </c>
      <c r="E49" s="705">
        <v>907.73142000000007</v>
      </c>
      <c r="F49" s="705">
        <v>631.99860200000001</v>
      </c>
      <c r="G49" s="705">
        <v>626.39943099999994</v>
      </c>
      <c r="H49" s="726"/>
      <c r="I49" s="729"/>
      <c r="J49" s="729"/>
      <c r="K49" s="730"/>
    </row>
    <row r="50" spans="2:11" x14ac:dyDescent="0.25">
      <c r="B50" s="6"/>
      <c r="C50" s="635" t="s">
        <v>57</v>
      </c>
      <c r="D50" s="705">
        <v>993.79999999999984</v>
      </c>
      <c r="E50" s="705">
        <v>990.87665000000004</v>
      </c>
      <c r="F50" s="705">
        <v>680.12511100000006</v>
      </c>
      <c r="G50" s="705">
        <v>680.41743099999997</v>
      </c>
      <c r="H50" s="726"/>
      <c r="I50" s="729"/>
      <c r="J50" s="729"/>
      <c r="K50" s="730"/>
    </row>
    <row r="51" spans="2:11" ht="15.75" thickBot="1" x14ac:dyDescent="0.3">
      <c r="B51" s="6"/>
      <c r="C51" s="640" t="s">
        <v>58</v>
      </c>
      <c r="D51" s="706">
        <v>1097.5999999999999</v>
      </c>
      <c r="E51" s="706">
        <v>1080.2424900000001</v>
      </c>
      <c r="F51" s="706">
        <v>738.85136100000011</v>
      </c>
      <c r="G51" s="706">
        <v>748.17443099999991</v>
      </c>
      <c r="H51" s="734"/>
      <c r="I51" s="735"/>
      <c r="J51" s="735"/>
      <c r="K51" s="736"/>
    </row>
    <row r="53" spans="2:11" ht="6" customHeight="1" x14ac:dyDescent="0.25"/>
    <row r="54" spans="2:11" ht="16.5" thickBot="1" x14ac:dyDescent="0.3">
      <c r="D54" s="795" t="s">
        <v>304</v>
      </c>
      <c r="E54" s="795"/>
      <c r="F54" s="795"/>
      <c r="G54" s="795"/>
      <c r="H54" s="795"/>
      <c r="I54" s="795"/>
      <c r="J54" s="795"/>
      <c r="K54" s="795"/>
    </row>
    <row r="55" spans="2:11" ht="35.450000000000003" customHeight="1" thickBot="1" x14ac:dyDescent="0.3">
      <c r="C55" s="702"/>
      <c r="D55" s="716" t="s">
        <v>286</v>
      </c>
      <c r="E55" s="716" t="s">
        <v>287</v>
      </c>
      <c r="F55" s="716" t="s">
        <v>288</v>
      </c>
      <c r="G55" s="716" t="s">
        <v>289</v>
      </c>
      <c r="H55" s="716" t="s">
        <v>290</v>
      </c>
      <c r="I55" s="717" t="s">
        <v>299</v>
      </c>
      <c r="J55" s="717" t="s">
        <v>300</v>
      </c>
      <c r="K55" s="717" t="s">
        <v>301</v>
      </c>
    </row>
    <row r="56" spans="2:11" x14ac:dyDescent="0.25">
      <c r="B56" s="6"/>
      <c r="C56" s="634" t="s">
        <v>39</v>
      </c>
      <c r="D56" s="703">
        <v>51.3</v>
      </c>
      <c r="E56" s="703">
        <v>39.580289999999991</v>
      </c>
      <c r="F56" s="703">
        <v>42.192538999999968</v>
      </c>
      <c r="G56" s="703">
        <v>25.284178999999945</v>
      </c>
      <c r="H56" s="737">
        <v>42.821040000000011</v>
      </c>
      <c r="I56" s="738">
        <v>69.359028821936846</v>
      </c>
      <c r="J56" s="738">
        <v>19.995059081046005</v>
      </c>
      <c r="K56" s="738">
        <v>8.16329644217587</v>
      </c>
    </row>
    <row r="57" spans="2:11" x14ac:dyDescent="0.25">
      <c r="B57" s="6"/>
      <c r="C57" s="635" t="s">
        <v>40</v>
      </c>
      <c r="D57" s="705">
        <v>101.86049999999993</v>
      </c>
      <c r="E57" s="705">
        <v>87.318000000000097</v>
      </c>
      <c r="F57" s="705">
        <v>81.693125000000038</v>
      </c>
      <c r="G57" s="705">
        <v>70.864286999999976</v>
      </c>
      <c r="H57" s="726">
        <v>83.779470000000032</v>
      </c>
      <c r="I57" s="739">
        <v>18.225235230264943</v>
      </c>
      <c r="J57" s="739">
        <v>4.778729884995446</v>
      </c>
      <c r="K57" s="739">
        <v>-1.9365924878272418</v>
      </c>
    </row>
    <row r="58" spans="2:11" x14ac:dyDescent="0.25">
      <c r="B58" s="6"/>
      <c r="C58" s="635" t="s">
        <v>41</v>
      </c>
      <c r="D58" s="705">
        <v>164.51182999999975</v>
      </c>
      <c r="E58" s="705">
        <v>139.05804999999998</v>
      </c>
      <c r="F58" s="705">
        <v>105.20743400000001</v>
      </c>
      <c r="G58" s="705">
        <v>109.03923066666661</v>
      </c>
      <c r="H58" s="726">
        <v>130.74760999999998</v>
      </c>
      <c r="I58" s="739">
        <v>19.90877888683567</v>
      </c>
      <c r="J58" s="739">
        <v>11.021113989398758</v>
      </c>
      <c r="K58" s="739">
        <v>0.99917536174209409</v>
      </c>
    </row>
    <row r="59" spans="2:11" x14ac:dyDescent="0.25">
      <c r="B59" s="6"/>
      <c r="C59" s="635" t="s">
        <v>42</v>
      </c>
      <c r="D59" s="705">
        <v>207.21962999999988</v>
      </c>
      <c r="E59" s="705">
        <v>193.13757999999996</v>
      </c>
      <c r="F59" s="705">
        <v>119.54563399999989</v>
      </c>
      <c r="G59" s="705">
        <v>147.84524833333319</v>
      </c>
      <c r="H59" s="726"/>
      <c r="I59" s="739"/>
      <c r="J59" s="739"/>
      <c r="K59" s="739"/>
    </row>
    <row r="60" spans="2:11" x14ac:dyDescent="0.25">
      <c r="B60" s="6"/>
      <c r="C60" s="635" t="s">
        <v>43</v>
      </c>
      <c r="D60" s="705">
        <v>256.61563000000007</v>
      </c>
      <c r="E60" s="705">
        <v>237.43851999999981</v>
      </c>
      <c r="F60" s="705">
        <v>149.59660499999998</v>
      </c>
      <c r="G60" s="705">
        <v>180.78415499999994</v>
      </c>
      <c r="H60" s="726"/>
      <c r="I60" s="739"/>
      <c r="J60" s="739"/>
      <c r="K60" s="739"/>
    </row>
    <row r="61" spans="2:11" x14ac:dyDescent="0.25">
      <c r="B61" s="6"/>
      <c r="C61" s="635" t="s">
        <v>44</v>
      </c>
      <c r="D61" s="705">
        <v>308.21439000000015</v>
      </c>
      <c r="E61" s="705">
        <v>308.10797999999966</v>
      </c>
      <c r="F61" s="705">
        <v>180.1204709999999</v>
      </c>
      <c r="G61" s="705">
        <v>210.68046499999994</v>
      </c>
      <c r="H61" s="726"/>
      <c r="I61" s="739"/>
      <c r="J61" s="739"/>
      <c r="K61" s="739"/>
    </row>
    <row r="62" spans="2:11" x14ac:dyDescent="0.25">
      <c r="B62" s="6"/>
      <c r="C62" s="635" t="s">
        <v>45</v>
      </c>
      <c r="D62" s="705">
        <v>352.68646000000007</v>
      </c>
      <c r="E62" s="705">
        <v>364.31628999999941</v>
      </c>
      <c r="F62" s="705">
        <v>201.78308900000002</v>
      </c>
      <c r="G62" s="705">
        <v>246.41471499999989</v>
      </c>
      <c r="H62" s="726"/>
      <c r="I62" s="739"/>
      <c r="J62" s="739"/>
      <c r="K62" s="739"/>
    </row>
    <row r="63" spans="2:11" x14ac:dyDescent="0.25">
      <c r="B63" s="6"/>
      <c r="C63" s="635" t="s">
        <v>46</v>
      </c>
      <c r="D63" s="705">
        <v>400.47032999999993</v>
      </c>
      <c r="E63" s="705">
        <v>405.23771999999951</v>
      </c>
      <c r="F63" s="705">
        <v>226.09082599999999</v>
      </c>
      <c r="G63" s="705">
        <v>281.77951399999995</v>
      </c>
      <c r="H63" s="726"/>
      <c r="I63" s="739"/>
      <c r="J63" s="739"/>
      <c r="K63" s="739"/>
    </row>
    <row r="64" spans="2:11" x14ac:dyDescent="0.25">
      <c r="B64" s="6"/>
      <c r="C64" s="635" t="s">
        <v>55</v>
      </c>
      <c r="D64" s="705">
        <v>433.5796299999999</v>
      </c>
      <c r="E64" s="705">
        <v>458.65272999999968</v>
      </c>
      <c r="F64" s="705">
        <v>252.31127100000006</v>
      </c>
      <c r="G64" s="705">
        <v>310.06035499999996</v>
      </c>
      <c r="H64" s="726"/>
      <c r="I64" s="739"/>
      <c r="J64" s="739"/>
      <c r="K64" s="739"/>
    </row>
    <row r="65" spans="2:11" x14ac:dyDescent="0.25">
      <c r="B65" s="6"/>
      <c r="C65" s="635" t="s">
        <v>56</v>
      </c>
      <c r="D65" s="705">
        <v>471.13422999999995</v>
      </c>
      <c r="E65" s="705">
        <v>492.20741999999962</v>
      </c>
      <c r="F65" s="705">
        <v>285.73640099999994</v>
      </c>
      <c r="G65" s="705">
        <v>345.90478400000001</v>
      </c>
      <c r="H65" s="726"/>
      <c r="I65" s="739"/>
      <c r="J65" s="739"/>
      <c r="K65" s="739"/>
    </row>
    <row r="66" spans="2:11" x14ac:dyDescent="0.25">
      <c r="B66" s="6"/>
      <c r="C66" s="635" t="s">
        <v>57</v>
      </c>
      <c r="D66" s="705">
        <v>508.21553</v>
      </c>
      <c r="E66" s="705">
        <v>546.06815999999969</v>
      </c>
      <c r="F66" s="705">
        <v>314.75939899999997</v>
      </c>
      <c r="G66" s="705">
        <v>377.85638399999993</v>
      </c>
      <c r="H66" s="726"/>
      <c r="I66" s="739"/>
      <c r="J66" s="739"/>
      <c r="K66" s="739"/>
    </row>
    <row r="67" spans="2:11" ht="15.75" thickBot="1" x14ac:dyDescent="0.3">
      <c r="B67" s="6"/>
      <c r="C67" s="640" t="s">
        <v>58</v>
      </c>
      <c r="D67" s="706">
        <v>542.85245999999995</v>
      </c>
      <c r="E67" s="706">
        <v>594.57561999999962</v>
      </c>
      <c r="F67" s="706">
        <v>348.68927100000002</v>
      </c>
      <c r="G67" s="706">
        <v>406.54486399999996</v>
      </c>
      <c r="H67" s="734"/>
      <c r="I67" s="740"/>
      <c r="J67" s="740"/>
      <c r="K67" s="740"/>
    </row>
    <row r="69" spans="2:11" ht="6" customHeight="1" x14ac:dyDescent="0.25"/>
    <row r="70" spans="2:11" ht="16.5" thickBot="1" x14ac:dyDescent="0.3">
      <c r="D70" s="795" t="s">
        <v>305</v>
      </c>
      <c r="E70" s="795"/>
      <c r="F70" s="795"/>
      <c r="G70" s="795"/>
      <c r="H70" s="795"/>
      <c r="I70" s="795"/>
      <c r="J70" s="795"/>
      <c r="K70" s="795"/>
    </row>
    <row r="71" spans="2:11" ht="36" thickBot="1" x14ac:dyDescent="0.3">
      <c r="C71" s="702"/>
      <c r="D71" s="716" t="s">
        <v>286</v>
      </c>
      <c r="E71" s="716" t="s">
        <v>287</v>
      </c>
      <c r="F71" s="716" t="s">
        <v>288</v>
      </c>
      <c r="G71" s="716" t="s">
        <v>289</v>
      </c>
      <c r="H71" s="716" t="s">
        <v>290</v>
      </c>
      <c r="I71" s="717" t="s">
        <v>299</v>
      </c>
      <c r="J71" s="717" t="s">
        <v>300</v>
      </c>
      <c r="K71" s="717" t="s">
        <v>301</v>
      </c>
    </row>
    <row r="72" spans="2:11" x14ac:dyDescent="0.25">
      <c r="B72" s="6"/>
      <c r="C72" s="634" t="s">
        <v>39</v>
      </c>
      <c r="D72" s="703">
        <v>147</v>
      </c>
      <c r="E72" s="704">
        <v>123.07807</v>
      </c>
      <c r="F72" s="704">
        <v>130.72025099999996</v>
      </c>
      <c r="G72" s="741">
        <v>80.971409999999935</v>
      </c>
      <c r="H72" s="737">
        <v>101.50844000000001</v>
      </c>
      <c r="I72" s="738">
        <v>25.363310333857456</v>
      </c>
      <c r="J72" s="738">
        <v>-9.0343923596843556</v>
      </c>
      <c r="K72" s="738">
        <v>-15.72036724739767</v>
      </c>
    </row>
    <row r="73" spans="2:11" x14ac:dyDescent="0.25">
      <c r="B73" s="6"/>
      <c r="C73" s="635" t="s">
        <v>40</v>
      </c>
      <c r="D73" s="705">
        <v>293.26049999999992</v>
      </c>
      <c r="E73" s="705">
        <v>254.22423000000012</v>
      </c>
      <c r="F73" s="705">
        <v>237.91143600000004</v>
      </c>
      <c r="G73" s="742">
        <v>178.71765999999997</v>
      </c>
      <c r="H73" s="726">
        <v>200.12787000000003</v>
      </c>
      <c r="I73" s="739">
        <v>11.979907301830197</v>
      </c>
      <c r="J73" s="739">
        <v>-10.50448932260344</v>
      </c>
      <c r="K73" s="739">
        <v>-16.969194050329904</v>
      </c>
    </row>
    <row r="74" spans="2:11" x14ac:dyDescent="0.25">
      <c r="B74" s="6"/>
      <c r="C74" s="635" t="s">
        <v>41</v>
      </c>
      <c r="D74" s="705">
        <v>439.41182999999972</v>
      </c>
      <c r="E74" s="705">
        <v>387.39111000000003</v>
      </c>
      <c r="F74" s="705">
        <v>324.99452500000001</v>
      </c>
      <c r="G74" s="742">
        <v>275.35320666666661</v>
      </c>
      <c r="H74" s="726">
        <v>317.09600999999998</v>
      </c>
      <c r="I74" s="739">
        <v>15.159730238357387</v>
      </c>
      <c r="J74" s="739">
        <v>-3.6903288732840904</v>
      </c>
      <c r="K74" s="739">
        <v>-11.124728090640515</v>
      </c>
    </row>
    <row r="75" spans="2:11" x14ac:dyDescent="0.25">
      <c r="B75" s="6"/>
      <c r="C75" s="635" t="s">
        <v>42</v>
      </c>
      <c r="D75" s="705">
        <v>564.61962999999992</v>
      </c>
      <c r="E75" s="705">
        <v>515.21655999999996</v>
      </c>
      <c r="F75" s="705">
        <v>395.3039159999999</v>
      </c>
      <c r="G75" s="742">
        <v>383.70424833333317</v>
      </c>
      <c r="H75" s="726"/>
      <c r="I75" s="739"/>
      <c r="J75" s="739"/>
      <c r="K75" s="739"/>
    </row>
    <row r="76" spans="2:11" x14ac:dyDescent="0.25">
      <c r="B76" s="6"/>
      <c r="C76" s="635" t="s">
        <v>43</v>
      </c>
      <c r="D76" s="705">
        <v>718.21563000000015</v>
      </c>
      <c r="E76" s="705">
        <v>647.8470699999998</v>
      </c>
      <c r="F76" s="705">
        <v>473.61822799999999</v>
      </c>
      <c r="G76" s="742">
        <v>481.64099499999992</v>
      </c>
      <c r="H76" s="726"/>
      <c r="I76" s="739"/>
      <c r="J76" s="739"/>
      <c r="K76" s="739"/>
    </row>
    <row r="77" spans="2:11" x14ac:dyDescent="0.25">
      <c r="B77" s="6"/>
      <c r="C77" s="635" t="s">
        <v>44</v>
      </c>
      <c r="D77" s="705">
        <v>876.61439000000018</v>
      </c>
      <c r="E77" s="705">
        <v>796.81449999999973</v>
      </c>
      <c r="F77" s="705">
        <v>568.33804999999984</v>
      </c>
      <c r="G77" s="742">
        <v>572.14794499999994</v>
      </c>
      <c r="H77" s="726"/>
      <c r="I77" s="739"/>
      <c r="J77" s="739"/>
      <c r="K77" s="739"/>
    </row>
    <row r="78" spans="2:11" x14ac:dyDescent="0.25">
      <c r="B78" s="6"/>
      <c r="C78" s="635" t="s">
        <v>45</v>
      </c>
      <c r="D78" s="705">
        <v>1020.4864600000001</v>
      </c>
      <c r="E78" s="705">
        <v>960.35607999999945</v>
      </c>
      <c r="F78" s="705">
        <v>641.59056399999997</v>
      </c>
      <c r="G78" s="742">
        <v>680.11387499999989</v>
      </c>
      <c r="H78" s="726"/>
      <c r="I78" s="739"/>
      <c r="J78" s="739"/>
      <c r="K78" s="739"/>
    </row>
    <row r="79" spans="2:11" x14ac:dyDescent="0.25">
      <c r="B79" s="6"/>
      <c r="C79" s="635" t="s">
        <v>46</v>
      </c>
      <c r="D79" s="705">
        <v>1158.57033</v>
      </c>
      <c r="E79" s="705">
        <v>1119.0958499999995</v>
      </c>
      <c r="F79" s="705">
        <v>734.15096699999992</v>
      </c>
      <c r="G79" s="742">
        <v>785.11453499999993</v>
      </c>
      <c r="H79" s="726"/>
      <c r="I79" s="739"/>
      <c r="J79" s="739"/>
      <c r="K79" s="739"/>
    </row>
    <row r="80" spans="2:11" x14ac:dyDescent="0.25">
      <c r="B80" s="6"/>
      <c r="C80" s="635" t="s">
        <v>55</v>
      </c>
      <c r="D80" s="705">
        <v>1279.47963</v>
      </c>
      <c r="E80" s="705">
        <v>1275.9571799999997</v>
      </c>
      <c r="F80" s="705">
        <v>825.43633199999999</v>
      </c>
      <c r="G80" s="742">
        <v>878.07977499999993</v>
      </c>
      <c r="H80" s="726"/>
      <c r="I80" s="739"/>
      <c r="J80" s="739"/>
      <c r="K80" s="739"/>
    </row>
    <row r="81" spans="2:11" x14ac:dyDescent="0.25">
      <c r="B81" s="6"/>
      <c r="C81" s="635" t="s">
        <v>56</v>
      </c>
      <c r="D81" s="705">
        <v>1398.9342300000001</v>
      </c>
      <c r="E81" s="705">
        <v>1399.9388399999996</v>
      </c>
      <c r="F81" s="705">
        <v>917.73500299999989</v>
      </c>
      <c r="G81" s="742">
        <v>972.304215</v>
      </c>
      <c r="H81" s="726"/>
      <c r="I81" s="739"/>
      <c r="J81" s="739"/>
      <c r="K81" s="739"/>
    </row>
    <row r="82" spans="2:11" x14ac:dyDescent="0.25">
      <c r="B82" s="6"/>
      <c r="C82" s="635" t="s">
        <v>57</v>
      </c>
      <c r="D82" s="705">
        <v>1502.0155300000001</v>
      </c>
      <c r="E82" s="705">
        <v>1536.9448099999997</v>
      </c>
      <c r="F82" s="705">
        <v>994.88450999999986</v>
      </c>
      <c r="G82" s="742">
        <v>1058.273815</v>
      </c>
      <c r="H82" s="726"/>
      <c r="I82" s="739"/>
      <c r="J82" s="739"/>
      <c r="K82" s="739"/>
    </row>
    <row r="83" spans="2:11" ht="15.75" thickBot="1" x14ac:dyDescent="0.3">
      <c r="B83" s="6"/>
      <c r="C83" s="640" t="s">
        <v>58</v>
      </c>
      <c r="D83" s="706">
        <v>1640.45246</v>
      </c>
      <c r="E83" s="706">
        <v>1674.8181099999997</v>
      </c>
      <c r="F83" s="706">
        <v>1087.540632</v>
      </c>
      <c r="G83" s="743">
        <v>1154.7192950000001</v>
      </c>
      <c r="H83" s="734"/>
      <c r="I83" s="740"/>
      <c r="J83" s="740"/>
      <c r="K83" s="740"/>
    </row>
    <row r="84" spans="2:11" ht="15.75" x14ac:dyDescent="0.25">
      <c r="C84" s="792" t="s">
        <v>121</v>
      </c>
      <c r="D84" s="792"/>
      <c r="E84" s="792"/>
      <c r="F84" s="792"/>
      <c r="G84" s="792"/>
      <c r="H84" s="792"/>
      <c r="I84" s="792"/>
      <c r="J84" s="792"/>
      <c r="K84" s="792"/>
    </row>
  </sheetData>
  <mergeCells count="7">
    <mergeCell ref="C84:K84"/>
    <mergeCell ref="E2:I4"/>
    <mergeCell ref="D6:K6"/>
    <mergeCell ref="D22:K22"/>
    <mergeCell ref="D38:K38"/>
    <mergeCell ref="D54:K54"/>
    <mergeCell ref="D70:K7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 xml:space="preserve">&amp;L&amp;G&amp;RCAMPAÑA: 2024/2025. MES: DICIEMBRE 
Fecha de emisión de datos:27/01/2025
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840B-78BD-4459-B5CE-79964A06BFB5}">
  <dimension ref="B2:N78"/>
  <sheetViews>
    <sheetView view="pageLayout" zoomScale="66" zoomScaleNormal="100" zoomScaleSheetLayoutView="50" zoomScalePageLayoutView="66" workbookViewId="0">
      <selection activeCell="N23" sqref="N23"/>
    </sheetView>
  </sheetViews>
  <sheetFormatPr baseColWidth="10" defaultColWidth="11.42578125" defaultRowHeight="15" x14ac:dyDescent="0.25"/>
  <cols>
    <col min="6" max="6" width="14.5703125" customWidth="1"/>
    <col min="7" max="7" width="7.28515625" customWidth="1"/>
    <col min="8" max="8" width="10" customWidth="1"/>
    <col min="9" max="9" width="12.28515625" bestFit="1" customWidth="1"/>
  </cols>
  <sheetData>
    <row r="2" spans="2:14" ht="15" customHeight="1" x14ac:dyDescent="0.25">
      <c r="B2" s="764" t="s">
        <v>310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</row>
    <row r="3" spans="2:14" ht="21.75" customHeight="1" x14ac:dyDescent="0.25"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</row>
    <row r="4" spans="2:14" ht="21.75" customHeight="1" x14ac:dyDescent="0.25"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</row>
    <row r="5" spans="2:14" ht="21.75" customHeight="1" x14ac:dyDescent="0.25">
      <c r="F5" s="597"/>
      <c r="G5" s="597"/>
      <c r="H5" s="597"/>
      <c r="I5" s="597"/>
      <c r="J5" s="597"/>
    </row>
    <row r="6" spans="2:14" ht="21.75" customHeight="1" x14ac:dyDescent="0.25">
      <c r="B6" s="796" t="s">
        <v>71</v>
      </c>
      <c r="C6" s="796"/>
      <c r="D6" s="796"/>
      <c r="E6" s="796"/>
      <c r="F6" s="796"/>
      <c r="G6" s="796"/>
      <c r="H6" s="597"/>
      <c r="I6" s="796" t="s">
        <v>182</v>
      </c>
      <c r="J6" s="796"/>
      <c r="K6" s="796"/>
      <c r="L6" s="796"/>
      <c r="M6" s="796"/>
      <c r="N6" s="796"/>
    </row>
    <row r="7" spans="2:14" x14ac:dyDescent="0.25">
      <c r="B7" s="749" t="s">
        <v>311</v>
      </c>
      <c r="C7" s="749"/>
      <c r="D7" s="749"/>
      <c r="E7" s="749"/>
      <c r="F7" s="749"/>
      <c r="G7" s="749"/>
      <c r="I7" s="797" t="s">
        <v>312</v>
      </c>
      <c r="J7" s="797"/>
      <c r="K7" s="797"/>
      <c r="L7" s="797"/>
      <c r="M7" s="797"/>
      <c r="N7" s="797"/>
    </row>
    <row r="8" spans="2:14" x14ac:dyDescent="0.25">
      <c r="B8" s="666"/>
      <c r="C8" s="666"/>
      <c r="D8" s="666"/>
      <c r="E8" s="666"/>
      <c r="F8" s="666"/>
      <c r="G8" s="666"/>
      <c r="I8" s="666"/>
      <c r="J8" s="666"/>
      <c r="K8" s="666"/>
      <c r="L8" s="666"/>
      <c r="M8" s="666"/>
      <c r="N8" s="666"/>
    </row>
    <row r="9" spans="2:14" x14ac:dyDescent="0.25">
      <c r="B9" s="666"/>
      <c r="C9" s="666"/>
      <c r="D9" s="666"/>
      <c r="E9" s="666"/>
      <c r="F9" s="666"/>
      <c r="G9" s="666"/>
      <c r="I9" s="666"/>
      <c r="J9" s="666"/>
      <c r="K9" s="666"/>
      <c r="L9" s="666"/>
      <c r="M9" s="666"/>
      <c r="N9" s="666"/>
    </row>
    <row r="10" spans="2:14" x14ac:dyDescent="0.25">
      <c r="B10" s="666"/>
      <c r="C10" s="666"/>
      <c r="D10" s="666"/>
      <c r="E10" s="666"/>
      <c r="F10" s="666"/>
      <c r="G10" s="666"/>
      <c r="I10" s="666"/>
      <c r="J10" s="666"/>
      <c r="K10" s="666"/>
      <c r="L10" s="666"/>
      <c r="M10" s="666"/>
      <c r="N10" s="666"/>
    </row>
    <row r="11" spans="2:14" x14ac:dyDescent="0.25">
      <c r="B11" s="666"/>
      <c r="C11" s="666"/>
      <c r="D11" s="666"/>
      <c r="E11" s="666"/>
      <c r="F11" s="666"/>
      <c r="G11" s="666"/>
      <c r="I11" s="666"/>
      <c r="J11" s="666"/>
      <c r="K11" s="666"/>
      <c r="L11" s="666"/>
      <c r="M11" s="666"/>
      <c r="N11" s="666"/>
    </row>
    <row r="12" spans="2:14" x14ac:dyDescent="0.25">
      <c r="B12" s="666"/>
      <c r="C12" s="666"/>
      <c r="D12" s="666"/>
      <c r="E12" s="666"/>
      <c r="F12" s="666"/>
      <c r="G12" s="666"/>
      <c r="I12" s="666"/>
      <c r="J12" s="666"/>
      <c r="K12" s="666"/>
      <c r="L12" s="666"/>
      <c r="M12" s="666"/>
      <c r="N12" s="666"/>
    </row>
    <row r="13" spans="2:14" x14ac:dyDescent="0.25">
      <c r="B13" s="666"/>
      <c r="C13" s="666"/>
      <c r="D13" s="666"/>
      <c r="E13" s="666"/>
      <c r="F13" s="666"/>
      <c r="G13" s="666"/>
      <c r="I13" s="666"/>
      <c r="J13" s="666"/>
      <c r="K13" s="666"/>
      <c r="L13" s="666"/>
      <c r="M13" s="666"/>
      <c r="N13" s="666"/>
    </row>
    <row r="14" spans="2:14" x14ac:dyDescent="0.25">
      <c r="B14" s="666"/>
      <c r="C14" s="666"/>
      <c r="D14" s="666"/>
      <c r="E14" s="666"/>
      <c r="F14" s="666"/>
      <c r="G14" s="666"/>
      <c r="I14" s="666"/>
      <c r="J14" s="666"/>
      <c r="K14" s="666"/>
      <c r="L14" s="666"/>
      <c r="M14" s="666"/>
      <c r="N14" s="666"/>
    </row>
    <row r="15" spans="2:14" x14ac:dyDescent="0.25">
      <c r="B15" s="666"/>
      <c r="C15" s="666"/>
      <c r="D15" s="666"/>
      <c r="E15" s="666"/>
      <c r="F15" s="666"/>
      <c r="G15" s="666"/>
      <c r="I15" s="666"/>
      <c r="J15" s="666"/>
      <c r="K15" s="666"/>
      <c r="L15" s="666"/>
      <c r="M15" s="666"/>
      <c r="N15" s="666"/>
    </row>
    <row r="16" spans="2:14" x14ac:dyDescent="0.25">
      <c r="B16" s="666"/>
      <c r="C16" s="666"/>
      <c r="D16" s="666"/>
      <c r="E16" s="666"/>
      <c r="F16" s="666"/>
      <c r="G16" s="666"/>
      <c r="I16" s="666"/>
      <c r="J16" s="666"/>
      <c r="K16" s="666"/>
      <c r="L16" s="666"/>
      <c r="M16" s="666"/>
      <c r="N16" s="666"/>
    </row>
    <row r="17" spans="2:14" x14ac:dyDescent="0.25">
      <c r="B17" s="666"/>
      <c r="C17" s="666"/>
      <c r="D17" s="666"/>
      <c r="E17" s="666"/>
      <c r="F17" s="666"/>
      <c r="G17" s="666"/>
      <c r="I17" s="666"/>
      <c r="J17" s="666"/>
      <c r="K17" s="666"/>
      <c r="L17" s="666"/>
      <c r="M17" s="666"/>
      <c r="N17" s="666"/>
    </row>
    <row r="18" spans="2:14" x14ac:dyDescent="0.25">
      <c r="B18" s="666"/>
      <c r="C18" s="666"/>
      <c r="D18" s="666"/>
      <c r="E18" s="666"/>
      <c r="F18" s="666"/>
      <c r="G18" s="666"/>
      <c r="I18" s="666"/>
      <c r="J18" s="666"/>
      <c r="K18" s="666"/>
      <c r="L18" s="666"/>
      <c r="M18" s="666"/>
      <c r="N18" s="666"/>
    </row>
    <row r="19" spans="2:14" x14ac:dyDescent="0.25">
      <c r="B19" s="666"/>
      <c r="C19" s="666"/>
      <c r="D19" s="666"/>
      <c r="E19" s="666"/>
      <c r="F19" s="666"/>
      <c r="G19" s="666"/>
      <c r="I19" s="666"/>
      <c r="J19" s="666"/>
      <c r="K19" s="666"/>
      <c r="L19" s="666"/>
      <c r="M19" s="666"/>
      <c r="N19" s="666"/>
    </row>
    <row r="20" spans="2:14" x14ac:dyDescent="0.25">
      <c r="B20" s="666"/>
      <c r="C20" s="666"/>
      <c r="D20" s="666"/>
      <c r="E20" s="666"/>
      <c r="F20" s="666"/>
      <c r="G20" s="666"/>
      <c r="I20" s="666"/>
      <c r="J20" s="666"/>
      <c r="K20" s="666"/>
      <c r="L20" s="666"/>
      <c r="M20" s="666"/>
      <c r="N20" s="666"/>
    </row>
    <row r="21" spans="2:14" x14ac:dyDescent="0.25">
      <c r="B21" s="666"/>
      <c r="C21" s="666"/>
      <c r="D21" s="666"/>
      <c r="E21" s="666"/>
      <c r="F21" s="666"/>
      <c r="G21" s="666"/>
      <c r="I21" s="666"/>
      <c r="J21" s="666"/>
      <c r="K21" s="666"/>
      <c r="L21" s="666"/>
      <c r="M21" s="666"/>
      <c r="N21" s="666"/>
    </row>
    <row r="22" spans="2:14" x14ac:dyDescent="0.25">
      <c r="B22" s="748"/>
      <c r="C22" s="750" t="s">
        <v>313</v>
      </c>
      <c r="D22" s="752">
        <f>[1]RESUMENES!$AZ$8</f>
        <v>33.147898372682299</v>
      </c>
      <c r="E22" s="311"/>
      <c r="F22" s="311"/>
      <c r="G22" s="311"/>
      <c r="I22" s="751"/>
      <c r="J22" s="750" t="s">
        <v>314</v>
      </c>
      <c r="K22" s="752">
        <f>[1]RESUMENES!$AZ$28</f>
        <v>-1.5153558316641658</v>
      </c>
    </row>
    <row r="23" spans="2:14" x14ac:dyDescent="0.25">
      <c r="C23" s="753"/>
      <c r="D23" s="311"/>
      <c r="E23" s="311"/>
      <c r="F23" s="311"/>
      <c r="G23" s="311"/>
      <c r="I23" s="24"/>
      <c r="J23" s="24"/>
    </row>
    <row r="24" spans="2:14" x14ac:dyDescent="0.25">
      <c r="B24" s="796" t="s">
        <v>291</v>
      </c>
      <c r="C24" s="796"/>
      <c r="D24" s="796"/>
      <c r="E24" s="796"/>
      <c r="F24" s="796"/>
      <c r="G24" s="796"/>
      <c r="I24" s="796" t="s">
        <v>271</v>
      </c>
      <c r="J24" s="796"/>
      <c r="K24" s="796"/>
      <c r="L24" s="796"/>
      <c r="M24" s="796"/>
      <c r="N24" s="796"/>
    </row>
    <row r="25" spans="2:14" x14ac:dyDescent="0.25">
      <c r="B25" s="797" t="s">
        <v>315</v>
      </c>
      <c r="C25" s="797"/>
      <c r="D25" s="797"/>
      <c r="E25" s="797"/>
      <c r="F25" s="797"/>
      <c r="G25" s="797"/>
      <c r="I25" s="797" t="s">
        <v>316</v>
      </c>
      <c r="J25" s="797"/>
      <c r="K25" s="797"/>
      <c r="L25" s="797"/>
      <c r="M25" s="797"/>
      <c r="N25" s="797"/>
    </row>
    <row r="26" spans="2:14" x14ac:dyDescent="0.25">
      <c r="B26" s="666"/>
      <c r="C26" s="666"/>
      <c r="D26" s="666"/>
      <c r="E26" s="666"/>
      <c r="F26" s="666"/>
      <c r="G26" s="666"/>
      <c r="I26" s="666"/>
      <c r="J26" s="666"/>
      <c r="K26" s="666"/>
      <c r="L26" s="666"/>
      <c r="M26" s="666"/>
      <c r="N26" s="666"/>
    </row>
    <row r="27" spans="2:14" x14ac:dyDescent="0.25">
      <c r="B27" s="666"/>
      <c r="C27" s="666"/>
      <c r="D27" s="666"/>
      <c r="E27" s="666"/>
      <c r="F27" s="666"/>
      <c r="G27" s="666"/>
      <c r="I27" s="666"/>
      <c r="J27" s="666"/>
      <c r="K27" s="666"/>
      <c r="L27" s="666"/>
      <c r="M27" s="666"/>
      <c r="N27" s="666"/>
    </row>
    <row r="28" spans="2:14" x14ac:dyDescent="0.25">
      <c r="B28" s="666"/>
      <c r="C28" s="666"/>
      <c r="D28" s="666"/>
      <c r="E28" s="666"/>
      <c r="F28" s="666"/>
      <c r="G28" s="666"/>
      <c r="I28" s="666"/>
      <c r="J28" s="666"/>
      <c r="K28" s="666"/>
      <c r="L28" s="666"/>
      <c r="M28" s="666"/>
      <c r="N28" s="666"/>
    </row>
    <row r="29" spans="2:14" x14ac:dyDescent="0.25">
      <c r="B29" s="666"/>
      <c r="C29" s="666"/>
      <c r="D29" s="666"/>
      <c r="E29" s="666"/>
      <c r="F29" s="666"/>
      <c r="G29" s="666"/>
      <c r="I29" s="666"/>
      <c r="J29" s="666"/>
      <c r="K29" s="666"/>
      <c r="L29" s="666"/>
      <c r="M29" s="666"/>
      <c r="N29" s="666"/>
    </row>
    <row r="30" spans="2:14" x14ac:dyDescent="0.25">
      <c r="B30" s="666"/>
      <c r="C30" s="666"/>
      <c r="D30" s="666"/>
      <c r="E30" s="666"/>
      <c r="F30" s="666"/>
      <c r="G30" s="666"/>
      <c r="I30" s="666"/>
      <c r="J30" s="666"/>
      <c r="K30" s="666"/>
      <c r="L30" s="666"/>
      <c r="M30" s="666"/>
      <c r="N30" s="666"/>
    </row>
    <row r="31" spans="2:14" x14ac:dyDescent="0.25">
      <c r="B31" s="666"/>
      <c r="C31" s="666"/>
      <c r="D31" s="666"/>
      <c r="E31" s="666"/>
      <c r="F31" s="666"/>
      <c r="G31" s="666"/>
      <c r="I31" s="666"/>
      <c r="J31" s="666"/>
      <c r="K31" s="666"/>
      <c r="L31" s="666"/>
      <c r="M31" s="666"/>
      <c r="N31" s="666"/>
    </row>
    <row r="32" spans="2:14" x14ac:dyDescent="0.25">
      <c r="B32" s="666"/>
      <c r="C32" s="666"/>
      <c r="D32" s="666"/>
      <c r="E32" s="666"/>
      <c r="F32" s="666"/>
      <c r="G32" s="666"/>
      <c r="I32" s="666"/>
      <c r="J32" s="666"/>
      <c r="K32" s="666"/>
      <c r="L32" s="666"/>
      <c r="M32" s="666"/>
      <c r="N32" s="666"/>
    </row>
    <row r="33" spans="2:14" x14ac:dyDescent="0.25">
      <c r="B33" s="666"/>
      <c r="C33" s="666"/>
      <c r="D33" s="666"/>
      <c r="E33" s="666"/>
      <c r="F33" s="666"/>
      <c r="G33" s="666"/>
      <c r="I33" s="666"/>
      <c r="J33" s="666"/>
      <c r="K33" s="666"/>
      <c r="L33" s="666"/>
      <c r="M33" s="666"/>
      <c r="N33" s="666"/>
    </row>
    <row r="34" spans="2:14" x14ac:dyDescent="0.25">
      <c r="B34" s="666"/>
      <c r="C34" s="666"/>
      <c r="D34" s="666"/>
      <c r="E34" s="666"/>
      <c r="F34" s="666"/>
      <c r="G34" s="666"/>
      <c r="I34" s="666"/>
      <c r="J34" s="666"/>
      <c r="K34" s="666"/>
      <c r="L34" s="666"/>
      <c r="M34" s="666"/>
      <c r="N34" s="666"/>
    </row>
    <row r="35" spans="2:14" x14ac:dyDescent="0.25">
      <c r="B35" s="666"/>
      <c r="C35" s="666"/>
      <c r="D35" s="666"/>
      <c r="E35" s="666"/>
      <c r="F35" s="666"/>
      <c r="G35" s="666"/>
      <c r="I35" s="666"/>
      <c r="J35" s="666"/>
      <c r="K35" s="666"/>
      <c r="L35" s="666"/>
      <c r="M35" s="666"/>
      <c r="N35" s="666"/>
    </row>
    <row r="36" spans="2:14" x14ac:dyDescent="0.25">
      <c r="B36" s="666"/>
      <c r="C36" s="666"/>
      <c r="D36" s="666"/>
      <c r="E36" s="666"/>
      <c r="F36" s="666"/>
      <c r="G36" s="666"/>
      <c r="I36" s="666"/>
      <c r="J36" s="666"/>
      <c r="K36" s="666"/>
      <c r="L36" s="666"/>
      <c r="M36" s="666"/>
      <c r="N36" s="666"/>
    </row>
    <row r="37" spans="2:14" x14ac:dyDescent="0.25">
      <c r="B37" s="666"/>
      <c r="C37" s="666"/>
      <c r="D37" s="666"/>
      <c r="E37" s="666"/>
      <c r="F37" s="666"/>
      <c r="G37" s="666"/>
      <c r="I37" s="666"/>
      <c r="J37" s="666"/>
      <c r="K37" s="666"/>
      <c r="L37" s="666"/>
      <c r="M37" s="666"/>
      <c r="N37" s="666"/>
    </row>
    <row r="38" spans="2:14" x14ac:dyDescent="0.25">
      <c r="B38" s="666"/>
      <c r="C38" s="666"/>
      <c r="D38" s="666"/>
      <c r="E38" s="666"/>
      <c r="F38" s="666"/>
      <c r="G38" s="666"/>
      <c r="I38" s="666"/>
      <c r="J38" s="666"/>
      <c r="K38" s="666"/>
      <c r="L38" s="666"/>
      <c r="M38" s="666"/>
      <c r="N38" s="666"/>
    </row>
    <row r="39" spans="2:14" x14ac:dyDescent="0.25">
      <c r="B39" s="666"/>
      <c r="C39" s="666"/>
      <c r="D39" s="666"/>
      <c r="E39" s="666"/>
      <c r="F39" s="666"/>
      <c r="G39" s="666"/>
      <c r="I39" s="666"/>
      <c r="J39" s="666"/>
      <c r="K39" s="666"/>
      <c r="L39" s="666"/>
      <c r="M39" s="666"/>
      <c r="N39" s="666"/>
    </row>
    <row r="40" spans="2:14" s="109" customFormat="1" x14ac:dyDescent="0.25">
      <c r="B40" s="750"/>
      <c r="C40" s="750" t="s">
        <v>314</v>
      </c>
      <c r="D40" s="754">
        <v>-1.9365924878272418</v>
      </c>
      <c r="F40"/>
      <c r="G40"/>
      <c r="I40" s="755" t="s">
        <v>317</v>
      </c>
      <c r="J40" s="750"/>
      <c r="K40" s="754">
        <v>-18.028634594509164</v>
      </c>
      <c r="M40" s="756" t="s">
        <v>318</v>
      </c>
      <c r="N40" s="757">
        <v>62.12</v>
      </c>
    </row>
    <row r="42" spans="2:14" x14ac:dyDescent="0.25">
      <c r="B42" s="796" t="s">
        <v>319</v>
      </c>
      <c r="C42" s="796"/>
      <c r="D42" s="796"/>
      <c r="E42" s="796"/>
      <c r="F42" s="796"/>
      <c r="G42" s="796"/>
      <c r="I42" s="796" t="s">
        <v>296</v>
      </c>
      <c r="J42" s="796"/>
      <c r="K42" s="796"/>
      <c r="L42" s="796"/>
      <c r="M42" s="796"/>
      <c r="N42" s="796"/>
    </row>
    <row r="43" spans="2:14" x14ac:dyDescent="0.25">
      <c r="B43" s="797" t="s">
        <v>320</v>
      </c>
      <c r="C43" s="797"/>
      <c r="D43" s="797"/>
      <c r="E43" s="797"/>
      <c r="F43" s="797"/>
      <c r="G43" s="797"/>
      <c r="I43" s="797" t="s">
        <v>321</v>
      </c>
      <c r="J43" s="797"/>
      <c r="K43" s="797"/>
      <c r="L43" s="797"/>
      <c r="M43" s="797"/>
      <c r="N43" s="797"/>
    </row>
    <row r="44" spans="2:14" x14ac:dyDescent="0.25">
      <c r="B44" s="666"/>
      <c r="C44" s="666"/>
      <c r="D44" s="666"/>
      <c r="E44" s="666"/>
      <c r="F44" s="666"/>
      <c r="G44" s="666"/>
      <c r="I44" s="666"/>
      <c r="J44" s="666"/>
      <c r="K44" s="666"/>
      <c r="L44" s="666"/>
      <c r="M44" s="666"/>
      <c r="N44" s="666"/>
    </row>
    <row r="45" spans="2:14" x14ac:dyDescent="0.25">
      <c r="B45" s="666"/>
      <c r="C45" s="666"/>
      <c r="D45" s="666"/>
      <c r="E45" s="666"/>
      <c r="F45" s="666"/>
      <c r="G45" s="666"/>
      <c r="I45" s="666"/>
      <c r="J45" s="666"/>
      <c r="K45" s="666"/>
      <c r="L45" s="666"/>
      <c r="M45" s="666"/>
      <c r="N45" s="666"/>
    </row>
    <row r="46" spans="2:14" x14ac:dyDescent="0.25">
      <c r="B46" s="666"/>
      <c r="C46" s="666"/>
      <c r="D46" s="666"/>
      <c r="E46" s="666"/>
      <c r="F46" s="666"/>
      <c r="G46" s="666"/>
      <c r="I46" s="666"/>
      <c r="J46" s="666"/>
      <c r="K46" s="666"/>
      <c r="L46" s="666"/>
      <c r="M46" s="666"/>
      <c r="N46" s="666"/>
    </row>
    <row r="47" spans="2:14" x14ac:dyDescent="0.25">
      <c r="B47" s="666"/>
      <c r="C47" s="666"/>
      <c r="D47" s="666"/>
      <c r="E47" s="666"/>
      <c r="F47" s="666"/>
      <c r="G47" s="666"/>
      <c r="I47" s="666"/>
      <c r="J47" s="666"/>
      <c r="K47" s="666"/>
      <c r="L47" s="666"/>
      <c r="M47" s="666"/>
      <c r="N47" s="666"/>
    </row>
    <row r="48" spans="2:14" x14ac:dyDescent="0.25">
      <c r="B48" s="666"/>
      <c r="C48" s="666"/>
      <c r="D48" s="666"/>
      <c r="E48" s="666"/>
      <c r="F48" s="666"/>
      <c r="G48" s="666"/>
      <c r="I48" s="666"/>
      <c r="J48" s="666"/>
      <c r="K48" s="666"/>
      <c r="L48" s="666"/>
      <c r="M48" s="666"/>
      <c r="N48" s="666"/>
    </row>
    <row r="49" spans="2:14" x14ac:dyDescent="0.25">
      <c r="B49" s="666"/>
      <c r="C49" s="666"/>
      <c r="D49" s="666"/>
      <c r="E49" s="666"/>
      <c r="F49" s="666"/>
      <c r="G49" s="666"/>
      <c r="I49" s="666"/>
      <c r="J49" s="666"/>
      <c r="K49" s="666"/>
      <c r="L49" s="666"/>
      <c r="M49" s="666"/>
      <c r="N49" s="666"/>
    </row>
    <row r="50" spans="2:14" x14ac:dyDescent="0.25">
      <c r="B50" s="666"/>
      <c r="C50" s="666"/>
      <c r="D50" s="666"/>
      <c r="E50" s="666"/>
      <c r="F50" s="666"/>
      <c r="G50" s="666"/>
      <c r="I50" s="666"/>
      <c r="J50" s="666"/>
      <c r="K50" s="666"/>
      <c r="L50" s="666"/>
      <c r="M50" s="666"/>
      <c r="N50" s="666"/>
    </row>
    <row r="51" spans="2:14" x14ac:dyDescent="0.25">
      <c r="B51" s="666"/>
      <c r="C51" s="666"/>
      <c r="D51" s="666"/>
      <c r="E51" s="666"/>
      <c r="F51" s="666"/>
      <c r="G51" s="666"/>
      <c r="I51" s="666"/>
      <c r="J51" s="666"/>
      <c r="K51" s="666"/>
      <c r="L51" s="666"/>
      <c r="M51" s="666"/>
      <c r="N51" s="666"/>
    </row>
    <row r="52" spans="2:14" x14ac:dyDescent="0.25">
      <c r="B52" s="666"/>
      <c r="C52" s="666"/>
      <c r="D52" s="666"/>
      <c r="E52" s="666"/>
      <c r="F52" s="666"/>
      <c r="G52" s="666"/>
      <c r="I52" s="666"/>
      <c r="J52" s="666"/>
      <c r="K52" s="666"/>
      <c r="L52" s="666"/>
      <c r="M52" s="666"/>
      <c r="N52" s="666"/>
    </row>
    <row r="53" spans="2:14" x14ac:dyDescent="0.25">
      <c r="B53" s="666"/>
      <c r="C53" s="666"/>
      <c r="D53" s="666"/>
      <c r="E53" s="666"/>
      <c r="F53" s="666"/>
      <c r="G53" s="666"/>
      <c r="I53" s="666"/>
      <c r="J53" s="666"/>
      <c r="K53" s="666"/>
      <c r="L53" s="666"/>
      <c r="M53" s="666"/>
      <c r="N53" s="666"/>
    </row>
    <row r="54" spans="2:14" x14ac:dyDescent="0.25">
      <c r="B54" s="666"/>
      <c r="C54" s="666"/>
      <c r="D54" s="666"/>
      <c r="E54" s="666"/>
      <c r="F54" s="666"/>
      <c r="G54" s="666"/>
      <c r="I54" s="666"/>
      <c r="J54" s="666"/>
      <c r="K54" s="666"/>
      <c r="L54" s="666"/>
      <c r="M54" s="666"/>
      <c r="N54" s="666"/>
    </row>
    <row r="55" spans="2:14" x14ac:dyDescent="0.25">
      <c r="B55" s="666"/>
      <c r="C55" s="666"/>
      <c r="D55" s="666"/>
      <c r="E55" s="666"/>
      <c r="F55" s="666"/>
      <c r="G55" s="666"/>
      <c r="I55" s="666"/>
      <c r="J55" s="666"/>
      <c r="K55" s="666"/>
      <c r="L55" s="666"/>
      <c r="M55" s="666"/>
      <c r="N55" s="666"/>
    </row>
    <row r="56" spans="2:14" x14ac:dyDescent="0.25">
      <c r="B56" s="666"/>
      <c r="C56" s="666"/>
      <c r="D56" s="666"/>
      <c r="E56" s="666"/>
      <c r="F56" s="666"/>
      <c r="G56" s="666"/>
      <c r="I56" s="666"/>
      <c r="J56" s="666"/>
      <c r="K56" s="666"/>
      <c r="L56" s="666"/>
      <c r="M56" s="666"/>
      <c r="N56" s="666"/>
    </row>
    <row r="57" spans="2:14" x14ac:dyDescent="0.25">
      <c r="B57" s="666"/>
      <c r="C57" s="666"/>
      <c r="D57" s="666"/>
      <c r="E57" s="666"/>
      <c r="F57" s="666"/>
      <c r="G57" s="666"/>
      <c r="I57" s="666"/>
      <c r="J57" s="666"/>
      <c r="K57" s="666"/>
      <c r="L57" s="666"/>
      <c r="M57" s="666"/>
      <c r="N57" s="666"/>
    </row>
    <row r="58" spans="2:14" x14ac:dyDescent="0.25">
      <c r="B58" s="756"/>
      <c r="C58" s="756" t="s">
        <v>314</v>
      </c>
      <c r="D58" s="758">
        <v>21.764629722606038</v>
      </c>
      <c r="E58" s="759"/>
      <c r="F58" s="759"/>
      <c r="G58" s="759"/>
      <c r="H58" s="759"/>
      <c r="I58" s="760" t="s">
        <v>317</v>
      </c>
      <c r="J58" s="760"/>
      <c r="K58" s="760">
        <v>5.9066833470070872</v>
      </c>
    </row>
    <row r="60" spans="2:14" x14ac:dyDescent="0.25">
      <c r="B60" s="796" t="s">
        <v>322</v>
      </c>
      <c r="C60" s="796"/>
      <c r="D60" s="796"/>
      <c r="E60" s="796"/>
      <c r="F60" s="796"/>
      <c r="G60" s="796"/>
      <c r="I60" s="796" t="s">
        <v>305</v>
      </c>
      <c r="J60" s="796"/>
      <c r="K60" s="796"/>
      <c r="L60" s="796"/>
      <c r="M60" s="796"/>
      <c r="N60" s="796"/>
    </row>
    <row r="61" spans="2:14" x14ac:dyDescent="0.25">
      <c r="B61" s="797" t="s">
        <v>323</v>
      </c>
      <c r="C61" s="797"/>
      <c r="D61" s="797"/>
      <c r="E61" s="797"/>
      <c r="F61" s="797"/>
      <c r="G61" s="797"/>
      <c r="I61" s="797" t="s">
        <v>305</v>
      </c>
      <c r="J61" s="797"/>
      <c r="K61" s="797"/>
      <c r="L61" s="797"/>
      <c r="M61" s="797"/>
      <c r="N61" s="797"/>
    </row>
    <row r="62" spans="2:14" x14ac:dyDescent="0.25">
      <c r="B62" s="666"/>
      <c r="C62" s="666"/>
      <c r="D62" s="666"/>
      <c r="E62" s="666"/>
      <c r="F62" s="666"/>
      <c r="G62" s="666"/>
      <c r="I62" s="666"/>
      <c r="J62" s="666"/>
      <c r="K62" s="666"/>
      <c r="L62" s="666"/>
      <c r="M62" s="666"/>
      <c r="N62" s="666"/>
    </row>
    <row r="63" spans="2:14" x14ac:dyDescent="0.25">
      <c r="B63" s="666"/>
      <c r="C63" s="666"/>
      <c r="D63" s="666"/>
      <c r="E63" s="666"/>
      <c r="F63" s="666"/>
      <c r="G63" s="666"/>
      <c r="I63" s="666"/>
      <c r="J63" s="666"/>
      <c r="K63" s="666"/>
      <c r="L63" s="666"/>
      <c r="M63" s="666"/>
      <c r="N63" s="666"/>
    </row>
    <row r="64" spans="2:14" x14ac:dyDescent="0.25">
      <c r="B64" s="666"/>
      <c r="C64" s="666"/>
      <c r="D64" s="666"/>
      <c r="E64" s="666"/>
      <c r="F64" s="666"/>
      <c r="G64" s="666"/>
      <c r="I64" s="666"/>
      <c r="J64" s="666"/>
      <c r="K64" s="666"/>
      <c r="L64" s="666"/>
      <c r="M64" s="666"/>
      <c r="N64" s="666"/>
    </row>
    <row r="65" spans="2:14" x14ac:dyDescent="0.25">
      <c r="B65" s="666"/>
      <c r="C65" s="666"/>
      <c r="D65" s="666"/>
      <c r="E65" s="666"/>
      <c r="F65" s="666"/>
      <c r="G65" s="666"/>
      <c r="I65" s="666"/>
      <c r="J65" s="666"/>
      <c r="K65" s="666"/>
      <c r="L65" s="666"/>
      <c r="M65" s="666"/>
      <c r="N65" s="666"/>
    </row>
    <row r="66" spans="2:14" x14ac:dyDescent="0.25">
      <c r="B66" s="666"/>
      <c r="C66" s="666"/>
      <c r="D66" s="666"/>
      <c r="E66" s="666"/>
      <c r="F66" s="666"/>
      <c r="G66" s="666"/>
      <c r="I66" s="666"/>
      <c r="J66" s="666"/>
      <c r="K66" s="666"/>
      <c r="L66" s="666"/>
      <c r="M66" s="666"/>
      <c r="N66" s="666"/>
    </row>
    <row r="67" spans="2:14" x14ac:dyDescent="0.25">
      <c r="B67" s="666"/>
      <c r="C67" s="666"/>
      <c r="D67" s="666"/>
      <c r="E67" s="666"/>
      <c r="F67" s="666"/>
      <c r="G67" s="666"/>
      <c r="I67" s="666"/>
      <c r="J67" s="666"/>
      <c r="K67" s="666"/>
      <c r="L67" s="666"/>
      <c r="M67" s="666"/>
      <c r="N67" s="666"/>
    </row>
    <row r="68" spans="2:14" x14ac:dyDescent="0.25">
      <c r="B68" s="666"/>
      <c r="C68" s="666"/>
      <c r="D68" s="666"/>
      <c r="E68" s="666"/>
      <c r="F68" s="666"/>
      <c r="G68" s="666"/>
      <c r="I68" s="666"/>
      <c r="J68" s="666"/>
      <c r="K68" s="666"/>
      <c r="L68" s="666"/>
      <c r="M68" s="666"/>
      <c r="N68" s="666"/>
    </row>
    <row r="69" spans="2:14" x14ac:dyDescent="0.25">
      <c r="B69" s="666"/>
      <c r="C69" s="666"/>
      <c r="D69" s="666"/>
      <c r="E69" s="666"/>
      <c r="F69" s="666"/>
      <c r="G69" s="666"/>
      <c r="I69" s="666"/>
      <c r="J69" s="666"/>
      <c r="K69" s="666"/>
      <c r="L69" s="666"/>
      <c r="M69" s="666"/>
      <c r="N69" s="666"/>
    </row>
    <row r="70" spans="2:14" x14ac:dyDescent="0.25">
      <c r="B70" s="666"/>
      <c r="C70" s="666"/>
      <c r="D70" s="666"/>
      <c r="E70" s="666"/>
      <c r="F70" s="666"/>
      <c r="G70" s="666"/>
      <c r="I70" s="666"/>
      <c r="J70" s="666"/>
      <c r="K70" s="666"/>
      <c r="L70" s="666"/>
      <c r="M70" s="666"/>
      <c r="N70" s="666"/>
    </row>
    <row r="71" spans="2:14" x14ac:dyDescent="0.25">
      <c r="B71" s="666"/>
      <c r="C71" s="666"/>
      <c r="D71" s="666"/>
      <c r="E71" s="666"/>
      <c r="F71" s="666"/>
      <c r="G71" s="666"/>
      <c r="I71" s="666"/>
      <c r="J71" s="666"/>
      <c r="K71" s="666"/>
      <c r="L71" s="666"/>
      <c r="M71" s="666"/>
      <c r="N71" s="666"/>
    </row>
    <row r="72" spans="2:14" x14ac:dyDescent="0.25">
      <c r="B72" s="666"/>
      <c r="C72" s="666"/>
      <c r="D72" s="666"/>
      <c r="E72" s="666"/>
      <c r="F72" s="666"/>
      <c r="G72" s="666"/>
      <c r="I72" s="666"/>
      <c r="J72" s="666"/>
      <c r="K72" s="666"/>
      <c r="L72" s="666"/>
      <c r="M72" s="666"/>
      <c r="N72" s="666"/>
    </row>
    <row r="73" spans="2:14" x14ac:dyDescent="0.25">
      <c r="B73" s="666"/>
      <c r="C73" s="666"/>
      <c r="D73" s="666"/>
      <c r="E73" s="666"/>
      <c r="F73" s="666"/>
      <c r="G73" s="666"/>
      <c r="I73" s="666"/>
      <c r="J73" s="666"/>
      <c r="K73" s="666"/>
      <c r="L73" s="666"/>
      <c r="M73" s="666"/>
      <c r="N73" s="666"/>
    </row>
    <row r="74" spans="2:14" x14ac:dyDescent="0.25">
      <c r="B74" s="666"/>
      <c r="C74" s="666"/>
      <c r="D74" s="666"/>
      <c r="E74" s="666"/>
      <c r="F74" s="666"/>
      <c r="G74" s="666"/>
      <c r="I74" s="666"/>
      <c r="J74" s="666"/>
      <c r="K74" s="666"/>
      <c r="L74" s="666"/>
      <c r="M74" s="666"/>
      <c r="N74" s="666"/>
    </row>
    <row r="75" spans="2:14" x14ac:dyDescent="0.25">
      <c r="B75" s="666"/>
      <c r="C75" s="666"/>
      <c r="D75" s="666"/>
      <c r="E75" s="666"/>
      <c r="F75" s="666"/>
      <c r="G75" s="666"/>
      <c r="I75" s="666"/>
      <c r="J75" s="666"/>
      <c r="K75" s="666"/>
      <c r="L75" s="666"/>
      <c r="M75" s="666"/>
      <c r="N75" s="666"/>
    </row>
    <row r="76" spans="2:14" x14ac:dyDescent="0.25">
      <c r="B76" s="750"/>
      <c r="C76" s="750" t="s">
        <v>324</v>
      </c>
      <c r="D76" s="754">
        <v>105.69866999999999</v>
      </c>
      <c r="I76" s="755" t="s">
        <v>317</v>
      </c>
      <c r="J76" s="750"/>
      <c r="K76" s="754">
        <v>-11.124728090640515</v>
      </c>
    </row>
    <row r="78" spans="2:14" ht="15.75" x14ac:dyDescent="0.25">
      <c r="B78" s="798" t="s">
        <v>121</v>
      </c>
      <c r="C78" s="798"/>
      <c r="D78" s="798"/>
      <c r="E78" s="798"/>
      <c r="F78" s="798"/>
      <c r="G78" s="798"/>
      <c r="H78" s="798"/>
      <c r="I78" s="798"/>
      <c r="J78" s="798"/>
      <c r="K78" s="798"/>
      <c r="L78" s="798"/>
      <c r="M78" s="798"/>
      <c r="N78" s="798"/>
    </row>
  </sheetData>
  <mergeCells count="17">
    <mergeCell ref="B2:N4"/>
    <mergeCell ref="B6:G6"/>
    <mergeCell ref="I6:N6"/>
    <mergeCell ref="I7:N7"/>
    <mergeCell ref="B24:G24"/>
    <mergeCell ref="I24:N24"/>
    <mergeCell ref="B25:G25"/>
    <mergeCell ref="I25:N25"/>
    <mergeCell ref="B42:G42"/>
    <mergeCell ref="I42:N42"/>
    <mergeCell ref="B43:G43"/>
    <mergeCell ref="I43:N43"/>
    <mergeCell ref="B60:G60"/>
    <mergeCell ref="I60:N60"/>
    <mergeCell ref="B61:G61"/>
    <mergeCell ref="I61:N61"/>
    <mergeCell ref="B78:N78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4294967293" r:id="rId1"/>
  <headerFooter>
    <oddHeader xml:space="preserve">&amp;L&amp;G&amp;RCAMPAÑA: 2024/2025. MES: DICIEMBRE 
Fecha de emisión de datos:27/01/2025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2"/>
  <sheetViews>
    <sheetView view="pageLayout" topLeftCell="B1" zoomScale="70" zoomScaleNormal="70" zoomScaleSheetLayoutView="115" zoomScalePageLayoutView="70" workbookViewId="0">
      <selection activeCell="C1" sqref="C1:L2"/>
    </sheetView>
  </sheetViews>
  <sheetFormatPr baseColWidth="10" defaultColWidth="11.42578125" defaultRowHeight="9" x14ac:dyDescent="0.25"/>
  <cols>
    <col min="1" max="1" width="10.85546875" style="2" customWidth="1"/>
    <col min="2" max="2" width="7.85546875" style="2" customWidth="1"/>
    <col min="3" max="3" width="27.42578125" style="2" customWidth="1"/>
    <col min="4" max="4" width="15" style="2" bestFit="1" customWidth="1"/>
    <col min="5" max="5" width="11.42578125" style="2" customWidth="1"/>
    <col min="6" max="6" width="13.140625" style="2" bestFit="1" customWidth="1"/>
    <col min="7" max="7" width="14.85546875" style="2" bestFit="1" customWidth="1"/>
    <col min="8" max="8" width="15.85546875" style="2" customWidth="1"/>
    <col min="9" max="9" width="15.140625" style="2" customWidth="1"/>
    <col min="10" max="10" width="11.42578125" style="2" bestFit="1" customWidth="1"/>
    <col min="11" max="11" width="12.5703125" style="2" customWidth="1"/>
    <col min="12" max="12" width="15.7109375" style="2" customWidth="1"/>
    <col min="13" max="13" width="3.42578125" style="2" customWidth="1"/>
    <col min="14" max="14" width="6.5703125" style="2" bestFit="1" customWidth="1"/>
    <col min="15" max="16384" width="11.42578125" style="2"/>
  </cols>
  <sheetData>
    <row r="1" spans="2:16" ht="7.5" customHeight="1" x14ac:dyDescent="0.25">
      <c r="C1" s="764" t="s">
        <v>122</v>
      </c>
      <c r="D1" s="764"/>
      <c r="E1" s="764"/>
      <c r="F1" s="764"/>
      <c r="G1" s="764"/>
      <c r="H1" s="764"/>
      <c r="I1" s="764"/>
      <c r="J1" s="764"/>
      <c r="K1" s="764"/>
      <c r="L1" s="764"/>
    </row>
    <row r="2" spans="2:16" ht="17.25" customHeight="1" x14ac:dyDescent="0.25">
      <c r="C2" s="764"/>
      <c r="D2" s="764"/>
      <c r="E2" s="764"/>
      <c r="F2" s="764"/>
      <c r="G2" s="764"/>
      <c r="H2" s="764"/>
      <c r="I2" s="764"/>
      <c r="J2" s="764"/>
      <c r="K2" s="764"/>
      <c r="L2" s="764"/>
    </row>
    <row r="3" spans="2:16" ht="6" customHeight="1" thickBot="1" x14ac:dyDescent="0.3">
      <c r="D3" s="11"/>
      <c r="E3" s="11"/>
      <c r="F3" s="11"/>
      <c r="G3" s="11"/>
      <c r="H3" s="11"/>
      <c r="I3" s="11"/>
      <c r="J3" s="11"/>
    </row>
    <row r="4" spans="2:16" ht="13.5" customHeight="1" x14ac:dyDescent="0.25">
      <c r="B4" s="3"/>
      <c r="C4" s="810" t="s">
        <v>54</v>
      </c>
      <c r="D4" s="813" t="s">
        <v>4</v>
      </c>
      <c r="E4" s="815" t="s">
        <v>0</v>
      </c>
      <c r="F4" s="816"/>
      <c r="G4" s="817"/>
      <c r="H4" s="821" t="s">
        <v>70</v>
      </c>
      <c r="I4" s="815" t="s">
        <v>1</v>
      </c>
      <c r="J4" s="817"/>
      <c r="K4" s="824" t="s">
        <v>2</v>
      </c>
      <c r="L4" s="824" t="s">
        <v>3</v>
      </c>
      <c r="M4" s="2" t="s">
        <v>148</v>
      </c>
    </row>
    <row r="5" spans="2:16" ht="7.5" customHeight="1" thickBot="1" x14ac:dyDescent="0.3">
      <c r="B5" s="3"/>
      <c r="C5" s="811"/>
      <c r="D5" s="813"/>
      <c r="E5" s="818"/>
      <c r="F5" s="819"/>
      <c r="G5" s="820"/>
      <c r="H5" s="822"/>
      <c r="I5" s="818"/>
      <c r="J5" s="820"/>
      <c r="K5" s="825"/>
      <c r="L5" s="825"/>
    </row>
    <row r="6" spans="2:16" ht="12.75" thickBot="1" x14ac:dyDescent="0.3">
      <c r="B6" s="3"/>
      <c r="C6" s="812"/>
      <c r="D6" s="814"/>
      <c r="E6" s="177" t="s">
        <v>69</v>
      </c>
      <c r="F6" s="177" t="s">
        <v>133</v>
      </c>
      <c r="G6" s="177" t="s">
        <v>132</v>
      </c>
      <c r="H6" s="823"/>
      <c r="I6" s="177" t="s">
        <v>71</v>
      </c>
      <c r="J6" s="178" t="s">
        <v>5</v>
      </c>
      <c r="K6" s="826"/>
      <c r="L6" s="826"/>
      <c r="O6" s="26"/>
      <c r="P6" s="26"/>
    </row>
    <row r="7" spans="2:16" ht="12" x14ac:dyDescent="0.25">
      <c r="B7" s="3"/>
      <c r="C7" s="799" t="s">
        <v>74</v>
      </c>
      <c r="D7" s="28" t="s">
        <v>80</v>
      </c>
      <c r="E7" s="204">
        <v>30</v>
      </c>
      <c r="F7" s="204">
        <v>27</v>
      </c>
      <c r="G7" s="205">
        <v>0.9</v>
      </c>
      <c r="H7" s="75">
        <v>593.29999999999995</v>
      </c>
      <c r="I7" s="75">
        <v>4208.1000000000004</v>
      </c>
      <c r="J7" s="246">
        <v>0</v>
      </c>
      <c r="K7" s="246">
        <v>1937.5</v>
      </c>
      <c r="L7" s="227">
        <v>2863.9000000000005</v>
      </c>
      <c r="N7" s="26"/>
      <c r="O7" s="26"/>
      <c r="P7" s="26"/>
    </row>
    <row r="8" spans="2:16" ht="12" x14ac:dyDescent="0.25">
      <c r="B8" s="3"/>
      <c r="C8" s="800"/>
      <c r="D8" s="124" t="s">
        <v>81</v>
      </c>
      <c r="E8" s="204">
        <v>20</v>
      </c>
      <c r="F8" s="204">
        <v>20</v>
      </c>
      <c r="G8" s="205">
        <v>1</v>
      </c>
      <c r="H8" s="75">
        <v>1068.8</v>
      </c>
      <c r="I8" s="75">
        <v>7911.4</v>
      </c>
      <c r="J8" s="246">
        <v>0</v>
      </c>
      <c r="K8" s="246">
        <v>3119.6000000000004</v>
      </c>
      <c r="L8" s="55">
        <v>5860.5999999999985</v>
      </c>
      <c r="N8" s="26"/>
      <c r="O8" s="26"/>
      <c r="P8" s="26"/>
    </row>
    <row r="9" spans="2:16" ht="12" x14ac:dyDescent="0.25">
      <c r="B9" s="3"/>
      <c r="C9" s="800"/>
      <c r="D9" s="124" t="s">
        <v>82</v>
      </c>
      <c r="E9" s="204">
        <v>191</v>
      </c>
      <c r="F9" s="204">
        <v>185</v>
      </c>
      <c r="G9" s="205">
        <v>0.96858638743455494</v>
      </c>
      <c r="H9" s="75">
        <v>12450.6</v>
      </c>
      <c r="I9" s="75">
        <v>176941</v>
      </c>
      <c r="J9" s="246">
        <v>5366.6</v>
      </c>
      <c r="K9" s="246">
        <v>63689.3</v>
      </c>
      <c r="L9" s="55">
        <v>131068.90000000001</v>
      </c>
      <c r="N9" s="26"/>
      <c r="O9" s="26"/>
      <c r="P9" s="26"/>
    </row>
    <row r="10" spans="2:16" ht="12" x14ac:dyDescent="0.25">
      <c r="B10" s="3"/>
      <c r="C10" s="800"/>
      <c r="D10" s="124" t="s">
        <v>6</v>
      </c>
      <c r="E10" s="204">
        <v>107</v>
      </c>
      <c r="F10" s="204">
        <v>99</v>
      </c>
      <c r="G10" s="205">
        <v>0.92523364485981308</v>
      </c>
      <c r="H10" s="75">
        <v>3109.3</v>
      </c>
      <c r="I10" s="75">
        <v>69525.3</v>
      </c>
      <c r="J10" s="246">
        <v>476.9</v>
      </c>
      <c r="K10" s="246">
        <v>17462.2</v>
      </c>
      <c r="L10" s="55">
        <v>55649.3</v>
      </c>
      <c r="N10" s="26"/>
      <c r="O10" s="26"/>
      <c r="P10" s="26"/>
    </row>
    <row r="11" spans="2:16" ht="12" x14ac:dyDescent="0.25">
      <c r="B11" s="3"/>
      <c r="C11" s="800"/>
      <c r="D11" s="124" t="s">
        <v>7</v>
      </c>
      <c r="E11" s="204">
        <v>20</v>
      </c>
      <c r="F11" s="204">
        <v>19</v>
      </c>
      <c r="G11" s="205">
        <v>0.95</v>
      </c>
      <c r="H11" s="75">
        <v>910.6</v>
      </c>
      <c r="I11" s="75">
        <v>7858.9</v>
      </c>
      <c r="J11" s="246">
        <v>25.4</v>
      </c>
      <c r="K11" s="246">
        <v>3310</v>
      </c>
      <c r="L11" s="55">
        <v>5484.9</v>
      </c>
      <c r="N11" s="26"/>
      <c r="O11" s="26"/>
      <c r="P11" s="26"/>
    </row>
    <row r="12" spans="2:16" ht="12" x14ac:dyDescent="0.25">
      <c r="B12" s="3"/>
      <c r="C12" s="800"/>
      <c r="D12" s="124" t="s">
        <v>83</v>
      </c>
      <c r="E12" s="204">
        <v>330</v>
      </c>
      <c r="F12" s="204">
        <v>319</v>
      </c>
      <c r="G12" s="205">
        <v>0.96666666666666667</v>
      </c>
      <c r="H12" s="75">
        <v>29524.9</v>
      </c>
      <c r="I12" s="75">
        <v>301314.09999999998</v>
      </c>
      <c r="J12" s="246">
        <v>9780.5</v>
      </c>
      <c r="K12" s="246">
        <v>80396.5</v>
      </c>
      <c r="L12" s="55">
        <v>260223</v>
      </c>
      <c r="N12" s="26"/>
      <c r="O12" s="26"/>
      <c r="P12" s="26"/>
    </row>
    <row r="13" spans="2:16" ht="12" x14ac:dyDescent="0.25">
      <c r="B13" s="3"/>
      <c r="C13" s="800"/>
      <c r="D13" s="124" t="s">
        <v>84</v>
      </c>
      <c r="E13" s="204">
        <v>78</v>
      </c>
      <c r="F13" s="204">
        <v>72</v>
      </c>
      <c r="G13" s="205">
        <v>0.92307692307692313</v>
      </c>
      <c r="H13" s="75">
        <v>1280.7</v>
      </c>
      <c r="I13" s="75">
        <v>23817.1</v>
      </c>
      <c r="J13" s="246">
        <v>0</v>
      </c>
      <c r="K13" s="246">
        <v>9443.5</v>
      </c>
      <c r="L13" s="55">
        <v>15654.3</v>
      </c>
      <c r="N13" s="26"/>
      <c r="O13" s="26"/>
      <c r="P13" s="26"/>
    </row>
    <row r="14" spans="2:16" ht="12" x14ac:dyDescent="0.25">
      <c r="B14" s="3"/>
      <c r="C14" s="800"/>
      <c r="D14" s="32" t="s">
        <v>8</v>
      </c>
      <c r="E14" s="241">
        <v>93</v>
      </c>
      <c r="F14" s="241">
        <v>89</v>
      </c>
      <c r="G14" s="205">
        <v>0.956989247311828</v>
      </c>
      <c r="H14" s="78">
        <v>5485.3</v>
      </c>
      <c r="I14" s="78">
        <v>95332.6</v>
      </c>
      <c r="J14" s="247">
        <v>213.5</v>
      </c>
      <c r="K14" s="246">
        <v>39841.100000000006</v>
      </c>
      <c r="L14" s="220">
        <v>61190.30000000001</v>
      </c>
      <c r="N14" s="26"/>
      <c r="O14" s="26"/>
      <c r="P14" s="26"/>
    </row>
    <row r="15" spans="2:16" ht="12.75" thickBot="1" x14ac:dyDescent="0.3">
      <c r="B15" s="3"/>
      <c r="C15" s="801"/>
      <c r="D15" s="122" t="s">
        <v>72</v>
      </c>
      <c r="E15" s="86">
        <v>869</v>
      </c>
      <c r="F15" s="86">
        <v>830</v>
      </c>
      <c r="G15" s="83">
        <v>0.95512082853855007</v>
      </c>
      <c r="H15" s="186">
        <v>54423.5</v>
      </c>
      <c r="I15" s="186">
        <v>686908.5</v>
      </c>
      <c r="J15" s="186">
        <v>15862.9</v>
      </c>
      <c r="K15" s="84">
        <v>219199.7</v>
      </c>
      <c r="L15" s="56">
        <v>537995.19999999995</v>
      </c>
      <c r="N15" s="26"/>
      <c r="O15" s="26"/>
      <c r="P15" s="26"/>
    </row>
    <row r="16" spans="2:16" ht="12" x14ac:dyDescent="0.25">
      <c r="B16" s="3"/>
      <c r="C16" s="799" t="s">
        <v>75</v>
      </c>
      <c r="D16" s="124" t="s">
        <v>10</v>
      </c>
      <c r="E16" s="204">
        <v>27</v>
      </c>
      <c r="F16" s="204">
        <v>27</v>
      </c>
      <c r="G16" s="205">
        <v>1</v>
      </c>
      <c r="H16" s="75">
        <v>92.8</v>
      </c>
      <c r="I16" s="75">
        <v>1743.9</v>
      </c>
      <c r="J16" s="76">
        <v>0</v>
      </c>
      <c r="K16" s="75">
        <v>1274.9000000000001</v>
      </c>
      <c r="L16" s="55">
        <v>561.79999999999995</v>
      </c>
      <c r="N16" s="26"/>
      <c r="O16" s="26"/>
      <c r="P16" s="26"/>
    </row>
    <row r="17" spans="2:16" ht="12" x14ac:dyDescent="0.25">
      <c r="B17" s="3"/>
      <c r="C17" s="800"/>
      <c r="D17" s="124" t="s">
        <v>11</v>
      </c>
      <c r="E17" s="204">
        <v>28</v>
      </c>
      <c r="F17" s="204">
        <v>25</v>
      </c>
      <c r="G17" s="205">
        <v>0.8928571428571429</v>
      </c>
      <c r="H17" s="75">
        <v>1062.5</v>
      </c>
      <c r="I17" s="75">
        <v>1326.7</v>
      </c>
      <c r="J17" s="76">
        <v>0</v>
      </c>
      <c r="K17" s="75">
        <v>998.6</v>
      </c>
      <c r="L17" s="55">
        <v>1390.6</v>
      </c>
      <c r="N17" s="26"/>
      <c r="O17" s="26"/>
      <c r="P17" s="26"/>
    </row>
    <row r="18" spans="2:16" ht="12" x14ac:dyDescent="0.25">
      <c r="B18" s="3"/>
      <c r="C18" s="800"/>
      <c r="D18" s="32" t="s">
        <v>12</v>
      </c>
      <c r="E18" s="241">
        <v>43</v>
      </c>
      <c r="F18" s="241">
        <v>43</v>
      </c>
      <c r="G18" s="205">
        <v>1</v>
      </c>
      <c r="H18" s="78">
        <v>383.2</v>
      </c>
      <c r="I18" s="78">
        <v>3590</v>
      </c>
      <c r="J18" s="79">
        <v>0</v>
      </c>
      <c r="K18" s="75">
        <v>730.8</v>
      </c>
      <c r="L18" s="220">
        <v>3242.3999999999996</v>
      </c>
      <c r="N18" s="26"/>
      <c r="O18" s="26"/>
      <c r="P18" s="26"/>
    </row>
    <row r="19" spans="2:16" ht="12.75" thickBot="1" x14ac:dyDescent="0.3">
      <c r="B19" s="3"/>
      <c r="C19" s="801"/>
      <c r="D19" s="122" t="s">
        <v>9</v>
      </c>
      <c r="E19" s="248">
        <v>98</v>
      </c>
      <c r="F19" s="248">
        <v>95</v>
      </c>
      <c r="G19" s="83">
        <v>0.96938775510204078</v>
      </c>
      <c r="H19" s="186">
        <v>1538.5</v>
      </c>
      <c r="I19" s="186">
        <v>6660.6</v>
      </c>
      <c r="J19" s="186">
        <v>0</v>
      </c>
      <c r="K19" s="84">
        <v>3004.3</v>
      </c>
      <c r="L19" s="221">
        <v>5194.8</v>
      </c>
      <c r="N19" s="26"/>
      <c r="O19" s="26"/>
      <c r="P19" s="26"/>
    </row>
    <row r="20" spans="2:16" ht="12" x14ac:dyDescent="0.25">
      <c r="B20" s="3"/>
      <c r="C20" s="799" t="s">
        <v>13</v>
      </c>
      <c r="D20" s="40" t="s">
        <v>13</v>
      </c>
      <c r="E20" s="242">
        <v>24</v>
      </c>
      <c r="F20" s="242">
        <v>22</v>
      </c>
      <c r="G20" s="249">
        <v>0.91666666666666663</v>
      </c>
      <c r="H20" s="187">
        <v>68.599999999999994</v>
      </c>
      <c r="I20" s="187">
        <v>243.8</v>
      </c>
      <c r="J20" s="91">
        <v>0</v>
      </c>
      <c r="K20" s="187">
        <v>150</v>
      </c>
      <c r="L20" s="224">
        <v>162.39999999999998</v>
      </c>
      <c r="N20" s="26"/>
      <c r="O20" s="26"/>
      <c r="P20" s="26"/>
    </row>
    <row r="21" spans="2:16" ht="12.75" thickBot="1" x14ac:dyDescent="0.3">
      <c r="B21" s="3"/>
      <c r="C21" s="801"/>
      <c r="D21" s="122" t="s">
        <v>9</v>
      </c>
      <c r="E21" s="248">
        <v>24</v>
      </c>
      <c r="F21" s="248">
        <v>22</v>
      </c>
      <c r="G21" s="250">
        <v>0.91666666666666663</v>
      </c>
      <c r="H21" s="186">
        <v>68.599999999999994</v>
      </c>
      <c r="I21" s="186">
        <v>243.8</v>
      </c>
      <c r="J21" s="186">
        <v>0</v>
      </c>
      <c r="K21" s="186">
        <v>150</v>
      </c>
      <c r="L21" s="221">
        <v>162.39999999999998</v>
      </c>
      <c r="N21" s="26"/>
      <c r="O21" s="26"/>
      <c r="P21" s="26"/>
    </row>
    <row r="22" spans="2:16" ht="12" x14ac:dyDescent="0.25">
      <c r="B22" s="3"/>
      <c r="C22" s="807" t="s">
        <v>87</v>
      </c>
      <c r="D22" s="124" t="s">
        <v>14</v>
      </c>
      <c r="E22" s="251">
        <v>44</v>
      </c>
      <c r="F22" s="251">
        <v>43</v>
      </c>
      <c r="G22" s="191">
        <v>0.97727272727272729</v>
      </c>
      <c r="H22" s="75">
        <v>312.60000000000002</v>
      </c>
      <c r="I22" s="75">
        <v>2763.6</v>
      </c>
      <c r="J22" s="76">
        <v>0</v>
      </c>
      <c r="K22" s="75">
        <v>1071.9000000000001</v>
      </c>
      <c r="L22" s="55">
        <v>2004.2999999999997</v>
      </c>
      <c r="N22" s="26"/>
      <c r="O22" s="26"/>
      <c r="P22" s="26"/>
    </row>
    <row r="23" spans="2:16" ht="12" x14ac:dyDescent="0.25">
      <c r="B23" s="3"/>
      <c r="C23" s="808"/>
      <c r="D23" s="124" t="s">
        <v>85</v>
      </c>
      <c r="E23" s="251">
        <v>46</v>
      </c>
      <c r="F23" s="251">
        <v>43</v>
      </c>
      <c r="G23" s="191">
        <v>0.93478260869565222</v>
      </c>
      <c r="H23" s="75">
        <v>511.4</v>
      </c>
      <c r="I23" s="75">
        <v>253.1</v>
      </c>
      <c r="J23" s="76">
        <v>0</v>
      </c>
      <c r="K23" s="75">
        <v>541.09999999999991</v>
      </c>
      <c r="L23" s="55">
        <v>223.39999999999998</v>
      </c>
      <c r="N23" s="26"/>
      <c r="O23" s="26"/>
      <c r="P23" s="26"/>
    </row>
    <row r="24" spans="2:16" ht="12" x14ac:dyDescent="0.25">
      <c r="B24" s="3"/>
      <c r="C24" s="808"/>
      <c r="D24" s="32" t="s">
        <v>15</v>
      </c>
      <c r="E24" s="252">
        <v>52</v>
      </c>
      <c r="F24" s="252">
        <v>50</v>
      </c>
      <c r="G24" s="209">
        <v>0.96153846153846156</v>
      </c>
      <c r="H24" s="78">
        <v>305.5</v>
      </c>
      <c r="I24" s="78">
        <v>1111.2</v>
      </c>
      <c r="J24" s="79">
        <v>0</v>
      </c>
      <c r="K24" s="78">
        <v>595.9</v>
      </c>
      <c r="L24" s="220">
        <v>820.80000000000007</v>
      </c>
      <c r="N24" s="26"/>
      <c r="O24" s="26"/>
      <c r="P24" s="26"/>
    </row>
    <row r="25" spans="2:16" ht="12.75" thickBot="1" x14ac:dyDescent="0.3">
      <c r="B25" s="3"/>
      <c r="C25" s="809"/>
      <c r="D25" s="122" t="s">
        <v>9</v>
      </c>
      <c r="E25" s="253">
        <v>142</v>
      </c>
      <c r="F25" s="248">
        <v>136</v>
      </c>
      <c r="G25" s="250">
        <v>0.95774647887323938</v>
      </c>
      <c r="H25" s="186">
        <v>1129.5</v>
      </c>
      <c r="I25" s="186">
        <v>4127.8999999999996</v>
      </c>
      <c r="J25" s="186">
        <v>0</v>
      </c>
      <c r="K25" s="186">
        <v>2208.9</v>
      </c>
      <c r="L25" s="221">
        <v>3048.4999999999995</v>
      </c>
      <c r="N25" s="26"/>
      <c r="O25" s="26"/>
      <c r="P25" s="26"/>
    </row>
    <row r="26" spans="2:16" ht="12" x14ac:dyDescent="0.25">
      <c r="B26" s="3"/>
      <c r="C26" s="799" t="s">
        <v>73</v>
      </c>
      <c r="D26" s="124" t="s">
        <v>16</v>
      </c>
      <c r="E26" s="251">
        <v>39</v>
      </c>
      <c r="F26" s="251">
        <v>38</v>
      </c>
      <c r="G26" s="191">
        <v>0.97435897435897434</v>
      </c>
      <c r="H26" s="75">
        <v>1481.1</v>
      </c>
      <c r="I26" s="75">
        <v>9224.2000000000007</v>
      </c>
      <c r="J26" s="76">
        <v>51.5</v>
      </c>
      <c r="K26" s="75">
        <v>3000.3</v>
      </c>
      <c r="L26" s="55">
        <v>7756.5000000000009</v>
      </c>
      <c r="N26" s="26"/>
      <c r="O26" s="26"/>
      <c r="P26" s="26"/>
    </row>
    <row r="27" spans="2:16" ht="12" x14ac:dyDescent="0.25">
      <c r="B27" s="3"/>
      <c r="C27" s="800"/>
      <c r="D27" s="124" t="s">
        <v>17</v>
      </c>
      <c r="E27" s="251">
        <v>78</v>
      </c>
      <c r="F27" s="251">
        <v>75</v>
      </c>
      <c r="G27" s="191">
        <v>0.96153846153846156</v>
      </c>
      <c r="H27" s="75">
        <v>7140.6</v>
      </c>
      <c r="I27" s="75">
        <v>48008.6</v>
      </c>
      <c r="J27" s="76">
        <v>0</v>
      </c>
      <c r="K27" s="75">
        <v>16709.8</v>
      </c>
      <c r="L27" s="55">
        <v>38439.399999999994</v>
      </c>
      <c r="N27" s="26"/>
      <c r="O27" s="26"/>
      <c r="P27" s="26"/>
    </row>
    <row r="28" spans="2:16" ht="12" x14ac:dyDescent="0.25">
      <c r="B28" s="3"/>
      <c r="C28" s="800"/>
      <c r="D28" s="124" t="s">
        <v>18</v>
      </c>
      <c r="E28" s="251">
        <v>27</v>
      </c>
      <c r="F28" s="251">
        <v>27</v>
      </c>
      <c r="G28" s="191">
        <v>1</v>
      </c>
      <c r="H28" s="75">
        <v>511.5</v>
      </c>
      <c r="I28" s="75">
        <v>3662.3</v>
      </c>
      <c r="J28" s="76">
        <v>0</v>
      </c>
      <c r="K28" s="75">
        <v>597.5</v>
      </c>
      <c r="L28" s="55">
        <v>3576.3</v>
      </c>
      <c r="N28" s="26"/>
      <c r="O28" s="26"/>
      <c r="P28" s="26"/>
    </row>
    <row r="29" spans="2:16" ht="12" x14ac:dyDescent="0.25">
      <c r="B29" s="3"/>
      <c r="C29" s="800"/>
      <c r="D29" s="124" t="s">
        <v>50</v>
      </c>
      <c r="E29" s="251">
        <v>8</v>
      </c>
      <c r="F29" s="251">
        <v>7</v>
      </c>
      <c r="G29" s="191">
        <v>0.875</v>
      </c>
      <c r="H29" s="75">
        <v>127.4</v>
      </c>
      <c r="I29" s="75">
        <v>1091.8</v>
      </c>
      <c r="J29" s="76">
        <v>0</v>
      </c>
      <c r="K29" s="75">
        <v>157.19999999999999</v>
      </c>
      <c r="L29" s="55">
        <v>1062</v>
      </c>
      <c r="N29" s="26"/>
      <c r="O29" s="26"/>
      <c r="P29" s="26"/>
    </row>
    <row r="30" spans="2:16" ht="12" x14ac:dyDescent="0.25">
      <c r="B30" s="3"/>
      <c r="C30" s="800"/>
      <c r="D30" s="32" t="s">
        <v>19</v>
      </c>
      <c r="E30" s="252">
        <v>110</v>
      </c>
      <c r="F30" s="252">
        <v>107</v>
      </c>
      <c r="G30" s="209">
        <v>0.97272727272727277</v>
      </c>
      <c r="H30" s="78">
        <v>4740</v>
      </c>
      <c r="I30" s="78">
        <v>28222.9</v>
      </c>
      <c r="J30" s="79">
        <v>33.1</v>
      </c>
      <c r="K30" s="78">
        <v>9408.4</v>
      </c>
      <c r="L30" s="220">
        <v>23587.599999999999</v>
      </c>
      <c r="N30" s="26"/>
      <c r="O30" s="26"/>
      <c r="P30" s="26"/>
    </row>
    <row r="31" spans="2:16" ht="12.75" thickBot="1" x14ac:dyDescent="0.3">
      <c r="B31" s="3"/>
      <c r="C31" s="801"/>
      <c r="D31" s="122" t="s">
        <v>9</v>
      </c>
      <c r="E31" s="253">
        <v>262</v>
      </c>
      <c r="F31" s="248">
        <v>254</v>
      </c>
      <c r="G31" s="250">
        <v>0.96946564885496178</v>
      </c>
      <c r="H31" s="186">
        <v>14000.6</v>
      </c>
      <c r="I31" s="186">
        <v>90209.800000000017</v>
      </c>
      <c r="J31" s="186">
        <v>84.6</v>
      </c>
      <c r="K31" s="186">
        <v>29873.199999999997</v>
      </c>
      <c r="L31" s="221">
        <v>74421.800000000032</v>
      </c>
      <c r="N31" s="26"/>
      <c r="O31" s="26"/>
      <c r="P31" s="26"/>
    </row>
    <row r="32" spans="2:16" ht="12" x14ac:dyDescent="0.25">
      <c r="B32" s="3"/>
      <c r="C32" s="799" t="s">
        <v>76</v>
      </c>
      <c r="D32" s="124" t="s">
        <v>78</v>
      </c>
      <c r="E32" s="251">
        <v>11</v>
      </c>
      <c r="F32" s="251">
        <v>11</v>
      </c>
      <c r="G32" s="191">
        <v>1</v>
      </c>
      <c r="H32" s="75">
        <v>21.6</v>
      </c>
      <c r="I32" s="75">
        <v>807.7</v>
      </c>
      <c r="J32" s="76">
        <v>0</v>
      </c>
      <c r="K32" s="75">
        <v>92.800000000000011</v>
      </c>
      <c r="L32" s="55">
        <v>736.50000000000011</v>
      </c>
      <c r="N32" s="26"/>
      <c r="O32" s="26"/>
      <c r="P32" s="26"/>
    </row>
    <row r="33" spans="2:16" ht="12" x14ac:dyDescent="0.25">
      <c r="B33" s="3"/>
      <c r="C33" s="800"/>
      <c r="D33" s="124" t="s">
        <v>20</v>
      </c>
      <c r="E33" s="251">
        <v>5</v>
      </c>
      <c r="F33" s="251">
        <v>5</v>
      </c>
      <c r="G33" s="191">
        <v>1</v>
      </c>
      <c r="H33" s="75">
        <v>3.2</v>
      </c>
      <c r="I33" s="75">
        <v>205.3</v>
      </c>
      <c r="J33" s="76">
        <v>0</v>
      </c>
      <c r="K33" s="75">
        <v>29.5</v>
      </c>
      <c r="L33" s="55">
        <v>179</v>
      </c>
      <c r="N33" s="26"/>
      <c r="O33" s="26"/>
      <c r="P33" s="26"/>
    </row>
    <row r="34" spans="2:16" ht="12" x14ac:dyDescent="0.25">
      <c r="B34" s="3"/>
      <c r="C34" s="800"/>
      <c r="D34" s="124" t="s">
        <v>151</v>
      </c>
      <c r="E34" s="251">
        <v>1</v>
      </c>
      <c r="F34" s="251">
        <v>0</v>
      </c>
      <c r="G34" s="191">
        <v>0</v>
      </c>
      <c r="H34" s="75">
        <v>0</v>
      </c>
      <c r="I34" s="75">
        <v>0.4</v>
      </c>
      <c r="J34" s="76">
        <v>0</v>
      </c>
      <c r="K34" s="75">
        <v>0</v>
      </c>
      <c r="L34" s="55">
        <v>0.4</v>
      </c>
      <c r="N34" s="26"/>
      <c r="O34" s="26"/>
      <c r="P34" s="26"/>
    </row>
    <row r="35" spans="2:16" ht="12" x14ac:dyDescent="0.25">
      <c r="B35" s="3"/>
      <c r="C35" s="800"/>
      <c r="D35" s="32" t="s">
        <v>21</v>
      </c>
      <c r="E35" s="252">
        <v>3</v>
      </c>
      <c r="F35" s="252">
        <v>3</v>
      </c>
      <c r="G35" s="209">
        <v>1</v>
      </c>
      <c r="H35" s="78">
        <v>45.3</v>
      </c>
      <c r="I35" s="78">
        <v>414.6</v>
      </c>
      <c r="J35" s="79">
        <v>0</v>
      </c>
      <c r="K35" s="75">
        <v>41.9</v>
      </c>
      <c r="L35" s="59">
        <v>418.00000000000006</v>
      </c>
      <c r="N35" s="26"/>
      <c r="O35" s="26"/>
      <c r="P35" s="26"/>
    </row>
    <row r="36" spans="2:16" ht="12.75" thickBot="1" x14ac:dyDescent="0.3">
      <c r="B36" s="3"/>
      <c r="C36" s="801"/>
      <c r="D36" s="122" t="s">
        <v>9</v>
      </c>
      <c r="E36" s="253">
        <v>20</v>
      </c>
      <c r="F36" s="248">
        <v>19</v>
      </c>
      <c r="G36" s="250">
        <v>0.95</v>
      </c>
      <c r="H36" s="186">
        <v>70.099999999999994</v>
      </c>
      <c r="I36" s="186">
        <v>1428</v>
      </c>
      <c r="J36" s="186">
        <v>0</v>
      </c>
      <c r="K36" s="84">
        <v>164.20000000000002</v>
      </c>
      <c r="L36" s="221">
        <v>1333.8999999999999</v>
      </c>
      <c r="N36" s="26"/>
      <c r="O36" s="26"/>
      <c r="P36" s="26"/>
    </row>
    <row r="37" spans="2:16" ht="12" x14ac:dyDescent="0.25">
      <c r="B37" s="3"/>
      <c r="C37" s="799" t="s">
        <v>22</v>
      </c>
      <c r="D37" s="124" t="s">
        <v>23</v>
      </c>
      <c r="E37" s="251">
        <v>13</v>
      </c>
      <c r="F37" s="251">
        <v>12</v>
      </c>
      <c r="G37" s="191">
        <v>0.92307692307692313</v>
      </c>
      <c r="H37" s="76">
        <v>3.3</v>
      </c>
      <c r="I37" s="76">
        <v>436.5</v>
      </c>
      <c r="J37" s="76">
        <v>0</v>
      </c>
      <c r="K37" s="75">
        <v>412.4</v>
      </c>
      <c r="L37" s="58">
        <v>27.400000000000034</v>
      </c>
      <c r="N37" s="26"/>
      <c r="O37" s="26"/>
      <c r="P37" s="26"/>
    </row>
    <row r="38" spans="2:16" ht="12" x14ac:dyDescent="0.25">
      <c r="B38" s="3"/>
      <c r="C38" s="800"/>
      <c r="D38" s="124" t="s">
        <v>24</v>
      </c>
      <c r="E38" s="251">
        <v>13</v>
      </c>
      <c r="F38" s="251">
        <v>11</v>
      </c>
      <c r="G38" s="191">
        <v>0.84615384615384615</v>
      </c>
      <c r="H38" s="76">
        <v>5.2</v>
      </c>
      <c r="I38" s="76">
        <v>453.7</v>
      </c>
      <c r="J38" s="76">
        <v>0</v>
      </c>
      <c r="K38" s="75">
        <v>300.5</v>
      </c>
      <c r="L38" s="58">
        <v>158.39999999999998</v>
      </c>
      <c r="N38" s="26"/>
      <c r="O38" s="26"/>
      <c r="P38" s="26"/>
    </row>
    <row r="39" spans="2:16" ht="12" x14ac:dyDescent="0.25">
      <c r="B39" s="3"/>
      <c r="C39" s="800"/>
      <c r="D39" s="124" t="s">
        <v>25</v>
      </c>
      <c r="E39" s="251">
        <v>58</v>
      </c>
      <c r="F39" s="251">
        <v>57</v>
      </c>
      <c r="G39" s="191">
        <v>0.98275862068965514</v>
      </c>
      <c r="H39" s="76">
        <v>290.8</v>
      </c>
      <c r="I39" s="76">
        <v>7837.8</v>
      </c>
      <c r="J39" s="76">
        <v>0</v>
      </c>
      <c r="K39" s="76">
        <v>3942.0999999999995</v>
      </c>
      <c r="L39" s="58">
        <v>4186.5</v>
      </c>
      <c r="N39" s="26"/>
      <c r="O39" s="26"/>
      <c r="P39" s="26"/>
    </row>
    <row r="40" spans="2:16" ht="12" x14ac:dyDescent="0.25">
      <c r="B40" s="3"/>
      <c r="C40" s="800"/>
      <c r="D40" s="32" t="s">
        <v>26</v>
      </c>
      <c r="E40" s="252">
        <v>95</v>
      </c>
      <c r="F40" s="252">
        <v>87</v>
      </c>
      <c r="G40" s="209">
        <v>0.91578947368421049</v>
      </c>
      <c r="H40" s="79">
        <v>985.3</v>
      </c>
      <c r="I40" s="79">
        <v>5146.3</v>
      </c>
      <c r="J40" s="79">
        <v>26.6</v>
      </c>
      <c r="K40" s="79">
        <v>3802.3</v>
      </c>
      <c r="L40" s="59">
        <v>2355.9000000000005</v>
      </c>
      <c r="N40" s="26"/>
      <c r="O40" s="26"/>
      <c r="P40" s="26"/>
    </row>
    <row r="41" spans="2:16" ht="12.75" thickBot="1" x14ac:dyDescent="0.3">
      <c r="B41" s="3"/>
      <c r="C41" s="801"/>
      <c r="D41" s="122" t="s">
        <v>9</v>
      </c>
      <c r="E41" s="253">
        <v>179</v>
      </c>
      <c r="F41" s="248">
        <v>167</v>
      </c>
      <c r="G41" s="250">
        <v>0.93296089385474856</v>
      </c>
      <c r="H41" s="186">
        <v>1284.5999999999999</v>
      </c>
      <c r="I41" s="186">
        <v>13874.3</v>
      </c>
      <c r="J41" s="186">
        <v>26.6</v>
      </c>
      <c r="K41" s="186">
        <v>8457.2999999999993</v>
      </c>
      <c r="L41" s="221">
        <v>6728.2000000000007</v>
      </c>
      <c r="N41" s="26"/>
      <c r="O41" s="26"/>
      <c r="P41" s="26"/>
    </row>
    <row r="42" spans="2:16" ht="12" x14ac:dyDescent="0.25">
      <c r="B42" s="3"/>
      <c r="C42" s="799" t="s">
        <v>27</v>
      </c>
      <c r="D42" s="28" t="s">
        <v>28</v>
      </c>
      <c r="E42" s="251">
        <v>88</v>
      </c>
      <c r="F42" s="251">
        <v>87</v>
      </c>
      <c r="G42" s="240">
        <v>0.98863636363636365</v>
      </c>
      <c r="H42" s="76">
        <v>2631.7</v>
      </c>
      <c r="I42" s="76">
        <v>63586.5</v>
      </c>
      <c r="J42" s="74">
        <v>145</v>
      </c>
      <c r="K42" s="76">
        <v>23030.1</v>
      </c>
      <c r="L42" s="57">
        <v>43333.1</v>
      </c>
      <c r="N42" s="26"/>
      <c r="O42" s="26"/>
      <c r="P42" s="26"/>
    </row>
    <row r="43" spans="2:16" ht="12" customHeight="1" x14ac:dyDescent="0.25">
      <c r="B43" s="3"/>
      <c r="C43" s="800"/>
      <c r="D43" s="32" t="s">
        <v>79</v>
      </c>
      <c r="E43" s="254">
        <v>48</v>
      </c>
      <c r="F43" s="252">
        <v>48</v>
      </c>
      <c r="G43" s="209">
        <v>1</v>
      </c>
      <c r="H43" s="79">
        <v>615.4</v>
      </c>
      <c r="I43" s="79">
        <v>6731</v>
      </c>
      <c r="J43" s="79">
        <v>0</v>
      </c>
      <c r="K43" s="79">
        <v>2418.8000000000002</v>
      </c>
      <c r="L43" s="59">
        <v>4927.5999999999995</v>
      </c>
      <c r="N43" s="26"/>
      <c r="O43" s="26"/>
      <c r="P43" s="26"/>
    </row>
    <row r="44" spans="2:16" ht="12.75" thickBot="1" x14ac:dyDescent="0.3">
      <c r="B44" s="3"/>
      <c r="C44" s="801"/>
      <c r="D44" s="122" t="s">
        <v>9</v>
      </c>
      <c r="E44" s="253">
        <v>136</v>
      </c>
      <c r="F44" s="248">
        <v>135</v>
      </c>
      <c r="G44" s="250">
        <v>0.99264705882352944</v>
      </c>
      <c r="H44" s="186">
        <v>3247.1</v>
      </c>
      <c r="I44" s="186">
        <v>70317.5</v>
      </c>
      <c r="J44" s="186">
        <v>145</v>
      </c>
      <c r="K44" s="186">
        <v>25448.899999999998</v>
      </c>
      <c r="L44" s="221">
        <v>48260.700000000012</v>
      </c>
      <c r="N44" s="26"/>
      <c r="O44" s="26"/>
      <c r="P44" s="26"/>
    </row>
    <row r="45" spans="2:16" ht="12" x14ac:dyDescent="0.25">
      <c r="B45" s="3"/>
      <c r="C45" s="799" t="s">
        <v>29</v>
      </c>
      <c r="D45" s="40" t="s">
        <v>30</v>
      </c>
      <c r="E45" s="242">
        <v>3</v>
      </c>
      <c r="F45" s="242">
        <v>3</v>
      </c>
      <c r="G45" s="216">
        <v>1</v>
      </c>
      <c r="H45" s="91">
        <v>4.0999999999999996</v>
      </c>
      <c r="I45" s="91">
        <v>7.4</v>
      </c>
      <c r="J45" s="91">
        <v>0</v>
      </c>
      <c r="K45" s="91">
        <v>7.1</v>
      </c>
      <c r="L45" s="60">
        <v>4.4000000000000004</v>
      </c>
      <c r="N45" s="26"/>
      <c r="O45" s="26"/>
      <c r="P45" s="26"/>
    </row>
    <row r="46" spans="2:16" ht="12.75" thickBot="1" x14ac:dyDescent="0.3">
      <c r="B46" s="3"/>
      <c r="C46" s="801"/>
      <c r="D46" s="122" t="s">
        <v>9</v>
      </c>
      <c r="E46" s="248">
        <v>3</v>
      </c>
      <c r="F46" s="248">
        <v>3</v>
      </c>
      <c r="G46" s="250">
        <v>1</v>
      </c>
      <c r="H46" s="186">
        <v>4.0999999999999996</v>
      </c>
      <c r="I46" s="186">
        <v>7.4</v>
      </c>
      <c r="J46" s="186">
        <v>0</v>
      </c>
      <c r="K46" s="186">
        <v>7.1</v>
      </c>
      <c r="L46" s="221">
        <v>4.4000000000000004</v>
      </c>
      <c r="N46" s="26"/>
      <c r="O46" s="26"/>
      <c r="P46" s="26"/>
    </row>
    <row r="47" spans="2:16" ht="12" x14ac:dyDescent="0.25">
      <c r="B47" s="3"/>
      <c r="C47" s="799" t="s">
        <v>31</v>
      </c>
      <c r="D47" s="40" t="s">
        <v>31</v>
      </c>
      <c r="E47" s="242">
        <v>23</v>
      </c>
      <c r="F47" s="242">
        <v>23</v>
      </c>
      <c r="G47" s="216">
        <v>1</v>
      </c>
      <c r="H47" s="91">
        <v>192.4</v>
      </c>
      <c r="I47" s="91">
        <v>2823.1</v>
      </c>
      <c r="J47" s="91">
        <v>0</v>
      </c>
      <c r="K47" s="91">
        <v>510.59999999999997</v>
      </c>
      <c r="L47" s="60">
        <v>2504.9</v>
      </c>
      <c r="N47" s="26"/>
      <c r="O47" s="26"/>
      <c r="P47" s="26"/>
    </row>
    <row r="48" spans="2:16" ht="12.75" thickBot="1" x14ac:dyDescent="0.3">
      <c r="B48" s="3"/>
      <c r="C48" s="801"/>
      <c r="D48" s="122" t="s">
        <v>9</v>
      </c>
      <c r="E48" s="248">
        <v>23</v>
      </c>
      <c r="F48" s="248">
        <v>23</v>
      </c>
      <c r="G48" s="250">
        <v>1</v>
      </c>
      <c r="H48" s="186">
        <v>192.4</v>
      </c>
      <c r="I48" s="186">
        <v>2823.1</v>
      </c>
      <c r="J48" s="186">
        <v>0</v>
      </c>
      <c r="K48" s="186">
        <v>510.59999999999997</v>
      </c>
      <c r="L48" s="221">
        <v>2504.9</v>
      </c>
      <c r="N48" s="26"/>
      <c r="O48" s="26"/>
      <c r="P48" s="26"/>
    </row>
    <row r="49" spans="2:16" ht="12" x14ac:dyDescent="0.25">
      <c r="B49" s="3"/>
      <c r="C49" s="799" t="s">
        <v>32</v>
      </c>
      <c r="D49" s="40" t="s">
        <v>32</v>
      </c>
      <c r="E49" s="242">
        <v>21</v>
      </c>
      <c r="F49" s="242">
        <v>21</v>
      </c>
      <c r="G49" s="216">
        <v>1</v>
      </c>
      <c r="H49" s="91">
        <v>236.7</v>
      </c>
      <c r="I49" s="91">
        <v>2303.6999999999998</v>
      </c>
      <c r="J49" s="91">
        <v>0</v>
      </c>
      <c r="K49" s="91">
        <v>478.2</v>
      </c>
      <c r="L49" s="60">
        <v>2062.1999999999998</v>
      </c>
      <c r="N49" s="26"/>
      <c r="O49" s="26"/>
      <c r="P49" s="26"/>
    </row>
    <row r="50" spans="2:16" ht="12.75" thickBot="1" x14ac:dyDescent="0.3">
      <c r="B50" s="3"/>
      <c r="C50" s="801"/>
      <c r="D50" s="122" t="s">
        <v>9</v>
      </c>
      <c r="E50" s="248">
        <v>21</v>
      </c>
      <c r="F50" s="248">
        <v>21</v>
      </c>
      <c r="G50" s="250">
        <v>1</v>
      </c>
      <c r="H50" s="186">
        <v>236.7</v>
      </c>
      <c r="I50" s="186">
        <v>2303.6999999999998</v>
      </c>
      <c r="J50" s="186">
        <v>0</v>
      </c>
      <c r="K50" s="186">
        <v>478.2</v>
      </c>
      <c r="L50" s="221">
        <v>2062.1999999999998</v>
      </c>
      <c r="N50" s="26"/>
      <c r="O50" s="26"/>
      <c r="P50" s="26"/>
    </row>
    <row r="51" spans="2:16" ht="12" x14ac:dyDescent="0.25">
      <c r="B51" s="3"/>
      <c r="C51" s="799" t="s">
        <v>33</v>
      </c>
      <c r="D51" s="40" t="s">
        <v>33</v>
      </c>
      <c r="E51" s="242">
        <v>46</v>
      </c>
      <c r="F51" s="242">
        <v>43</v>
      </c>
      <c r="G51" s="216">
        <v>0.93478260869565222</v>
      </c>
      <c r="H51" s="255">
        <v>510.7</v>
      </c>
      <c r="I51" s="91">
        <v>4021.5</v>
      </c>
      <c r="J51" s="91">
        <v>0</v>
      </c>
      <c r="K51" s="91">
        <v>2200.1999999999998</v>
      </c>
      <c r="L51" s="60">
        <v>2332</v>
      </c>
      <c r="N51" s="26"/>
      <c r="O51" s="26"/>
      <c r="P51" s="26"/>
    </row>
    <row r="52" spans="2:16" ht="12.75" thickBot="1" x14ac:dyDescent="0.3">
      <c r="B52" s="3"/>
      <c r="C52" s="801"/>
      <c r="D52" s="122" t="s">
        <v>9</v>
      </c>
      <c r="E52" s="248">
        <v>46</v>
      </c>
      <c r="F52" s="248">
        <v>43</v>
      </c>
      <c r="G52" s="250">
        <v>0.93478260869565222</v>
      </c>
      <c r="H52" s="186">
        <v>510.7</v>
      </c>
      <c r="I52" s="186">
        <v>4021.5</v>
      </c>
      <c r="J52" s="186">
        <v>0</v>
      </c>
      <c r="K52" s="186">
        <v>2200.1999999999998</v>
      </c>
      <c r="L52" s="221">
        <v>2332</v>
      </c>
      <c r="N52" s="26"/>
      <c r="O52" s="26"/>
      <c r="P52" s="26"/>
    </row>
    <row r="53" spans="2:16" ht="12" x14ac:dyDescent="0.25">
      <c r="B53" s="3"/>
      <c r="C53" s="799" t="s">
        <v>34</v>
      </c>
      <c r="D53" s="40" t="s">
        <v>34</v>
      </c>
      <c r="E53" s="242">
        <v>19</v>
      </c>
      <c r="F53" s="242">
        <v>18</v>
      </c>
      <c r="G53" s="216">
        <v>0.94736842105263153</v>
      </c>
      <c r="H53" s="91">
        <v>128.1</v>
      </c>
      <c r="I53" s="91">
        <v>7027.1</v>
      </c>
      <c r="J53" s="91">
        <v>0</v>
      </c>
      <c r="K53" s="91">
        <v>2918.1000000000004</v>
      </c>
      <c r="L53" s="60">
        <v>4237.1000000000004</v>
      </c>
      <c r="N53" s="26"/>
      <c r="O53" s="26"/>
      <c r="P53" s="26"/>
    </row>
    <row r="54" spans="2:16" ht="12.75" thickBot="1" x14ac:dyDescent="0.3">
      <c r="B54" s="3"/>
      <c r="C54" s="801"/>
      <c r="D54" s="122" t="s">
        <v>9</v>
      </c>
      <c r="E54" s="248">
        <v>19</v>
      </c>
      <c r="F54" s="248">
        <v>18</v>
      </c>
      <c r="G54" s="250">
        <v>0.94736842105263153</v>
      </c>
      <c r="H54" s="186">
        <v>128.1</v>
      </c>
      <c r="I54" s="186">
        <v>7027.1</v>
      </c>
      <c r="J54" s="186">
        <v>0</v>
      </c>
      <c r="K54" s="186">
        <v>2918.1000000000004</v>
      </c>
      <c r="L54" s="221">
        <v>4237.1000000000004</v>
      </c>
      <c r="N54" s="26"/>
      <c r="O54" s="26"/>
      <c r="P54" s="26"/>
    </row>
    <row r="55" spans="2:16" ht="12" x14ac:dyDescent="0.25">
      <c r="C55" s="765" t="s">
        <v>77</v>
      </c>
      <c r="D55" s="40" t="s">
        <v>30</v>
      </c>
      <c r="E55" s="242">
        <v>4</v>
      </c>
      <c r="F55" s="242">
        <v>4</v>
      </c>
      <c r="G55" s="216">
        <v>1</v>
      </c>
      <c r="H55" s="91">
        <v>0</v>
      </c>
      <c r="I55" s="91">
        <v>85.1</v>
      </c>
      <c r="J55" s="91">
        <v>0</v>
      </c>
      <c r="K55" s="91">
        <v>74</v>
      </c>
      <c r="L55" s="60">
        <v>11.099999999999994</v>
      </c>
      <c r="N55" s="26"/>
      <c r="O55" s="26"/>
      <c r="P55" s="26"/>
    </row>
    <row r="56" spans="2:16" ht="12.75" thickBot="1" x14ac:dyDescent="0.3">
      <c r="C56" s="804"/>
      <c r="D56" s="48" t="s">
        <v>9</v>
      </c>
      <c r="E56" s="248">
        <v>4</v>
      </c>
      <c r="F56" s="248">
        <v>4</v>
      </c>
      <c r="G56" s="250">
        <v>1</v>
      </c>
      <c r="H56" s="186">
        <v>0</v>
      </c>
      <c r="I56" s="186">
        <v>85.1</v>
      </c>
      <c r="J56" s="186">
        <v>0</v>
      </c>
      <c r="K56" s="186">
        <v>74</v>
      </c>
      <c r="L56" s="221">
        <v>11.099999999999994</v>
      </c>
      <c r="N56" s="26"/>
      <c r="O56" s="26"/>
      <c r="P56" s="26"/>
    </row>
    <row r="57" spans="2:16" ht="12.75" thickBot="1" x14ac:dyDescent="0.3">
      <c r="C57" s="805" t="s">
        <v>35</v>
      </c>
      <c r="D57" s="806"/>
      <c r="E57" s="93">
        <v>1846</v>
      </c>
      <c r="F57" s="93">
        <v>1770</v>
      </c>
      <c r="G57" s="96">
        <v>0.95882990249187428</v>
      </c>
      <c r="H57" s="256">
        <v>76834.500000000015</v>
      </c>
      <c r="I57" s="256">
        <v>890038.3</v>
      </c>
      <c r="J57" s="256">
        <v>16119.1</v>
      </c>
      <c r="K57" s="256">
        <v>294694.69999999995</v>
      </c>
      <c r="L57" s="256">
        <v>688297.20000000007</v>
      </c>
      <c r="N57" s="26"/>
      <c r="O57" s="26"/>
      <c r="P57" s="26"/>
    </row>
    <row r="58" spans="2:16" ht="6.75" customHeight="1" x14ac:dyDescent="0.25">
      <c r="C58" s="7"/>
      <c r="D58" s="7"/>
      <c r="E58" s="7"/>
      <c r="F58" s="7"/>
      <c r="G58" s="7"/>
      <c r="H58" s="7"/>
      <c r="I58" s="7"/>
      <c r="J58" s="7"/>
      <c r="K58" s="290"/>
      <c r="L58" s="133"/>
    </row>
    <row r="59" spans="2:16" s="279" customFormat="1" ht="12.75" x14ac:dyDescent="0.25">
      <c r="C59" s="802" t="s">
        <v>36</v>
      </c>
      <c r="D59" s="803"/>
      <c r="E59" s="803"/>
      <c r="F59" s="803"/>
      <c r="G59" s="803"/>
      <c r="H59" s="803"/>
      <c r="I59" s="803"/>
      <c r="J59" s="803"/>
      <c r="K59" s="803"/>
      <c r="L59" s="803"/>
      <c r="N59" s="280"/>
    </row>
    <row r="60" spans="2:16" s="279" customFormat="1" ht="12.75" x14ac:dyDescent="0.25">
      <c r="C60" s="802" t="s">
        <v>37</v>
      </c>
      <c r="D60" s="803"/>
      <c r="E60" s="803"/>
      <c r="F60" s="803"/>
      <c r="G60" s="803"/>
      <c r="H60" s="803"/>
      <c r="I60" s="803"/>
      <c r="J60" s="803"/>
      <c r="K60" s="803"/>
      <c r="L60" s="803"/>
    </row>
    <row r="61" spans="2:16" s="279" customFormat="1" ht="12.75" x14ac:dyDescent="0.25">
      <c r="C61" s="281" t="s">
        <v>38</v>
      </c>
      <c r="D61" s="282"/>
      <c r="E61" s="282"/>
      <c r="F61" s="282"/>
      <c r="G61" s="282"/>
      <c r="H61" s="282"/>
      <c r="I61" s="282"/>
      <c r="J61" s="283"/>
      <c r="K61" s="282"/>
      <c r="L61" s="284" t="s">
        <v>121</v>
      </c>
    </row>
    <row r="62" spans="2:16" ht="15.75" x14ac:dyDescent="0.25">
      <c r="C62" s="268"/>
      <c r="D62" s="180"/>
      <c r="E62" s="180"/>
      <c r="F62" s="180"/>
      <c r="G62" s="180"/>
      <c r="H62" s="180"/>
      <c r="I62" s="180"/>
      <c r="J62" s="180"/>
      <c r="K62" s="180"/>
      <c r="L62" s="180"/>
    </row>
  </sheetData>
  <mergeCells count="25">
    <mergeCell ref="C7:C15"/>
    <mergeCell ref="C16:C19"/>
    <mergeCell ref="C20:C21"/>
    <mergeCell ref="C22:C25"/>
    <mergeCell ref="C1:L2"/>
    <mergeCell ref="C4:C6"/>
    <mergeCell ref="D4:D6"/>
    <mergeCell ref="E4:G5"/>
    <mergeCell ref="H4:H6"/>
    <mergeCell ref="I4:J5"/>
    <mergeCell ref="K4:K6"/>
    <mergeCell ref="L4:L6"/>
    <mergeCell ref="C26:C31"/>
    <mergeCell ref="C60:L60"/>
    <mergeCell ref="C47:C48"/>
    <mergeCell ref="C49:C50"/>
    <mergeCell ref="C53:C54"/>
    <mergeCell ref="C55:C56"/>
    <mergeCell ref="C57:D57"/>
    <mergeCell ref="C59:L59"/>
    <mergeCell ref="C51:C52"/>
    <mergeCell ref="C32:C36"/>
    <mergeCell ref="C37:C41"/>
    <mergeCell ref="C42:C44"/>
    <mergeCell ref="C45:C46"/>
  </mergeCells>
  <pageMargins left="0.70866141732283472" right="0.70866141732283472" top="0.84750000000000003" bottom="3.937007874015748E-2" header="0.31496062992125984" footer="0.31496062992125984"/>
  <pageSetup paperSize="9" scale="72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R61"/>
  <sheetViews>
    <sheetView view="pageLayout" topLeftCell="B1" zoomScale="90" zoomScaleNormal="60" zoomScaleSheetLayoutView="50" zoomScalePageLayoutView="90" workbookViewId="0">
      <selection activeCell="E2" sqref="E2:P4"/>
    </sheetView>
  </sheetViews>
  <sheetFormatPr baseColWidth="10" defaultColWidth="11.42578125" defaultRowHeight="15" x14ac:dyDescent="0.25"/>
  <cols>
    <col min="3" max="3" width="8.7109375" customWidth="1"/>
    <col min="5" max="5" width="23.140625" customWidth="1"/>
    <col min="6" max="6" width="15" bestFit="1" customWidth="1"/>
    <col min="7" max="7" width="11.7109375" bestFit="1" customWidth="1"/>
    <col min="8" max="8" width="14.28515625" bestFit="1" customWidth="1"/>
    <col min="9" max="9" width="13.42578125" bestFit="1" customWidth="1"/>
    <col min="12" max="12" width="11.42578125" customWidth="1"/>
    <col min="13" max="13" width="11.5703125" customWidth="1"/>
    <col min="16" max="16" width="12.140625" style="16" bestFit="1" customWidth="1"/>
    <col min="17" max="17" width="12.140625" bestFit="1" customWidth="1"/>
  </cols>
  <sheetData>
    <row r="1" spans="4:18" ht="6" customHeight="1" x14ac:dyDescent="0.25"/>
    <row r="2" spans="4:18" ht="15" customHeight="1" x14ac:dyDescent="0.25">
      <c r="E2" s="764" t="s">
        <v>129</v>
      </c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</row>
    <row r="3" spans="4:18" ht="15" customHeight="1" x14ac:dyDescent="0.25"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</row>
    <row r="4" spans="4:18" ht="9" customHeight="1" x14ac:dyDescent="0.25"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</row>
    <row r="5" spans="4:18" ht="9" customHeight="1" thickBot="1" x14ac:dyDescent="0.3">
      <c r="E5" s="49"/>
      <c r="F5" s="49"/>
      <c r="G5" s="49"/>
      <c r="H5" s="49"/>
      <c r="I5" s="50"/>
      <c r="J5" s="50"/>
      <c r="K5" s="50"/>
      <c r="L5" s="50"/>
      <c r="M5" s="50"/>
      <c r="N5" s="50"/>
      <c r="O5" s="49"/>
      <c r="P5" s="51"/>
    </row>
    <row r="6" spans="4:18" s="1" customFormat="1" ht="31.5" customHeight="1" thickBot="1" x14ac:dyDescent="0.2">
      <c r="E6" s="52" t="s">
        <v>54</v>
      </c>
      <c r="F6" s="286" t="s">
        <v>4</v>
      </c>
      <c r="G6" s="286" t="s">
        <v>39</v>
      </c>
      <c r="H6" s="286" t="s">
        <v>40</v>
      </c>
      <c r="I6" s="286" t="s">
        <v>41</v>
      </c>
      <c r="J6" s="286" t="s">
        <v>42</v>
      </c>
      <c r="K6" s="286" t="s">
        <v>43</v>
      </c>
      <c r="L6" s="286" t="s">
        <v>44</v>
      </c>
      <c r="M6" s="275" t="s">
        <v>45</v>
      </c>
      <c r="N6" s="286" t="s">
        <v>46</v>
      </c>
      <c r="O6" s="275" t="s">
        <v>47</v>
      </c>
      <c r="P6" s="53" t="s">
        <v>48</v>
      </c>
    </row>
    <row r="7" spans="4:18" x14ac:dyDescent="0.25">
      <c r="D7" s="6"/>
      <c r="E7" s="799" t="s">
        <v>74</v>
      </c>
      <c r="F7" s="28" t="s">
        <v>80</v>
      </c>
      <c r="G7" s="73">
        <v>465.1</v>
      </c>
      <c r="H7" s="74">
        <v>2165.3000000000002</v>
      </c>
      <c r="I7" s="74">
        <v>1577.7</v>
      </c>
      <c r="J7" s="74"/>
      <c r="K7" s="74"/>
      <c r="L7" s="74"/>
      <c r="M7" s="74"/>
      <c r="N7" s="74"/>
      <c r="O7" s="74">
        <v>0</v>
      </c>
      <c r="P7" s="55">
        <v>4208.1000000000004</v>
      </c>
      <c r="Q7" s="185"/>
      <c r="R7" s="185"/>
    </row>
    <row r="8" spans="4:18" x14ac:dyDescent="0.25">
      <c r="D8" s="6"/>
      <c r="E8" s="800"/>
      <c r="F8" s="124" t="s">
        <v>81</v>
      </c>
      <c r="G8" s="75">
        <v>887.1</v>
      </c>
      <c r="H8" s="76">
        <v>4002.5</v>
      </c>
      <c r="I8" s="76">
        <v>3021.9</v>
      </c>
      <c r="J8" s="76"/>
      <c r="K8" s="76"/>
      <c r="L8" s="76"/>
      <c r="M8" s="76"/>
      <c r="N8" s="76"/>
      <c r="O8" s="76">
        <v>0</v>
      </c>
      <c r="P8" s="55">
        <v>7911.4</v>
      </c>
      <c r="Q8" s="185"/>
      <c r="R8" s="185"/>
    </row>
    <row r="9" spans="4:18" x14ac:dyDescent="0.25">
      <c r="D9" s="6"/>
      <c r="E9" s="800"/>
      <c r="F9" s="124" t="s">
        <v>82</v>
      </c>
      <c r="G9" s="75">
        <v>5358.3</v>
      </c>
      <c r="H9" s="76">
        <v>56152.3</v>
      </c>
      <c r="I9" s="76">
        <v>115430.5</v>
      </c>
      <c r="J9" s="76"/>
      <c r="K9" s="76"/>
      <c r="L9" s="76"/>
      <c r="M9" s="76"/>
      <c r="N9" s="76"/>
      <c r="O9" s="76">
        <v>0</v>
      </c>
      <c r="P9" s="55">
        <v>176941</v>
      </c>
      <c r="Q9" s="185"/>
      <c r="R9" s="185"/>
    </row>
    <row r="10" spans="4:18" x14ac:dyDescent="0.25">
      <c r="D10" s="6"/>
      <c r="E10" s="800"/>
      <c r="F10" s="124" t="s">
        <v>6</v>
      </c>
      <c r="G10" s="75">
        <v>315.10000000000002</v>
      </c>
      <c r="H10" s="76">
        <v>15575.8</v>
      </c>
      <c r="I10" s="76">
        <v>53634.400000000001</v>
      </c>
      <c r="J10" s="76"/>
      <c r="K10" s="76"/>
      <c r="L10" s="76"/>
      <c r="M10" s="76"/>
      <c r="N10" s="76"/>
      <c r="O10" s="76">
        <v>0</v>
      </c>
      <c r="P10" s="55">
        <v>69525.3</v>
      </c>
      <c r="Q10" s="185"/>
      <c r="R10" s="185"/>
    </row>
    <row r="11" spans="4:18" x14ac:dyDescent="0.25">
      <c r="D11" s="6"/>
      <c r="E11" s="800"/>
      <c r="F11" s="124" t="s">
        <v>7</v>
      </c>
      <c r="G11" s="75">
        <v>936.3</v>
      </c>
      <c r="H11" s="76">
        <v>4293.6000000000004</v>
      </c>
      <c r="I11" s="76">
        <v>2628.9</v>
      </c>
      <c r="J11" s="76"/>
      <c r="K11" s="76"/>
      <c r="L11" s="76"/>
      <c r="M11" s="76"/>
      <c r="N11" s="76"/>
      <c r="O11" s="76">
        <v>0</v>
      </c>
      <c r="P11" s="55">
        <v>7858.9</v>
      </c>
      <c r="Q11" s="185"/>
      <c r="R11" s="185"/>
    </row>
    <row r="12" spans="4:18" x14ac:dyDescent="0.25">
      <c r="D12" s="6"/>
      <c r="E12" s="800"/>
      <c r="F12" s="124" t="s">
        <v>83</v>
      </c>
      <c r="G12" s="75">
        <v>5566.3</v>
      </c>
      <c r="H12" s="76">
        <v>64387</v>
      </c>
      <c r="I12" s="76">
        <v>231349</v>
      </c>
      <c r="J12" s="76"/>
      <c r="K12" s="76"/>
      <c r="L12" s="76"/>
      <c r="M12" s="76"/>
      <c r="N12" s="76"/>
      <c r="O12" s="76">
        <v>11.8</v>
      </c>
      <c r="P12" s="55">
        <v>301314.09999999998</v>
      </c>
      <c r="Q12" s="185"/>
      <c r="R12" s="185"/>
    </row>
    <row r="13" spans="4:18" x14ac:dyDescent="0.25">
      <c r="D13" s="6"/>
      <c r="E13" s="800"/>
      <c r="F13" s="124" t="s">
        <v>84</v>
      </c>
      <c r="G13" s="75">
        <v>1274.3</v>
      </c>
      <c r="H13" s="76">
        <v>8907.6</v>
      </c>
      <c r="I13" s="76">
        <v>13630.1</v>
      </c>
      <c r="J13" s="76"/>
      <c r="K13" s="76"/>
      <c r="L13" s="76"/>
      <c r="M13" s="76"/>
      <c r="N13" s="76"/>
      <c r="O13" s="76">
        <v>5.2</v>
      </c>
      <c r="P13" s="55">
        <v>23817.1</v>
      </c>
      <c r="Q13" s="185"/>
      <c r="R13" s="185"/>
    </row>
    <row r="14" spans="4:18" x14ac:dyDescent="0.25">
      <c r="D14" s="6"/>
      <c r="E14" s="800"/>
      <c r="F14" s="32" t="s">
        <v>8</v>
      </c>
      <c r="G14" s="78">
        <v>13568.5</v>
      </c>
      <c r="H14" s="79">
        <v>36572.5</v>
      </c>
      <c r="I14" s="79">
        <v>45191.6</v>
      </c>
      <c r="J14" s="79"/>
      <c r="K14" s="79"/>
      <c r="L14" s="79"/>
      <c r="M14" s="79"/>
      <c r="N14" s="79"/>
      <c r="O14" s="79">
        <v>0</v>
      </c>
      <c r="P14" s="55">
        <v>95332.6</v>
      </c>
      <c r="Q14" s="185"/>
      <c r="R14" s="185"/>
    </row>
    <row r="15" spans="4:18" ht="15.75" thickBot="1" x14ac:dyDescent="0.3">
      <c r="D15" s="6"/>
      <c r="E15" s="801"/>
      <c r="F15" s="122" t="s">
        <v>49</v>
      </c>
      <c r="G15" s="186">
        <v>28371</v>
      </c>
      <c r="H15" s="186">
        <v>192056.5</v>
      </c>
      <c r="I15" s="186">
        <v>466464</v>
      </c>
      <c r="J15" s="186"/>
      <c r="K15" s="186"/>
      <c r="L15" s="186"/>
      <c r="M15" s="186"/>
      <c r="N15" s="186"/>
      <c r="O15" s="186">
        <v>17</v>
      </c>
      <c r="P15" s="56">
        <v>686908.5</v>
      </c>
      <c r="Q15" s="185"/>
      <c r="R15" s="185"/>
    </row>
    <row r="16" spans="4:18" x14ac:dyDescent="0.25">
      <c r="D16" s="6"/>
      <c r="E16" s="799" t="s">
        <v>75</v>
      </c>
      <c r="F16" s="124" t="s">
        <v>10</v>
      </c>
      <c r="G16" s="75">
        <v>77.599999999999994</v>
      </c>
      <c r="H16" s="76">
        <v>1044.5</v>
      </c>
      <c r="I16" s="76">
        <v>621.79999999999995</v>
      </c>
      <c r="J16" s="76"/>
      <c r="K16" s="76"/>
      <c r="L16" s="76"/>
      <c r="M16" s="76"/>
      <c r="N16" s="76"/>
      <c r="O16" s="76">
        <v>0</v>
      </c>
      <c r="P16" s="57">
        <v>1743.9</v>
      </c>
      <c r="Q16" s="185"/>
      <c r="R16" s="185"/>
    </row>
    <row r="17" spans="4:18" x14ac:dyDescent="0.25">
      <c r="D17" s="6"/>
      <c r="E17" s="800"/>
      <c r="F17" s="124" t="s">
        <v>11</v>
      </c>
      <c r="G17" s="75">
        <v>56.9</v>
      </c>
      <c r="H17" s="76">
        <v>892.3</v>
      </c>
      <c r="I17" s="76">
        <v>367.5</v>
      </c>
      <c r="J17" s="76"/>
      <c r="K17" s="76"/>
      <c r="L17" s="76"/>
      <c r="M17" s="76"/>
      <c r="N17" s="76"/>
      <c r="O17" s="76">
        <v>10</v>
      </c>
      <c r="P17" s="58">
        <v>1326.7</v>
      </c>
      <c r="Q17" s="185"/>
      <c r="R17" s="185"/>
    </row>
    <row r="18" spans="4:18" x14ac:dyDescent="0.25">
      <c r="D18" s="6"/>
      <c r="E18" s="800"/>
      <c r="F18" s="32" t="s">
        <v>12</v>
      </c>
      <c r="G18" s="78">
        <v>64.900000000000006</v>
      </c>
      <c r="H18" s="79">
        <v>1645</v>
      </c>
      <c r="I18" s="79">
        <v>1880.1</v>
      </c>
      <c r="J18" s="79"/>
      <c r="K18" s="79"/>
      <c r="L18" s="79"/>
      <c r="M18" s="79"/>
      <c r="N18" s="79"/>
      <c r="O18" s="79">
        <v>0</v>
      </c>
      <c r="P18" s="59">
        <v>3590</v>
      </c>
      <c r="Q18" s="185"/>
      <c r="R18" s="185"/>
    </row>
    <row r="19" spans="4:18" ht="15.75" thickBot="1" x14ac:dyDescent="0.3">
      <c r="D19" s="6"/>
      <c r="E19" s="801"/>
      <c r="F19" s="122" t="s">
        <v>49</v>
      </c>
      <c r="G19" s="186">
        <v>199.4</v>
      </c>
      <c r="H19" s="186">
        <v>3581.8</v>
      </c>
      <c r="I19" s="186">
        <v>2869.4</v>
      </c>
      <c r="J19" s="186"/>
      <c r="K19" s="186"/>
      <c r="L19" s="186"/>
      <c r="M19" s="186"/>
      <c r="N19" s="186"/>
      <c r="O19" s="186">
        <v>10</v>
      </c>
      <c r="P19" s="56">
        <v>6660.6</v>
      </c>
      <c r="Q19" s="185"/>
      <c r="R19" s="185"/>
    </row>
    <row r="20" spans="4:18" x14ac:dyDescent="0.25">
      <c r="D20" s="6"/>
      <c r="E20" s="832" t="s">
        <v>13</v>
      </c>
      <c r="F20" s="40" t="s">
        <v>13</v>
      </c>
      <c r="G20" s="187">
        <v>161</v>
      </c>
      <c r="H20" s="91">
        <v>80</v>
      </c>
      <c r="I20" s="91">
        <v>2.8</v>
      </c>
      <c r="J20" s="91"/>
      <c r="K20" s="91"/>
      <c r="L20" s="91"/>
      <c r="M20" s="91"/>
      <c r="N20" s="91"/>
      <c r="O20" s="91">
        <v>0</v>
      </c>
      <c r="P20" s="60">
        <v>243.8</v>
      </c>
      <c r="Q20" s="185"/>
      <c r="R20" s="185"/>
    </row>
    <row r="21" spans="4:18" ht="15.75" thickBot="1" x14ac:dyDescent="0.3">
      <c r="D21" s="6"/>
      <c r="E21" s="833"/>
      <c r="F21" s="48" t="s">
        <v>49</v>
      </c>
      <c r="G21" s="186">
        <v>161</v>
      </c>
      <c r="H21" s="186">
        <v>80</v>
      </c>
      <c r="I21" s="186">
        <v>2.8</v>
      </c>
      <c r="J21" s="186"/>
      <c r="K21" s="186"/>
      <c r="L21" s="186"/>
      <c r="M21" s="186"/>
      <c r="N21" s="186"/>
      <c r="O21" s="186">
        <v>0</v>
      </c>
      <c r="P21" s="61">
        <v>243.8</v>
      </c>
      <c r="Q21" s="185"/>
      <c r="R21" s="185"/>
    </row>
    <row r="22" spans="4:18" x14ac:dyDescent="0.25">
      <c r="D22" s="6"/>
      <c r="E22" s="799" t="s">
        <v>87</v>
      </c>
      <c r="F22" s="124" t="s">
        <v>14</v>
      </c>
      <c r="G22" s="75">
        <v>222.8</v>
      </c>
      <c r="H22" s="76">
        <v>1214.8</v>
      </c>
      <c r="I22" s="76">
        <v>1326</v>
      </c>
      <c r="J22" s="76"/>
      <c r="K22" s="76"/>
      <c r="L22" s="76"/>
      <c r="M22" s="76"/>
      <c r="N22" s="76"/>
      <c r="O22" s="76">
        <v>0</v>
      </c>
      <c r="P22" s="58">
        <v>2763.6</v>
      </c>
      <c r="Q22" s="185"/>
      <c r="R22" s="185"/>
    </row>
    <row r="23" spans="4:18" x14ac:dyDescent="0.25">
      <c r="D23" s="6"/>
      <c r="E23" s="800"/>
      <c r="F23" s="124" t="s">
        <v>85</v>
      </c>
      <c r="G23" s="75">
        <v>69</v>
      </c>
      <c r="H23" s="76">
        <v>152.1</v>
      </c>
      <c r="I23" s="76">
        <v>31.9</v>
      </c>
      <c r="J23" s="76"/>
      <c r="K23" s="76"/>
      <c r="L23" s="76"/>
      <c r="M23" s="76"/>
      <c r="N23" s="76"/>
      <c r="O23" s="76">
        <v>0</v>
      </c>
      <c r="P23" s="58">
        <v>253.08</v>
      </c>
      <c r="Q23" s="185"/>
      <c r="R23" s="185"/>
    </row>
    <row r="24" spans="4:18" x14ac:dyDescent="0.25">
      <c r="D24" s="6"/>
      <c r="E24" s="800"/>
      <c r="F24" s="32" t="s">
        <v>15</v>
      </c>
      <c r="G24" s="78">
        <v>84.9</v>
      </c>
      <c r="H24" s="79">
        <v>666.9</v>
      </c>
      <c r="I24" s="79">
        <v>359</v>
      </c>
      <c r="J24" s="79"/>
      <c r="K24" s="79"/>
      <c r="L24" s="79"/>
      <c r="M24" s="79"/>
      <c r="N24" s="79"/>
      <c r="O24" s="79">
        <v>0.4</v>
      </c>
      <c r="P24" s="59">
        <v>1111.2</v>
      </c>
      <c r="Q24" s="185"/>
      <c r="R24" s="185"/>
    </row>
    <row r="25" spans="4:18" ht="15.75" thickBot="1" x14ac:dyDescent="0.3">
      <c r="D25" s="6"/>
      <c r="E25" s="801"/>
      <c r="F25" s="122" t="s">
        <v>49</v>
      </c>
      <c r="G25" s="186">
        <v>376.70000000000005</v>
      </c>
      <c r="H25" s="186">
        <v>2033.7999999999997</v>
      </c>
      <c r="I25" s="186">
        <v>1716.9</v>
      </c>
      <c r="J25" s="186"/>
      <c r="K25" s="186"/>
      <c r="L25" s="186"/>
      <c r="M25" s="186"/>
      <c r="N25" s="186"/>
      <c r="O25" s="186">
        <v>0.4</v>
      </c>
      <c r="P25" s="61">
        <v>4127.8999999999996</v>
      </c>
      <c r="Q25" s="185"/>
      <c r="R25" s="185"/>
    </row>
    <row r="26" spans="4:18" x14ac:dyDescent="0.25">
      <c r="D26" s="6"/>
      <c r="E26" s="799" t="s">
        <v>73</v>
      </c>
      <c r="F26" s="28" t="s">
        <v>16</v>
      </c>
      <c r="G26" s="75">
        <v>109.1</v>
      </c>
      <c r="H26" s="76">
        <v>3625.3</v>
      </c>
      <c r="I26" s="76">
        <v>5489.8</v>
      </c>
      <c r="J26" s="76"/>
      <c r="K26" s="76"/>
      <c r="L26" s="76"/>
      <c r="M26" s="76"/>
      <c r="N26" s="76"/>
      <c r="O26" s="76">
        <v>0</v>
      </c>
      <c r="P26" s="58">
        <v>9224.2000000000007</v>
      </c>
      <c r="Q26" s="185"/>
      <c r="R26" s="185"/>
    </row>
    <row r="27" spans="4:18" x14ac:dyDescent="0.25">
      <c r="D27" s="6"/>
      <c r="E27" s="800"/>
      <c r="F27" s="124" t="s">
        <v>17</v>
      </c>
      <c r="G27" s="75">
        <v>278.3</v>
      </c>
      <c r="H27" s="76">
        <v>10953.4</v>
      </c>
      <c r="I27" s="76">
        <v>36770.400000000001</v>
      </c>
      <c r="J27" s="76"/>
      <c r="K27" s="76"/>
      <c r="L27" s="76"/>
      <c r="M27" s="76"/>
      <c r="N27" s="76"/>
      <c r="O27" s="76">
        <v>6.5</v>
      </c>
      <c r="P27" s="58">
        <v>48008.6</v>
      </c>
      <c r="Q27" s="185"/>
      <c r="R27" s="185"/>
    </row>
    <row r="28" spans="4:18" x14ac:dyDescent="0.25">
      <c r="D28" s="6"/>
      <c r="E28" s="800"/>
      <c r="F28" s="124" t="s">
        <v>18</v>
      </c>
      <c r="G28" s="75">
        <v>10.9</v>
      </c>
      <c r="H28" s="76">
        <v>746.1</v>
      </c>
      <c r="I28" s="76">
        <v>2905.3</v>
      </c>
      <c r="J28" s="76"/>
      <c r="K28" s="76"/>
      <c r="L28" s="76"/>
      <c r="M28" s="76"/>
      <c r="N28" s="76"/>
      <c r="O28" s="76">
        <v>0</v>
      </c>
      <c r="P28" s="58">
        <v>3662.3</v>
      </c>
      <c r="Q28" s="185"/>
      <c r="R28" s="185"/>
    </row>
    <row r="29" spans="4:18" x14ac:dyDescent="0.25">
      <c r="D29" s="6"/>
      <c r="E29" s="800"/>
      <c r="F29" s="124" t="s">
        <v>50</v>
      </c>
      <c r="G29" s="75">
        <v>0</v>
      </c>
      <c r="H29" s="76">
        <v>202.6</v>
      </c>
      <c r="I29" s="76">
        <v>889.2</v>
      </c>
      <c r="J29" s="76"/>
      <c r="K29" s="76"/>
      <c r="L29" s="76"/>
      <c r="M29" s="76"/>
      <c r="N29" s="76"/>
      <c r="O29" s="76">
        <v>0</v>
      </c>
      <c r="P29" s="58">
        <v>1091.8</v>
      </c>
      <c r="Q29" s="185"/>
      <c r="R29" s="185"/>
    </row>
    <row r="30" spans="4:18" x14ac:dyDescent="0.25">
      <c r="D30" s="6"/>
      <c r="E30" s="800"/>
      <c r="F30" s="32" t="s">
        <v>19</v>
      </c>
      <c r="G30" s="78">
        <v>270.2</v>
      </c>
      <c r="H30" s="79">
        <v>5471.5</v>
      </c>
      <c r="I30" s="79">
        <v>22481.200000000001</v>
      </c>
      <c r="J30" s="79"/>
      <c r="K30" s="79"/>
      <c r="L30" s="79"/>
      <c r="M30" s="79"/>
      <c r="N30" s="79"/>
      <c r="O30" s="79">
        <v>0</v>
      </c>
      <c r="P30" s="59">
        <v>28222.9</v>
      </c>
      <c r="Q30" s="185"/>
      <c r="R30" s="185"/>
    </row>
    <row r="31" spans="4:18" ht="15.75" thickBot="1" x14ac:dyDescent="0.3">
      <c r="D31" s="6"/>
      <c r="E31" s="801"/>
      <c r="F31" s="122" t="s">
        <v>49</v>
      </c>
      <c r="G31" s="186">
        <v>668.5</v>
      </c>
      <c r="H31" s="186">
        <v>20998.9</v>
      </c>
      <c r="I31" s="186">
        <v>68535.900000000009</v>
      </c>
      <c r="J31" s="186"/>
      <c r="K31" s="186"/>
      <c r="L31" s="186"/>
      <c r="M31" s="186"/>
      <c r="N31" s="186"/>
      <c r="O31" s="186">
        <v>6.5</v>
      </c>
      <c r="P31" s="61">
        <v>90209.800000000017</v>
      </c>
      <c r="Q31" s="185"/>
      <c r="R31" s="185"/>
    </row>
    <row r="32" spans="4:18" x14ac:dyDescent="0.25">
      <c r="D32" s="6"/>
      <c r="E32" s="799" t="s">
        <v>76</v>
      </c>
      <c r="F32" s="124" t="s">
        <v>78</v>
      </c>
      <c r="G32" s="73">
        <v>0</v>
      </c>
      <c r="H32" s="74">
        <v>331.5</v>
      </c>
      <c r="I32" s="74">
        <v>476.2</v>
      </c>
      <c r="J32" s="74"/>
      <c r="K32" s="74"/>
      <c r="L32" s="74"/>
      <c r="M32" s="74"/>
      <c r="N32" s="74"/>
      <c r="O32" s="74">
        <v>0</v>
      </c>
      <c r="P32" s="58">
        <v>807.7</v>
      </c>
      <c r="Q32" s="185"/>
      <c r="R32" s="185"/>
    </row>
    <row r="33" spans="4:18" x14ac:dyDescent="0.25">
      <c r="D33" s="6"/>
      <c r="E33" s="800"/>
      <c r="F33" s="124" t="s">
        <v>20</v>
      </c>
      <c r="G33" s="75">
        <v>10.9</v>
      </c>
      <c r="H33" s="76">
        <v>175.2</v>
      </c>
      <c r="I33" s="76">
        <v>19.2</v>
      </c>
      <c r="J33" s="76"/>
      <c r="K33" s="76"/>
      <c r="L33" s="76"/>
      <c r="M33" s="76"/>
      <c r="N33" s="76"/>
      <c r="O33" s="76">
        <v>0</v>
      </c>
      <c r="P33" s="58">
        <v>205.3</v>
      </c>
      <c r="Q33" s="185"/>
      <c r="R33" s="185"/>
    </row>
    <row r="34" spans="4:18" x14ac:dyDescent="0.25">
      <c r="D34" s="6"/>
      <c r="E34" s="800"/>
      <c r="F34" s="124" t="s">
        <v>151</v>
      </c>
      <c r="G34" s="75">
        <v>0</v>
      </c>
      <c r="H34" s="76">
        <v>0.4</v>
      </c>
      <c r="I34" s="76">
        <v>0</v>
      </c>
      <c r="J34" s="76"/>
      <c r="K34" s="76"/>
      <c r="L34" s="76"/>
      <c r="M34" s="76"/>
      <c r="N34" s="76"/>
      <c r="O34" s="76">
        <v>0</v>
      </c>
      <c r="P34" s="58">
        <v>0.4</v>
      </c>
      <c r="Q34" s="185"/>
      <c r="R34" s="185"/>
    </row>
    <row r="35" spans="4:18" x14ac:dyDescent="0.25">
      <c r="D35" s="6"/>
      <c r="E35" s="800"/>
      <c r="F35" s="32" t="s">
        <v>21</v>
      </c>
      <c r="G35" s="78">
        <v>0</v>
      </c>
      <c r="H35" s="79">
        <v>330</v>
      </c>
      <c r="I35" s="79">
        <v>84.6</v>
      </c>
      <c r="J35" s="79"/>
      <c r="K35" s="79"/>
      <c r="L35" s="79"/>
      <c r="M35" s="79"/>
      <c r="N35" s="79"/>
      <c r="O35" s="79">
        <v>0</v>
      </c>
      <c r="P35" s="58">
        <v>414.6</v>
      </c>
      <c r="Q35" s="185"/>
      <c r="R35" s="185"/>
    </row>
    <row r="36" spans="4:18" ht="15.75" thickBot="1" x14ac:dyDescent="0.3">
      <c r="D36" s="6"/>
      <c r="E36" s="801"/>
      <c r="F36" s="122" t="s">
        <v>49</v>
      </c>
      <c r="G36" s="186">
        <v>10.9</v>
      </c>
      <c r="H36" s="186">
        <v>837.09999999999991</v>
      </c>
      <c r="I36" s="186">
        <v>580</v>
      </c>
      <c r="J36" s="186"/>
      <c r="K36" s="186"/>
      <c r="L36" s="186"/>
      <c r="M36" s="186"/>
      <c r="N36" s="186"/>
      <c r="O36" s="186">
        <v>0</v>
      </c>
      <c r="P36" s="56">
        <v>1428</v>
      </c>
      <c r="Q36" s="185"/>
      <c r="R36" s="185"/>
    </row>
    <row r="37" spans="4:18" x14ac:dyDescent="0.25">
      <c r="D37" s="6"/>
      <c r="E37" s="799" t="s">
        <v>22</v>
      </c>
      <c r="F37" s="124" t="s">
        <v>23</v>
      </c>
      <c r="G37" s="75">
        <v>57.1</v>
      </c>
      <c r="H37" s="76">
        <v>262.5</v>
      </c>
      <c r="I37" s="76">
        <v>116.9</v>
      </c>
      <c r="J37" s="76"/>
      <c r="K37" s="76"/>
      <c r="L37" s="76"/>
      <c r="M37" s="76"/>
      <c r="N37" s="76"/>
      <c r="O37" s="76">
        <v>0</v>
      </c>
      <c r="P37" s="58">
        <v>436.5</v>
      </c>
      <c r="Q37" s="185"/>
      <c r="R37" s="185"/>
    </row>
    <row r="38" spans="4:18" x14ac:dyDescent="0.25">
      <c r="D38" s="6"/>
      <c r="E38" s="800"/>
      <c r="F38" s="124" t="s">
        <v>24</v>
      </c>
      <c r="G38" s="75">
        <v>48.6</v>
      </c>
      <c r="H38" s="76">
        <v>256.39999999999998</v>
      </c>
      <c r="I38" s="76">
        <v>148.69999999999999</v>
      </c>
      <c r="J38" s="76"/>
      <c r="K38" s="76"/>
      <c r="L38" s="76"/>
      <c r="M38" s="76"/>
      <c r="N38" s="76"/>
      <c r="O38" s="76">
        <v>0</v>
      </c>
      <c r="P38" s="58">
        <v>453.7</v>
      </c>
      <c r="Q38" s="185"/>
      <c r="R38" s="185"/>
    </row>
    <row r="39" spans="4:18" x14ac:dyDescent="0.25">
      <c r="D39" s="6"/>
      <c r="E39" s="800"/>
      <c r="F39" s="124" t="s">
        <v>25</v>
      </c>
      <c r="G39" s="75">
        <v>438.3</v>
      </c>
      <c r="H39" s="76">
        <v>4010.1</v>
      </c>
      <c r="I39" s="76">
        <v>3389.4</v>
      </c>
      <c r="J39" s="76"/>
      <c r="K39" s="76"/>
      <c r="L39" s="76"/>
      <c r="M39" s="76"/>
      <c r="N39" s="76"/>
      <c r="O39" s="76">
        <v>0</v>
      </c>
      <c r="P39" s="58">
        <v>7837.8</v>
      </c>
      <c r="Q39" s="185"/>
      <c r="R39" s="185"/>
    </row>
    <row r="40" spans="4:18" x14ac:dyDescent="0.25">
      <c r="D40" s="6"/>
      <c r="E40" s="800"/>
      <c r="F40" s="32" t="s">
        <v>26</v>
      </c>
      <c r="G40" s="78">
        <v>455.8</v>
      </c>
      <c r="H40" s="79">
        <v>3290.3</v>
      </c>
      <c r="I40" s="79">
        <v>1400.2</v>
      </c>
      <c r="J40" s="79"/>
      <c r="K40" s="79"/>
      <c r="L40" s="79"/>
      <c r="M40" s="79"/>
      <c r="N40" s="79"/>
      <c r="O40" s="79">
        <v>0</v>
      </c>
      <c r="P40" s="58">
        <v>5146.3</v>
      </c>
      <c r="Q40" s="185"/>
      <c r="R40" s="185"/>
    </row>
    <row r="41" spans="4:18" ht="15.75" thickBot="1" x14ac:dyDescent="0.3">
      <c r="D41" s="6"/>
      <c r="E41" s="801"/>
      <c r="F41" s="122" t="s">
        <v>49</v>
      </c>
      <c r="G41" s="186">
        <v>999.8</v>
      </c>
      <c r="H41" s="186">
        <v>7819.3</v>
      </c>
      <c r="I41" s="186">
        <v>5055.2</v>
      </c>
      <c r="J41" s="186"/>
      <c r="K41" s="186"/>
      <c r="L41" s="186"/>
      <c r="M41" s="186"/>
      <c r="N41" s="186"/>
      <c r="O41" s="186">
        <v>0</v>
      </c>
      <c r="P41" s="56">
        <v>13874.3</v>
      </c>
      <c r="Q41" s="185"/>
      <c r="R41" s="185"/>
    </row>
    <row r="42" spans="4:18" x14ac:dyDescent="0.25">
      <c r="D42" s="6"/>
      <c r="E42" s="799" t="s">
        <v>27</v>
      </c>
      <c r="F42" s="28" t="s">
        <v>28</v>
      </c>
      <c r="G42" s="75">
        <v>4452.3999999999996</v>
      </c>
      <c r="H42" s="76">
        <v>25682.400000000001</v>
      </c>
      <c r="I42" s="76">
        <v>33451.699999999997</v>
      </c>
      <c r="J42" s="76"/>
      <c r="K42" s="76"/>
      <c r="L42" s="76"/>
      <c r="M42" s="76"/>
      <c r="N42" s="76"/>
      <c r="O42" s="76">
        <v>0</v>
      </c>
      <c r="P42" s="58">
        <v>63586.5</v>
      </c>
      <c r="Q42" s="185"/>
      <c r="R42" s="185"/>
    </row>
    <row r="43" spans="4:18" x14ac:dyDescent="0.25">
      <c r="D43" s="6"/>
      <c r="E43" s="800"/>
      <c r="F43" s="32" t="s">
        <v>79</v>
      </c>
      <c r="G43" s="78">
        <v>715.9</v>
      </c>
      <c r="H43" s="79">
        <v>2745.4</v>
      </c>
      <c r="I43" s="79">
        <v>3269.7</v>
      </c>
      <c r="J43" s="79"/>
      <c r="K43" s="79"/>
      <c r="L43" s="79"/>
      <c r="M43" s="79"/>
      <c r="N43" s="79"/>
      <c r="O43" s="79">
        <v>0</v>
      </c>
      <c r="P43" s="59">
        <v>6731</v>
      </c>
      <c r="Q43" s="185"/>
      <c r="R43" s="185"/>
    </row>
    <row r="44" spans="4:18" ht="15.75" thickBot="1" x14ac:dyDescent="0.3">
      <c r="D44" s="6"/>
      <c r="E44" s="801"/>
      <c r="F44" s="122" t="s">
        <v>49</v>
      </c>
      <c r="G44" s="186">
        <v>5168.3</v>
      </c>
      <c r="H44" s="186">
        <v>28427.800000000003</v>
      </c>
      <c r="I44" s="186">
        <v>36721.399999999994</v>
      </c>
      <c r="J44" s="186"/>
      <c r="K44" s="186"/>
      <c r="L44" s="186"/>
      <c r="M44" s="186"/>
      <c r="N44" s="186"/>
      <c r="O44" s="186">
        <v>0</v>
      </c>
      <c r="P44" s="61">
        <v>70317.5</v>
      </c>
      <c r="Q44" s="185"/>
      <c r="R44" s="185"/>
    </row>
    <row r="45" spans="4:18" x14ac:dyDescent="0.25">
      <c r="D45" s="6"/>
      <c r="E45" s="799" t="s">
        <v>29</v>
      </c>
      <c r="F45" s="40" t="s">
        <v>30</v>
      </c>
      <c r="G45" s="187">
        <v>0</v>
      </c>
      <c r="H45" s="91">
        <v>0.4</v>
      </c>
      <c r="I45" s="91">
        <v>7</v>
      </c>
      <c r="J45" s="91"/>
      <c r="K45" s="91"/>
      <c r="L45" s="91"/>
      <c r="M45" s="91"/>
      <c r="N45" s="91"/>
      <c r="O45" s="91">
        <v>0</v>
      </c>
      <c r="P45" s="59">
        <v>7.4</v>
      </c>
      <c r="Q45" s="185"/>
      <c r="R45" s="185"/>
    </row>
    <row r="46" spans="4:18" ht="15.75" thickBot="1" x14ac:dyDescent="0.3">
      <c r="D46" s="6"/>
      <c r="E46" s="801"/>
      <c r="F46" s="122" t="s">
        <v>49</v>
      </c>
      <c r="G46" s="186">
        <v>0</v>
      </c>
      <c r="H46" s="186">
        <v>0.4</v>
      </c>
      <c r="I46" s="186">
        <v>7</v>
      </c>
      <c r="J46" s="186"/>
      <c r="K46" s="186"/>
      <c r="L46" s="186"/>
      <c r="M46" s="186"/>
      <c r="N46" s="186"/>
      <c r="O46" s="186">
        <v>0</v>
      </c>
      <c r="P46" s="61">
        <v>7.4</v>
      </c>
      <c r="Q46" s="185"/>
      <c r="R46" s="185"/>
    </row>
    <row r="47" spans="4:18" x14ac:dyDescent="0.25">
      <c r="D47" s="6"/>
      <c r="E47" s="799" t="s">
        <v>31</v>
      </c>
      <c r="F47" s="40" t="s">
        <v>31</v>
      </c>
      <c r="G47" s="187">
        <v>14.3</v>
      </c>
      <c r="H47" s="91">
        <v>1337</v>
      </c>
      <c r="I47" s="91">
        <v>1471.8</v>
      </c>
      <c r="J47" s="91"/>
      <c r="K47" s="91"/>
      <c r="L47" s="91"/>
      <c r="M47" s="91"/>
      <c r="N47" s="91"/>
      <c r="O47" s="91">
        <v>0</v>
      </c>
      <c r="P47" s="59">
        <v>2823.1</v>
      </c>
      <c r="Q47" s="185"/>
      <c r="R47" s="185"/>
    </row>
    <row r="48" spans="4:18" ht="15.75" thickBot="1" x14ac:dyDescent="0.3">
      <c r="D48" s="6"/>
      <c r="E48" s="801"/>
      <c r="F48" s="122" t="s">
        <v>49</v>
      </c>
      <c r="G48" s="186">
        <v>14.3</v>
      </c>
      <c r="H48" s="186">
        <v>1337</v>
      </c>
      <c r="I48" s="186">
        <v>1471.8</v>
      </c>
      <c r="J48" s="186"/>
      <c r="K48" s="186"/>
      <c r="L48" s="186"/>
      <c r="M48" s="186"/>
      <c r="N48" s="186"/>
      <c r="O48" s="186">
        <v>0</v>
      </c>
      <c r="P48" s="61">
        <v>2823.1</v>
      </c>
      <c r="Q48" s="185"/>
      <c r="R48" s="185"/>
    </row>
    <row r="49" spans="4:18" x14ac:dyDescent="0.25">
      <c r="D49" s="6"/>
      <c r="E49" s="799" t="s">
        <v>32</v>
      </c>
      <c r="F49" s="40" t="s">
        <v>32</v>
      </c>
      <c r="G49" s="187">
        <v>10.9</v>
      </c>
      <c r="H49" s="91">
        <v>347.9</v>
      </c>
      <c r="I49" s="91">
        <v>1944.9</v>
      </c>
      <c r="J49" s="91"/>
      <c r="K49" s="91"/>
      <c r="L49" s="91"/>
      <c r="M49" s="91"/>
      <c r="N49" s="91"/>
      <c r="O49" s="91">
        <v>0</v>
      </c>
      <c r="P49" s="59">
        <v>2303.6999999999998</v>
      </c>
      <c r="Q49" s="185"/>
      <c r="R49" s="185"/>
    </row>
    <row r="50" spans="4:18" ht="15.75" thickBot="1" x14ac:dyDescent="0.3">
      <c r="D50" s="6"/>
      <c r="E50" s="801"/>
      <c r="F50" s="122" t="s">
        <v>49</v>
      </c>
      <c r="G50" s="186">
        <v>10.9</v>
      </c>
      <c r="H50" s="186">
        <v>347.9</v>
      </c>
      <c r="I50" s="186">
        <v>1944.9</v>
      </c>
      <c r="J50" s="186"/>
      <c r="K50" s="186"/>
      <c r="L50" s="186"/>
      <c r="M50" s="186"/>
      <c r="N50" s="186"/>
      <c r="O50" s="186">
        <v>0</v>
      </c>
      <c r="P50" s="61">
        <v>2303.6999999999998</v>
      </c>
      <c r="Q50" s="185"/>
      <c r="R50" s="185"/>
    </row>
    <row r="51" spans="4:18" x14ac:dyDescent="0.25">
      <c r="D51" s="6"/>
      <c r="E51" s="799" t="s">
        <v>33</v>
      </c>
      <c r="F51" s="40" t="s">
        <v>33</v>
      </c>
      <c r="G51" s="187">
        <v>538</v>
      </c>
      <c r="H51" s="91">
        <v>2398.5</v>
      </c>
      <c r="I51" s="91">
        <v>1085</v>
      </c>
      <c r="J51" s="91"/>
      <c r="K51" s="91"/>
      <c r="L51" s="91"/>
      <c r="M51" s="91"/>
      <c r="N51" s="91"/>
      <c r="O51" s="91">
        <v>0</v>
      </c>
      <c r="P51" s="59">
        <v>4021.5</v>
      </c>
      <c r="Q51" s="185"/>
      <c r="R51" s="185"/>
    </row>
    <row r="52" spans="4:18" ht="15.75" thickBot="1" x14ac:dyDescent="0.3">
      <c r="D52" s="6"/>
      <c r="E52" s="801"/>
      <c r="F52" s="122" t="s">
        <v>49</v>
      </c>
      <c r="G52" s="186">
        <v>538</v>
      </c>
      <c r="H52" s="186">
        <v>2398.5</v>
      </c>
      <c r="I52" s="186">
        <v>1085</v>
      </c>
      <c r="J52" s="186"/>
      <c r="K52" s="186"/>
      <c r="L52" s="186"/>
      <c r="M52" s="186"/>
      <c r="N52" s="186"/>
      <c r="O52" s="186">
        <v>0</v>
      </c>
      <c r="P52" s="61">
        <v>4021.5</v>
      </c>
      <c r="Q52" s="185"/>
      <c r="R52" s="185"/>
    </row>
    <row r="53" spans="4:18" x14ac:dyDescent="0.25">
      <c r="D53" s="6"/>
      <c r="E53" s="799" t="s">
        <v>34</v>
      </c>
      <c r="F53" s="40" t="s">
        <v>34</v>
      </c>
      <c r="G53" s="187">
        <v>71</v>
      </c>
      <c r="H53" s="91">
        <v>3946.3</v>
      </c>
      <c r="I53" s="91">
        <v>3009.8</v>
      </c>
      <c r="J53" s="91"/>
      <c r="K53" s="91"/>
      <c r="L53" s="91"/>
      <c r="M53" s="91"/>
      <c r="N53" s="91"/>
      <c r="O53" s="91">
        <v>0</v>
      </c>
      <c r="P53" s="59">
        <v>7027.1</v>
      </c>
      <c r="Q53" s="185"/>
      <c r="R53" s="185"/>
    </row>
    <row r="54" spans="4:18" ht="15.75" thickBot="1" x14ac:dyDescent="0.3">
      <c r="D54" s="6"/>
      <c r="E54" s="801"/>
      <c r="F54" s="122" t="s">
        <v>49</v>
      </c>
      <c r="G54" s="186">
        <v>71</v>
      </c>
      <c r="H54" s="186">
        <v>3946.3</v>
      </c>
      <c r="I54" s="186">
        <v>3009.8</v>
      </c>
      <c r="J54" s="186"/>
      <c r="K54" s="186"/>
      <c r="L54" s="186"/>
      <c r="M54" s="186"/>
      <c r="N54" s="186"/>
      <c r="O54" s="186">
        <v>0</v>
      </c>
      <c r="P54" s="61">
        <v>7027.1</v>
      </c>
      <c r="Q54" s="185"/>
      <c r="R54" s="185"/>
    </row>
    <row r="55" spans="4:18" x14ac:dyDescent="0.25">
      <c r="D55" s="6"/>
      <c r="E55" s="799" t="s">
        <v>77</v>
      </c>
      <c r="F55" s="40" t="s">
        <v>30</v>
      </c>
      <c r="G55" s="187">
        <v>0</v>
      </c>
      <c r="H55" s="91">
        <v>54.9</v>
      </c>
      <c r="I55" s="91">
        <v>30.2</v>
      </c>
      <c r="J55" s="91"/>
      <c r="K55" s="91"/>
      <c r="L55" s="91"/>
      <c r="M55" s="91"/>
      <c r="N55" s="91"/>
      <c r="O55" s="91">
        <v>0</v>
      </c>
      <c r="P55" s="59">
        <v>85.1</v>
      </c>
      <c r="Q55" s="185"/>
      <c r="R55" s="185"/>
    </row>
    <row r="56" spans="4:18" ht="15.75" thickBot="1" x14ac:dyDescent="0.3">
      <c r="D56" s="6"/>
      <c r="E56" s="801"/>
      <c r="F56" s="62" t="s">
        <v>49</v>
      </c>
      <c r="G56" s="186">
        <v>0</v>
      </c>
      <c r="H56" s="186">
        <v>54.9</v>
      </c>
      <c r="I56" s="186">
        <v>30.2</v>
      </c>
      <c r="J56" s="186"/>
      <c r="K56" s="186"/>
      <c r="L56" s="186"/>
      <c r="M56" s="186"/>
      <c r="N56" s="186"/>
      <c r="O56" s="186">
        <v>0</v>
      </c>
      <c r="P56" s="61">
        <v>85.1</v>
      </c>
      <c r="Q56" s="185"/>
      <c r="R56" s="185"/>
    </row>
    <row r="57" spans="4:18" s="16" customFormat="1" ht="15.75" thickBot="1" x14ac:dyDescent="0.3">
      <c r="E57" s="828" t="s">
        <v>35</v>
      </c>
      <c r="F57" s="829"/>
      <c r="G57" s="63">
        <v>36589.9</v>
      </c>
      <c r="H57" s="63">
        <v>263920.20000000007</v>
      </c>
      <c r="I57" s="63">
        <v>589494.29999999993</v>
      </c>
      <c r="J57" s="63"/>
      <c r="K57" s="63"/>
      <c r="L57" s="63"/>
      <c r="M57" s="63"/>
      <c r="N57" s="63"/>
      <c r="O57" s="63">
        <v>33.9</v>
      </c>
      <c r="P57" s="63">
        <v>890038.3</v>
      </c>
      <c r="Q57" s="185"/>
      <c r="R57" s="185"/>
    </row>
    <row r="58" spans="4:18" ht="7.5" customHeight="1" x14ac:dyDescent="0.25"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5"/>
    </row>
    <row r="59" spans="4:18" ht="15.75" x14ac:dyDescent="0.25">
      <c r="E59" s="830" t="s">
        <v>86</v>
      </c>
      <c r="F59" s="831"/>
      <c r="G59" s="831"/>
      <c r="H59" s="831"/>
      <c r="I59" s="831"/>
      <c r="J59" s="831"/>
      <c r="K59" s="831"/>
      <c r="L59" s="831"/>
      <c r="M59" s="831"/>
      <c r="N59" s="831"/>
      <c r="O59" s="831"/>
      <c r="P59" s="831"/>
    </row>
    <row r="60" spans="4:18" ht="13.5" customHeight="1" x14ac:dyDescent="0.25">
      <c r="E60" s="792" t="s">
        <v>121</v>
      </c>
      <c r="F60" s="827"/>
      <c r="G60" s="827"/>
      <c r="H60" s="827"/>
      <c r="I60" s="827"/>
      <c r="J60" s="827"/>
      <c r="K60" s="827"/>
      <c r="L60" s="827"/>
      <c r="M60" s="827"/>
      <c r="N60" s="827"/>
      <c r="O60" s="827"/>
      <c r="P60" s="827"/>
    </row>
    <row r="61" spans="4:18" x14ac:dyDescent="0.25">
      <c r="G61" s="185"/>
      <c r="H61" s="185"/>
      <c r="I61" s="185"/>
      <c r="J61" s="185"/>
      <c r="K61" s="185"/>
      <c r="L61" s="185"/>
      <c r="M61" s="185"/>
      <c r="N61" s="185"/>
      <c r="O61" s="245"/>
      <c r="P61" s="185"/>
      <c r="R61" s="245"/>
    </row>
  </sheetData>
  <mergeCells count="18">
    <mergeCell ref="E26:E31"/>
    <mergeCell ref="E2:P4"/>
    <mergeCell ref="E7:E15"/>
    <mergeCell ref="E16:E19"/>
    <mergeCell ref="E20:E21"/>
    <mergeCell ref="E22:E25"/>
    <mergeCell ref="E60:P60"/>
    <mergeCell ref="E32:E36"/>
    <mergeCell ref="E37:E41"/>
    <mergeCell ref="E42:E44"/>
    <mergeCell ref="E45:E46"/>
    <mergeCell ref="E47:E48"/>
    <mergeCell ref="E49:E50"/>
    <mergeCell ref="E51:E52"/>
    <mergeCell ref="E53:E54"/>
    <mergeCell ref="E55:E56"/>
    <mergeCell ref="E57:F57"/>
    <mergeCell ref="E59:P59"/>
  </mergeCells>
  <pageMargins left="0.70866141732283472" right="0.70866141732283472" top="0.70023148148148151" bottom="0.74803149606299213" header="0.31496062992125984" footer="0.31496062992125984"/>
  <pageSetup paperSize="9" scale="55" orientation="landscape" r:id="rId1"/>
  <headerFooter>
    <oddHeader>&amp;L&amp;G&amp;RCAMPAÑA: 2024/2025. MES: DICIEMBRE
Fecha de emisión de datos: 27/01/2025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P63"/>
  <sheetViews>
    <sheetView view="pageLayout" topLeftCell="B1" zoomScale="75" zoomScaleNormal="50" zoomScaleSheetLayoutView="100" zoomScalePageLayoutView="75" workbookViewId="0">
      <selection activeCell="E2" sqref="E2:P4"/>
    </sheetView>
  </sheetViews>
  <sheetFormatPr baseColWidth="10" defaultColWidth="11.42578125" defaultRowHeight="15" x14ac:dyDescent="0.25"/>
  <cols>
    <col min="5" max="5" width="27.85546875" bestFit="1" customWidth="1"/>
    <col min="6" max="6" width="16.42578125" bestFit="1" customWidth="1"/>
    <col min="9" max="11" width="11.42578125" customWidth="1"/>
    <col min="12" max="12" width="13.28515625" style="16" bestFit="1" customWidth="1"/>
    <col min="13" max="13" width="11.42578125" style="16"/>
    <col min="14" max="15" width="11.42578125" style="16" customWidth="1"/>
    <col min="16" max="16" width="11.42578125" customWidth="1"/>
  </cols>
  <sheetData>
    <row r="2" spans="4:16" ht="15" customHeight="1" x14ac:dyDescent="0.25">
      <c r="E2" s="764" t="s">
        <v>127</v>
      </c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</row>
    <row r="3" spans="4:16" ht="15" customHeight="1" x14ac:dyDescent="0.25"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</row>
    <row r="4" spans="4:16" ht="20.25" customHeight="1" x14ac:dyDescent="0.25"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</row>
    <row r="5" spans="4:16" ht="15.75" customHeight="1" thickBot="1" x14ac:dyDescent="0.3">
      <c r="G5" s="11"/>
      <c r="H5" s="11"/>
      <c r="I5" s="11"/>
      <c r="J5" s="11"/>
      <c r="K5" s="11"/>
      <c r="L5" s="19"/>
      <c r="M5" s="20"/>
      <c r="N5" s="21"/>
      <c r="O5" s="21"/>
    </row>
    <row r="6" spans="4:16" ht="15.75" thickBot="1" x14ac:dyDescent="0.3">
      <c r="E6" s="66"/>
      <c r="F6" s="66"/>
      <c r="G6" s="805" t="s">
        <v>102</v>
      </c>
      <c r="H6" s="843"/>
      <c r="I6" s="843"/>
      <c r="J6" s="843"/>
      <c r="K6" s="844"/>
      <c r="L6" s="843" t="s">
        <v>71</v>
      </c>
      <c r="M6" s="843"/>
      <c r="N6" s="843"/>
      <c r="O6" s="843"/>
      <c r="P6" s="844"/>
    </row>
    <row r="7" spans="4:16" ht="15.75" thickBot="1" x14ac:dyDescent="0.3">
      <c r="E7" s="67"/>
      <c r="F7" s="66"/>
      <c r="G7" s="68" t="s">
        <v>60</v>
      </c>
      <c r="H7" s="845" t="s">
        <v>101</v>
      </c>
      <c r="I7" s="846"/>
      <c r="J7" s="845" t="s">
        <v>98</v>
      </c>
      <c r="K7" s="846"/>
      <c r="L7" s="69" t="s">
        <v>60</v>
      </c>
      <c r="M7" s="847" t="s">
        <v>101</v>
      </c>
      <c r="N7" s="848"/>
      <c r="O7" s="845" t="s">
        <v>98</v>
      </c>
      <c r="P7" s="846"/>
    </row>
    <row r="8" spans="4:16" ht="15.75" thickBot="1" x14ac:dyDescent="0.3">
      <c r="D8" s="6"/>
      <c r="E8" s="275" t="s">
        <v>54</v>
      </c>
      <c r="F8" s="275" t="s">
        <v>4</v>
      </c>
      <c r="G8" s="70" t="s">
        <v>131</v>
      </c>
      <c r="H8" s="271" t="s">
        <v>131</v>
      </c>
      <c r="I8" s="68" t="s">
        <v>97</v>
      </c>
      <c r="J8" s="68" t="s">
        <v>131</v>
      </c>
      <c r="K8" s="68" t="s">
        <v>97</v>
      </c>
      <c r="L8" s="71" t="s">
        <v>138</v>
      </c>
      <c r="M8" s="71" t="s">
        <v>138</v>
      </c>
      <c r="N8" s="273" t="s">
        <v>97</v>
      </c>
      <c r="O8" s="71" t="s">
        <v>138</v>
      </c>
      <c r="P8" s="272" t="s">
        <v>97</v>
      </c>
    </row>
    <row r="9" spans="4:16" x14ac:dyDescent="0.25">
      <c r="D9" s="6"/>
      <c r="E9" s="799" t="s">
        <v>74</v>
      </c>
      <c r="F9" s="72" t="s">
        <v>80</v>
      </c>
      <c r="G9" s="188">
        <v>27</v>
      </c>
      <c r="H9" s="189">
        <v>5</v>
      </c>
      <c r="I9" s="262">
        <v>0.18518518518518517</v>
      </c>
      <c r="J9" s="190">
        <v>22</v>
      </c>
      <c r="K9" s="191">
        <v>0.81481481481481477</v>
      </c>
      <c r="L9" s="73">
        <v>4208.1000000000004</v>
      </c>
      <c r="M9" s="74">
        <v>517.6</v>
      </c>
      <c r="N9" s="262">
        <v>0.12300087925667165</v>
      </c>
      <c r="O9" s="74">
        <v>3690.5</v>
      </c>
      <c r="P9" s="192">
        <v>0.87699912074332831</v>
      </c>
    </row>
    <row r="10" spans="4:16" x14ac:dyDescent="0.25">
      <c r="D10" s="6"/>
      <c r="E10" s="841"/>
      <c r="F10" s="274" t="s">
        <v>81</v>
      </c>
      <c r="G10" s="193">
        <v>20</v>
      </c>
      <c r="H10" s="194">
        <v>4</v>
      </c>
      <c r="I10" s="262">
        <v>0.2</v>
      </c>
      <c r="J10" s="195">
        <v>16</v>
      </c>
      <c r="K10" s="191">
        <v>0.8</v>
      </c>
      <c r="L10" s="75">
        <v>7911.4</v>
      </c>
      <c r="M10" s="76">
        <v>6353.9</v>
      </c>
      <c r="N10" s="262">
        <v>0.80313218899309857</v>
      </c>
      <c r="O10" s="76">
        <v>1557.5</v>
      </c>
      <c r="P10" s="196">
        <v>0.19686781100690146</v>
      </c>
    </row>
    <row r="11" spans="4:16" x14ac:dyDescent="0.25">
      <c r="D11" s="6"/>
      <c r="E11" s="841"/>
      <c r="F11" s="274" t="s">
        <v>82</v>
      </c>
      <c r="G11" s="193">
        <v>186</v>
      </c>
      <c r="H11" s="194">
        <v>72</v>
      </c>
      <c r="I11" s="262">
        <v>0.38709677419354838</v>
      </c>
      <c r="J11" s="195">
        <v>114</v>
      </c>
      <c r="K11" s="191">
        <v>0.61290322580645162</v>
      </c>
      <c r="L11" s="75">
        <v>176941</v>
      </c>
      <c r="M11" s="76">
        <v>89426.8</v>
      </c>
      <c r="N11" s="262">
        <v>0.50540462640089068</v>
      </c>
      <c r="O11" s="76">
        <v>87514.2</v>
      </c>
      <c r="P11" s="196">
        <v>0.49459537359910927</v>
      </c>
    </row>
    <row r="12" spans="4:16" x14ac:dyDescent="0.25">
      <c r="D12" s="6"/>
      <c r="E12" s="841"/>
      <c r="F12" s="274" t="s">
        <v>6</v>
      </c>
      <c r="G12" s="193">
        <v>101</v>
      </c>
      <c r="H12" s="194">
        <v>46</v>
      </c>
      <c r="I12" s="262">
        <v>0.45544554455445546</v>
      </c>
      <c r="J12" s="195">
        <v>55</v>
      </c>
      <c r="K12" s="191">
        <v>0.54455445544554459</v>
      </c>
      <c r="L12" s="75">
        <v>69525.2</v>
      </c>
      <c r="M12" s="76">
        <v>44659</v>
      </c>
      <c r="N12" s="262">
        <v>0.64234263259940283</v>
      </c>
      <c r="O12" s="76">
        <v>24866.2</v>
      </c>
      <c r="P12" s="196">
        <v>0.35765736740059723</v>
      </c>
    </row>
    <row r="13" spans="4:16" x14ac:dyDescent="0.25">
      <c r="D13" s="6"/>
      <c r="E13" s="841"/>
      <c r="F13" s="274" t="s">
        <v>7</v>
      </c>
      <c r="G13" s="193">
        <v>19</v>
      </c>
      <c r="H13" s="194">
        <v>14</v>
      </c>
      <c r="I13" s="262">
        <v>0.73684210526315785</v>
      </c>
      <c r="J13" s="195">
        <v>5</v>
      </c>
      <c r="K13" s="191">
        <v>0.26315789473684209</v>
      </c>
      <c r="L13" s="75">
        <v>7858.9</v>
      </c>
      <c r="M13" s="76">
        <v>2519.6</v>
      </c>
      <c r="N13" s="262">
        <v>0.32060466477496852</v>
      </c>
      <c r="O13" s="76">
        <v>5339.3</v>
      </c>
      <c r="P13" s="196">
        <v>0.67939533522503159</v>
      </c>
    </row>
    <row r="14" spans="4:16" x14ac:dyDescent="0.25">
      <c r="D14" s="6"/>
      <c r="E14" s="841"/>
      <c r="F14" s="274" t="s">
        <v>83</v>
      </c>
      <c r="G14" s="193">
        <v>322</v>
      </c>
      <c r="H14" s="194">
        <v>182</v>
      </c>
      <c r="I14" s="262">
        <v>0.56521739130434778</v>
      </c>
      <c r="J14" s="195">
        <v>140</v>
      </c>
      <c r="K14" s="191">
        <v>0.43478260869565216</v>
      </c>
      <c r="L14" s="75">
        <v>301314.19999999995</v>
      </c>
      <c r="M14" s="76">
        <v>208707.3</v>
      </c>
      <c r="N14" s="262">
        <v>0.69265670187465445</v>
      </c>
      <c r="O14" s="76">
        <v>92606.9</v>
      </c>
      <c r="P14" s="196">
        <v>0.30734329812534561</v>
      </c>
    </row>
    <row r="15" spans="4:16" x14ac:dyDescent="0.25">
      <c r="D15" s="6"/>
      <c r="E15" s="841"/>
      <c r="F15" s="274" t="s">
        <v>84</v>
      </c>
      <c r="G15" s="193">
        <v>76</v>
      </c>
      <c r="H15" s="194">
        <v>41</v>
      </c>
      <c r="I15" s="262">
        <v>0.53947368421052633</v>
      </c>
      <c r="J15" s="195">
        <v>35</v>
      </c>
      <c r="K15" s="191">
        <v>0.46052631578947367</v>
      </c>
      <c r="L15" s="75">
        <v>23817</v>
      </c>
      <c r="M15" s="76">
        <v>19970.400000000001</v>
      </c>
      <c r="N15" s="262">
        <v>0.83849351303690645</v>
      </c>
      <c r="O15" s="76">
        <v>3846.6</v>
      </c>
      <c r="P15" s="196">
        <v>0.16150648696309358</v>
      </c>
    </row>
    <row r="16" spans="4:16" x14ac:dyDescent="0.25">
      <c r="D16" s="6"/>
      <c r="E16" s="841"/>
      <c r="F16" s="77" t="s">
        <v>8</v>
      </c>
      <c r="G16" s="197">
        <v>90</v>
      </c>
      <c r="H16" s="198">
        <v>50</v>
      </c>
      <c r="I16" s="262">
        <v>0.55555555555555558</v>
      </c>
      <c r="J16" s="199">
        <v>40</v>
      </c>
      <c r="K16" s="191">
        <v>0.44444444444444442</v>
      </c>
      <c r="L16" s="78">
        <v>95332.6</v>
      </c>
      <c r="M16" s="79">
        <v>54652.800000000003</v>
      </c>
      <c r="N16" s="262">
        <v>0.57328552876980177</v>
      </c>
      <c r="O16" s="79">
        <v>40679.800000000003</v>
      </c>
      <c r="P16" s="200">
        <v>0.42671447123019829</v>
      </c>
    </row>
    <row r="17" spans="4:16" s="18" customFormat="1" ht="15.75" thickBot="1" x14ac:dyDescent="0.3">
      <c r="D17" s="17"/>
      <c r="E17" s="842"/>
      <c r="F17" s="269" t="s">
        <v>99</v>
      </c>
      <c r="G17" s="80">
        <v>841</v>
      </c>
      <c r="H17" s="81">
        <v>414</v>
      </c>
      <c r="I17" s="263">
        <v>0.49227110582639716</v>
      </c>
      <c r="J17" s="82">
        <v>427</v>
      </c>
      <c r="K17" s="83">
        <v>0.5077288941736029</v>
      </c>
      <c r="L17" s="84">
        <v>686908.4</v>
      </c>
      <c r="M17" s="84">
        <v>426807.39999999997</v>
      </c>
      <c r="N17" s="263">
        <v>0.62134543703352585</v>
      </c>
      <c r="O17" s="84">
        <v>260101</v>
      </c>
      <c r="P17" s="85">
        <v>0.3786545629664741</v>
      </c>
    </row>
    <row r="18" spans="4:16" x14ac:dyDescent="0.25">
      <c r="E18" s="765" t="s">
        <v>75</v>
      </c>
      <c r="F18" s="274" t="s">
        <v>10</v>
      </c>
      <c r="G18" s="193">
        <v>27</v>
      </c>
      <c r="H18" s="194">
        <v>10</v>
      </c>
      <c r="I18" s="262">
        <v>0.37037037037037035</v>
      </c>
      <c r="J18" s="194">
        <v>17</v>
      </c>
      <c r="K18" s="191">
        <v>0.62962962962962965</v>
      </c>
      <c r="L18" s="76">
        <v>1743.9</v>
      </c>
      <c r="M18" s="76">
        <v>533.70000000000005</v>
      </c>
      <c r="N18" s="262">
        <v>0.30603819026320317</v>
      </c>
      <c r="O18" s="76">
        <v>1210.2</v>
      </c>
      <c r="P18" s="201">
        <v>0.69396180973679678</v>
      </c>
    </row>
    <row r="19" spans="4:16" x14ac:dyDescent="0.25">
      <c r="E19" s="835"/>
      <c r="F19" s="274" t="s">
        <v>11</v>
      </c>
      <c r="G19" s="193">
        <v>26</v>
      </c>
      <c r="H19" s="194">
        <v>15</v>
      </c>
      <c r="I19" s="262">
        <v>0.57692307692307687</v>
      </c>
      <c r="J19" s="194">
        <v>11</v>
      </c>
      <c r="K19" s="191">
        <v>0.42307692307692307</v>
      </c>
      <c r="L19" s="76">
        <v>1326.6</v>
      </c>
      <c r="M19" s="76">
        <v>292.39999999999998</v>
      </c>
      <c r="N19" s="262">
        <v>0.22041308608472787</v>
      </c>
      <c r="O19" s="76">
        <v>1034.2</v>
      </c>
      <c r="P19" s="201">
        <v>0.77958691391527224</v>
      </c>
    </row>
    <row r="20" spans="4:16" x14ac:dyDescent="0.25">
      <c r="E20" s="835"/>
      <c r="F20" s="77" t="s">
        <v>12</v>
      </c>
      <c r="G20" s="197">
        <v>43</v>
      </c>
      <c r="H20" s="198">
        <v>25</v>
      </c>
      <c r="I20" s="262">
        <v>0.58139534883720934</v>
      </c>
      <c r="J20" s="198">
        <v>18</v>
      </c>
      <c r="K20" s="191">
        <v>0.41860465116279072</v>
      </c>
      <c r="L20" s="79">
        <v>3590</v>
      </c>
      <c r="M20" s="79">
        <v>1579.5</v>
      </c>
      <c r="N20" s="262">
        <v>0.43997214484679664</v>
      </c>
      <c r="O20" s="79">
        <v>2010.5</v>
      </c>
      <c r="P20" s="202">
        <v>0.5600278551532033</v>
      </c>
    </row>
    <row r="21" spans="4:16" s="18" customFormat="1" ht="15.75" thickBot="1" x14ac:dyDescent="0.3">
      <c r="E21" s="834"/>
      <c r="F21" s="269" t="s">
        <v>99</v>
      </c>
      <c r="G21" s="80">
        <v>96</v>
      </c>
      <c r="H21" s="86">
        <v>50</v>
      </c>
      <c r="I21" s="263">
        <v>0.52083333333333337</v>
      </c>
      <c r="J21" s="87">
        <v>46</v>
      </c>
      <c r="K21" s="83">
        <v>0.47916666666666669</v>
      </c>
      <c r="L21" s="88">
        <v>6660.5</v>
      </c>
      <c r="M21" s="88">
        <v>2405.6</v>
      </c>
      <c r="N21" s="263">
        <v>0.36117408602957735</v>
      </c>
      <c r="O21" s="88">
        <v>4254.8999999999996</v>
      </c>
      <c r="P21" s="85">
        <v>0.63882591397042254</v>
      </c>
    </row>
    <row r="22" spans="4:16" x14ac:dyDescent="0.25">
      <c r="E22" s="765" t="s">
        <v>13</v>
      </c>
      <c r="F22" s="89" t="s">
        <v>13</v>
      </c>
      <c r="G22" s="203">
        <v>22</v>
      </c>
      <c r="H22" s="204">
        <v>5</v>
      </c>
      <c r="I22" s="262">
        <v>0.22727272727272727</v>
      </c>
      <c r="J22" s="194">
        <v>17</v>
      </c>
      <c r="K22" s="191">
        <v>0.77272727272727271</v>
      </c>
      <c r="L22" s="76">
        <v>243.8</v>
      </c>
      <c r="M22" s="90">
        <v>98.2</v>
      </c>
      <c r="N22" s="262">
        <v>0.40278917145200982</v>
      </c>
      <c r="O22" s="90">
        <v>145.6</v>
      </c>
      <c r="P22" s="201">
        <v>0.59721082854799012</v>
      </c>
    </row>
    <row r="23" spans="4:16" s="10" customFormat="1" ht="15.75" thickBot="1" x14ac:dyDescent="0.3">
      <c r="E23" s="834"/>
      <c r="F23" s="269" t="s">
        <v>99</v>
      </c>
      <c r="G23" s="206">
        <v>22</v>
      </c>
      <c r="H23" s="207">
        <v>5</v>
      </c>
      <c r="I23" s="263">
        <v>0.22727272727272727</v>
      </c>
      <c r="J23" s="82">
        <v>17</v>
      </c>
      <c r="K23" s="83">
        <v>0.77272727272727271</v>
      </c>
      <c r="L23" s="84">
        <v>243.8</v>
      </c>
      <c r="M23" s="84">
        <v>98.2</v>
      </c>
      <c r="N23" s="263">
        <v>0.40278917145200982</v>
      </c>
      <c r="O23" s="84">
        <v>145.6</v>
      </c>
      <c r="P23" s="208">
        <v>0.59721082854799012</v>
      </c>
    </row>
    <row r="24" spans="4:16" x14ac:dyDescent="0.25">
      <c r="E24" s="765" t="s">
        <v>73</v>
      </c>
      <c r="F24" s="274" t="s">
        <v>16</v>
      </c>
      <c r="G24" s="193">
        <v>38</v>
      </c>
      <c r="H24" s="194">
        <v>14</v>
      </c>
      <c r="I24" s="262">
        <v>0.36842105263157893</v>
      </c>
      <c r="J24" s="194">
        <v>24</v>
      </c>
      <c r="K24" s="191">
        <v>0.63157894736842102</v>
      </c>
      <c r="L24" s="76">
        <v>9224.2999999999993</v>
      </c>
      <c r="M24" s="76">
        <v>4137</v>
      </c>
      <c r="N24" s="262">
        <v>0.44848931626248068</v>
      </c>
      <c r="O24" s="76">
        <v>5087.3</v>
      </c>
      <c r="P24" s="201">
        <v>0.55151068373751944</v>
      </c>
    </row>
    <row r="25" spans="4:16" x14ac:dyDescent="0.25">
      <c r="E25" s="835"/>
      <c r="F25" s="274" t="s">
        <v>17</v>
      </c>
      <c r="G25" s="193">
        <v>78</v>
      </c>
      <c r="H25" s="194">
        <v>43</v>
      </c>
      <c r="I25" s="262">
        <v>0.55128205128205132</v>
      </c>
      <c r="J25" s="194">
        <v>35</v>
      </c>
      <c r="K25" s="191">
        <v>0.44871794871794873</v>
      </c>
      <c r="L25" s="76">
        <v>48008.6</v>
      </c>
      <c r="M25" s="76">
        <v>26316.5</v>
      </c>
      <c r="N25" s="262">
        <v>0.54816220427173468</v>
      </c>
      <c r="O25" s="76">
        <v>21692.1</v>
      </c>
      <c r="P25" s="201">
        <v>0.45183779572826532</v>
      </c>
    </row>
    <row r="26" spans="4:16" x14ac:dyDescent="0.25">
      <c r="E26" s="835"/>
      <c r="F26" s="274" t="s">
        <v>18</v>
      </c>
      <c r="G26" s="193">
        <v>27</v>
      </c>
      <c r="H26" s="194">
        <v>12</v>
      </c>
      <c r="I26" s="262">
        <v>0.44444444444444442</v>
      </c>
      <c r="J26" s="194">
        <v>15</v>
      </c>
      <c r="K26" s="191">
        <v>0.55555555555555558</v>
      </c>
      <c r="L26" s="76">
        <v>3662.3</v>
      </c>
      <c r="M26" s="76">
        <v>1724.9</v>
      </c>
      <c r="N26" s="262">
        <v>0.47098817682876881</v>
      </c>
      <c r="O26" s="76">
        <v>1937.4</v>
      </c>
      <c r="P26" s="201">
        <v>0.52901182317123119</v>
      </c>
    </row>
    <row r="27" spans="4:16" x14ac:dyDescent="0.25">
      <c r="E27" s="835"/>
      <c r="F27" s="274" t="s">
        <v>50</v>
      </c>
      <c r="G27" s="193">
        <v>7</v>
      </c>
      <c r="H27" s="194">
        <v>1</v>
      </c>
      <c r="I27" s="262">
        <v>0.14285714285714285</v>
      </c>
      <c r="J27" s="194">
        <v>6</v>
      </c>
      <c r="K27" s="191">
        <v>0.8571428571428571</v>
      </c>
      <c r="L27" s="76">
        <v>1091.8000000000002</v>
      </c>
      <c r="M27" s="76">
        <v>9.9</v>
      </c>
      <c r="N27" s="262">
        <v>9.0675947975819727E-3</v>
      </c>
      <c r="O27" s="76">
        <v>1081.9000000000001</v>
      </c>
      <c r="P27" s="201">
        <v>0.99093240520241799</v>
      </c>
    </row>
    <row r="28" spans="4:16" x14ac:dyDescent="0.25">
      <c r="E28" s="835"/>
      <c r="F28" s="77" t="s">
        <v>19</v>
      </c>
      <c r="G28" s="197">
        <v>110</v>
      </c>
      <c r="H28" s="198">
        <v>57</v>
      </c>
      <c r="I28" s="262">
        <v>0.51818181818181819</v>
      </c>
      <c r="J28" s="198">
        <v>53</v>
      </c>
      <c r="K28" s="191">
        <v>0.48181818181818181</v>
      </c>
      <c r="L28" s="79">
        <v>28222.9</v>
      </c>
      <c r="M28" s="79">
        <v>18131.5</v>
      </c>
      <c r="N28" s="262">
        <v>0.64243929574919656</v>
      </c>
      <c r="O28" s="79">
        <v>10091.4</v>
      </c>
      <c r="P28" s="202">
        <v>0.35756070425080339</v>
      </c>
    </row>
    <row r="29" spans="4:16" s="10" customFormat="1" ht="15.75" thickBot="1" x14ac:dyDescent="0.3">
      <c r="E29" s="834"/>
      <c r="F29" s="269" t="s">
        <v>99</v>
      </c>
      <c r="G29" s="80">
        <v>260</v>
      </c>
      <c r="H29" s="86">
        <v>127</v>
      </c>
      <c r="I29" s="263">
        <v>0.48846153846153845</v>
      </c>
      <c r="J29" s="86">
        <v>133</v>
      </c>
      <c r="K29" s="83">
        <v>0.5115384615384615</v>
      </c>
      <c r="L29" s="88">
        <v>90209.9</v>
      </c>
      <c r="M29" s="88">
        <v>50319.8</v>
      </c>
      <c r="N29" s="263">
        <v>0.55780795677636275</v>
      </c>
      <c r="O29" s="88">
        <v>39890.1</v>
      </c>
      <c r="P29" s="85">
        <v>0.44219204322363731</v>
      </c>
    </row>
    <row r="30" spans="4:16" x14ac:dyDescent="0.25">
      <c r="E30" s="765" t="s">
        <v>76</v>
      </c>
      <c r="F30" s="274" t="s">
        <v>78</v>
      </c>
      <c r="G30" s="193">
        <v>11</v>
      </c>
      <c r="H30" s="194">
        <v>8</v>
      </c>
      <c r="I30" s="205">
        <v>0.72727272727272729</v>
      </c>
      <c r="J30" s="194">
        <v>3</v>
      </c>
      <c r="K30" s="191">
        <v>0.27272727272727271</v>
      </c>
      <c r="L30" s="76">
        <v>807.69999999999993</v>
      </c>
      <c r="M30" s="76">
        <v>275.89999999999998</v>
      </c>
      <c r="N30" s="262">
        <v>0.34158722297882876</v>
      </c>
      <c r="O30" s="76">
        <v>531.79999999999995</v>
      </c>
      <c r="P30" s="201">
        <v>0.65841277702117118</v>
      </c>
    </row>
    <row r="31" spans="4:16" x14ac:dyDescent="0.25">
      <c r="E31" s="835"/>
      <c r="F31" s="274" t="s">
        <v>20</v>
      </c>
      <c r="G31" s="193">
        <v>5</v>
      </c>
      <c r="H31" s="194">
        <v>3</v>
      </c>
      <c r="I31" s="205">
        <v>0.6</v>
      </c>
      <c r="J31" s="194">
        <v>2</v>
      </c>
      <c r="K31" s="191">
        <v>0.4</v>
      </c>
      <c r="L31" s="76">
        <v>205.3</v>
      </c>
      <c r="M31" s="76">
        <v>68.8</v>
      </c>
      <c r="N31" s="262">
        <v>0.33511933755479784</v>
      </c>
      <c r="O31" s="76">
        <v>136.5</v>
      </c>
      <c r="P31" s="201">
        <v>0.66488066244520205</v>
      </c>
    </row>
    <row r="32" spans="4:16" x14ac:dyDescent="0.25">
      <c r="E32" s="835"/>
      <c r="F32" s="274" t="s">
        <v>151</v>
      </c>
      <c r="G32" s="193">
        <v>1</v>
      </c>
      <c r="H32" s="194">
        <v>0</v>
      </c>
      <c r="I32" s="205">
        <v>0</v>
      </c>
      <c r="J32" s="194">
        <v>1</v>
      </c>
      <c r="K32" s="191">
        <v>1</v>
      </c>
      <c r="L32" s="76">
        <v>0.4</v>
      </c>
      <c r="M32" s="76">
        <v>0</v>
      </c>
      <c r="N32" s="262">
        <v>0</v>
      </c>
      <c r="O32" s="76">
        <v>0.4</v>
      </c>
      <c r="P32" s="201">
        <v>1</v>
      </c>
    </row>
    <row r="33" spans="5:16" x14ac:dyDescent="0.25">
      <c r="E33" s="835"/>
      <c r="F33" s="32" t="s">
        <v>21</v>
      </c>
      <c r="G33" s="197">
        <v>3</v>
      </c>
      <c r="H33" s="198">
        <v>1</v>
      </c>
      <c r="I33" s="209">
        <v>0.33333333333333331</v>
      </c>
      <c r="J33" s="198">
        <v>2</v>
      </c>
      <c r="K33" s="191">
        <v>0.66666666666666663</v>
      </c>
      <c r="L33" s="79">
        <v>414.6</v>
      </c>
      <c r="M33" s="79">
        <v>38</v>
      </c>
      <c r="N33" s="262">
        <v>9.1654606849975881E-2</v>
      </c>
      <c r="O33" s="79">
        <v>376.6</v>
      </c>
      <c r="P33" s="202">
        <v>0.90834539315002416</v>
      </c>
    </row>
    <row r="34" spans="5:16" s="10" customFormat="1" ht="15.75" thickBot="1" x14ac:dyDescent="0.3">
      <c r="E34" s="834"/>
      <c r="F34" s="269" t="s">
        <v>99</v>
      </c>
      <c r="G34" s="80">
        <v>20</v>
      </c>
      <c r="H34" s="86">
        <v>12</v>
      </c>
      <c r="I34" s="210">
        <v>0.6</v>
      </c>
      <c r="J34" s="86">
        <v>8</v>
      </c>
      <c r="K34" s="83">
        <v>0.4</v>
      </c>
      <c r="L34" s="88">
        <v>1428</v>
      </c>
      <c r="M34" s="88">
        <v>382.7</v>
      </c>
      <c r="N34" s="263">
        <v>0.26799719887955181</v>
      </c>
      <c r="O34" s="88">
        <v>1045.3</v>
      </c>
      <c r="P34" s="85">
        <v>0.73200280112044813</v>
      </c>
    </row>
    <row r="35" spans="5:16" x14ac:dyDescent="0.25">
      <c r="E35" s="765" t="s">
        <v>22</v>
      </c>
      <c r="F35" s="274" t="s">
        <v>23</v>
      </c>
      <c r="G35" s="193">
        <v>12</v>
      </c>
      <c r="H35" s="194">
        <v>2</v>
      </c>
      <c r="I35" s="205">
        <v>0.16666666666666666</v>
      </c>
      <c r="J35" s="194">
        <v>10</v>
      </c>
      <c r="K35" s="191">
        <v>0.83333333333333337</v>
      </c>
      <c r="L35" s="76">
        <v>436.5</v>
      </c>
      <c r="M35" s="76">
        <v>48.8</v>
      </c>
      <c r="N35" s="262">
        <v>0.1117983963344788</v>
      </c>
      <c r="O35" s="76">
        <v>387.7</v>
      </c>
      <c r="P35" s="201">
        <v>0.88820160366552114</v>
      </c>
    </row>
    <row r="36" spans="5:16" x14ac:dyDescent="0.25">
      <c r="E36" s="835"/>
      <c r="F36" s="274" t="s">
        <v>24</v>
      </c>
      <c r="G36" s="193">
        <v>12</v>
      </c>
      <c r="H36" s="194">
        <v>3</v>
      </c>
      <c r="I36" s="205">
        <v>0.25</v>
      </c>
      <c r="J36" s="194">
        <v>9</v>
      </c>
      <c r="K36" s="191">
        <v>0.75</v>
      </c>
      <c r="L36" s="76">
        <v>453.70000000000005</v>
      </c>
      <c r="M36" s="76">
        <v>297.3</v>
      </c>
      <c r="N36" s="262">
        <v>0.65527881860260084</v>
      </c>
      <c r="O36" s="76">
        <v>156.4</v>
      </c>
      <c r="P36" s="201">
        <v>0.34472118139739916</v>
      </c>
    </row>
    <row r="37" spans="5:16" x14ac:dyDescent="0.25">
      <c r="E37" s="835"/>
      <c r="F37" s="124" t="s">
        <v>25</v>
      </c>
      <c r="G37" s="193">
        <v>57</v>
      </c>
      <c r="H37" s="194">
        <v>26</v>
      </c>
      <c r="I37" s="205">
        <v>0.45614035087719296</v>
      </c>
      <c r="J37" s="194">
        <v>31</v>
      </c>
      <c r="K37" s="191">
        <v>0.54385964912280704</v>
      </c>
      <c r="L37" s="76">
        <v>7837.7999999999993</v>
      </c>
      <c r="M37" s="76">
        <v>5111.3999999999996</v>
      </c>
      <c r="N37" s="262">
        <v>0.65214728622827833</v>
      </c>
      <c r="O37" s="76">
        <v>2726.4</v>
      </c>
      <c r="P37" s="201">
        <v>0.34785271377172172</v>
      </c>
    </row>
    <row r="38" spans="5:16" x14ac:dyDescent="0.25">
      <c r="E38" s="835"/>
      <c r="F38" s="32" t="s">
        <v>26</v>
      </c>
      <c r="G38" s="193">
        <v>88</v>
      </c>
      <c r="H38" s="194">
        <v>55</v>
      </c>
      <c r="I38" s="205">
        <v>0.625</v>
      </c>
      <c r="J38" s="198">
        <v>33</v>
      </c>
      <c r="K38" s="191">
        <v>0.375</v>
      </c>
      <c r="L38" s="79">
        <v>5146.3</v>
      </c>
      <c r="M38" s="79">
        <v>3792.3</v>
      </c>
      <c r="N38" s="262">
        <v>0.73689835415735583</v>
      </c>
      <c r="O38" s="79">
        <v>1354</v>
      </c>
      <c r="P38" s="202">
        <v>0.26310164584264423</v>
      </c>
    </row>
    <row r="39" spans="5:16" s="10" customFormat="1" ht="15.75" thickBot="1" x14ac:dyDescent="0.3">
      <c r="E39" s="834"/>
      <c r="F39" s="269" t="s">
        <v>99</v>
      </c>
      <c r="G39" s="211">
        <v>169</v>
      </c>
      <c r="H39" s="81">
        <v>86</v>
      </c>
      <c r="I39" s="83">
        <v>0.50887573964497046</v>
      </c>
      <c r="J39" s="86">
        <v>83</v>
      </c>
      <c r="K39" s="83">
        <v>0.4911242603550296</v>
      </c>
      <c r="L39" s="88">
        <v>13874.3</v>
      </c>
      <c r="M39" s="88">
        <v>9249.7999999999993</v>
      </c>
      <c r="N39" s="263">
        <v>0.66668588685555308</v>
      </c>
      <c r="O39" s="88">
        <v>4624.5</v>
      </c>
      <c r="P39" s="85">
        <v>0.33331411314444692</v>
      </c>
    </row>
    <row r="40" spans="5:16" x14ac:dyDescent="0.25">
      <c r="E40" s="765" t="s">
        <v>27</v>
      </c>
      <c r="F40" s="124" t="s">
        <v>28</v>
      </c>
      <c r="G40" s="193">
        <v>87</v>
      </c>
      <c r="H40" s="194">
        <v>40</v>
      </c>
      <c r="I40" s="205">
        <v>0.45977011494252873</v>
      </c>
      <c r="J40" s="194">
        <v>47</v>
      </c>
      <c r="K40" s="191">
        <v>0.54022988505747127</v>
      </c>
      <c r="L40" s="76">
        <v>63586.5</v>
      </c>
      <c r="M40" s="76">
        <v>42809.5</v>
      </c>
      <c r="N40" s="262">
        <v>0.67324825238061536</v>
      </c>
      <c r="O40" s="76">
        <v>20777</v>
      </c>
      <c r="P40" s="201">
        <v>0.32675174761938464</v>
      </c>
    </row>
    <row r="41" spans="5:16" x14ac:dyDescent="0.25">
      <c r="E41" s="835"/>
      <c r="F41" s="32" t="s">
        <v>79</v>
      </c>
      <c r="G41" s="197">
        <v>48</v>
      </c>
      <c r="H41" s="198">
        <v>21</v>
      </c>
      <c r="I41" s="205">
        <v>0.4375</v>
      </c>
      <c r="J41" s="198">
        <v>27</v>
      </c>
      <c r="K41" s="191">
        <v>0.5625</v>
      </c>
      <c r="L41" s="79">
        <v>6731</v>
      </c>
      <c r="M41" s="79">
        <v>1280.5999999999999</v>
      </c>
      <c r="N41" s="262">
        <v>0.19025404843262517</v>
      </c>
      <c r="O41" s="79">
        <v>5450.4</v>
      </c>
      <c r="P41" s="202">
        <v>0.80974595156737483</v>
      </c>
    </row>
    <row r="42" spans="5:16" s="10" customFormat="1" ht="15.75" thickBot="1" x14ac:dyDescent="0.3">
      <c r="E42" s="834"/>
      <c r="F42" s="269" t="s">
        <v>99</v>
      </c>
      <c r="G42" s="80">
        <v>135</v>
      </c>
      <c r="H42" s="86">
        <v>61</v>
      </c>
      <c r="I42" s="83">
        <v>0.45185185185185184</v>
      </c>
      <c r="J42" s="86">
        <v>74</v>
      </c>
      <c r="K42" s="83">
        <v>0.54814814814814816</v>
      </c>
      <c r="L42" s="88">
        <v>70317.5</v>
      </c>
      <c r="M42" s="88">
        <v>44090.1</v>
      </c>
      <c r="N42" s="263">
        <v>0.62701461229423683</v>
      </c>
      <c r="O42" s="88">
        <v>26227.4</v>
      </c>
      <c r="P42" s="85">
        <v>0.37298538770576317</v>
      </c>
    </row>
    <row r="43" spans="5:16" x14ac:dyDescent="0.25">
      <c r="E43" s="765" t="s">
        <v>29</v>
      </c>
      <c r="F43" s="40" t="s">
        <v>30</v>
      </c>
      <c r="G43" s="212">
        <v>3</v>
      </c>
      <c r="H43" s="213">
        <v>0</v>
      </c>
      <c r="I43" s="205">
        <v>0</v>
      </c>
      <c r="J43" s="213">
        <v>3</v>
      </c>
      <c r="K43" s="191">
        <v>1</v>
      </c>
      <c r="L43" s="91">
        <v>7.4</v>
      </c>
      <c r="M43" s="92">
        <v>0</v>
      </c>
      <c r="N43" s="262">
        <v>0</v>
      </c>
      <c r="O43" s="285">
        <v>7.4</v>
      </c>
      <c r="P43" s="214">
        <v>1</v>
      </c>
    </row>
    <row r="44" spans="5:16" s="10" customFormat="1" ht="15.75" thickBot="1" x14ac:dyDescent="0.3">
      <c r="E44" s="766"/>
      <c r="F44" s="269" t="s">
        <v>99</v>
      </c>
      <c r="G44" s="80">
        <v>3</v>
      </c>
      <c r="H44" s="86">
        <v>0</v>
      </c>
      <c r="I44" s="83">
        <v>0</v>
      </c>
      <c r="J44" s="86">
        <v>3</v>
      </c>
      <c r="K44" s="83">
        <v>1</v>
      </c>
      <c r="L44" s="88">
        <v>7.4</v>
      </c>
      <c r="M44" s="88">
        <v>0</v>
      </c>
      <c r="N44" s="263">
        <v>0</v>
      </c>
      <c r="O44" s="88">
        <v>7.4</v>
      </c>
      <c r="P44" s="85">
        <v>1</v>
      </c>
    </row>
    <row r="45" spans="5:16" x14ac:dyDescent="0.25">
      <c r="E45" s="765" t="s">
        <v>32</v>
      </c>
      <c r="F45" s="40" t="s">
        <v>32</v>
      </c>
      <c r="G45" s="212">
        <v>21</v>
      </c>
      <c r="H45" s="213">
        <v>13</v>
      </c>
      <c r="I45" s="205">
        <v>0.61904761904761907</v>
      </c>
      <c r="J45" s="213">
        <v>8</v>
      </c>
      <c r="K45" s="191">
        <v>0.38095238095238093</v>
      </c>
      <c r="L45" s="91">
        <v>2303.6999999999998</v>
      </c>
      <c r="M45" s="91">
        <v>1786.5</v>
      </c>
      <c r="N45" s="262">
        <v>0.77549160046881116</v>
      </c>
      <c r="O45" s="91">
        <v>517.20000000000005</v>
      </c>
      <c r="P45" s="214">
        <v>0.22450839953118901</v>
      </c>
    </row>
    <row r="46" spans="5:16" s="10" customFormat="1" ht="15.75" thickBot="1" x14ac:dyDescent="0.3">
      <c r="E46" s="766"/>
      <c r="F46" s="269" t="s">
        <v>99</v>
      </c>
      <c r="G46" s="80">
        <v>21</v>
      </c>
      <c r="H46" s="86">
        <v>13</v>
      </c>
      <c r="I46" s="83">
        <v>0.61904761904761907</v>
      </c>
      <c r="J46" s="86">
        <v>8</v>
      </c>
      <c r="K46" s="83">
        <v>0.38095238095238093</v>
      </c>
      <c r="L46" s="88">
        <v>2303.6999999999998</v>
      </c>
      <c r="M46" s="88">
        <v>1786.5</v>
      </c>
      <c r="N46" s="263">
        <v>0.77549160046881116</v>
      </c>
      <c r="O46" s="88">
        <v>517.20000000000005</v>
      </c>
      <c r="P46" s="85">
        <v>0.22450839953118901</v>
      </c>
    </row>
    <row r="47" spans="5:16" x14ac:dyDescent="0.25">
      <c r="E47" s="765" t="s">
        <v>33</v>
      </c>
      <c r="F47" s="40" t="s">
        <v>33</v>
      </c>
      <c r="G47" s="212">
        <v>43</v>
      </c>
      <c r="H47" s="213">
        <v>9</v>
      </c>
      <c r="I47" s="205">
        <v>0.20930232558139536</v>
      </c>
      <c r="J47" s="215">
        <v>34</v>
      </c>
      <c r="K47" s="191">
        <v>0.79069767441860461</v>
      </c>
      <c r="L47" s="91">
        <v>4021.6</v>
      </c>
      <c r="M47" s="91">
        <v>562.4</v>
      </c>
      <c r="N47" s="262">
        <v>0.13984483787547244</v>
      </c>
      <c r="O47" s="91">
        <v>3459.2</v>
      </c>
      <c r="P47" s="214">
        <v>0.86015516212452747</v>
      </c>
    </row>
    <row r="48" spans="5:16" s="10" customFormat="1" ht="15.75" thickBot="1" x14ac:dyDescent="0.3">
      <c r="E48" s="766"/>
      <c r="F48" s="269" t="s">
        <v>99</v>
      </c>
      <c r="G48" s="80">
        <v>43</v>
      </c>
      <c r="H48" s="86">
        <v>9</v>
      </c>
      <c r="I48" s="83">
        <v>0.20930232558139536</v>
      </c>
      <c r="J48" s="87">
        <v>34</v>
      </c>
      <c r="K48" s="83">
        <v>0.79069767441860461</v>
      </c>
      <c r="L48" s="88">
        <v>4021.6</v>
      </c>
      <c r="M48" s="88">
        <v>562.4</v>
      </c>
      <c r="N48" s="263">
        <v>0.13984483787547244</v>
      </c>
      <c r="O48" s="88">
        <v>3459.2</v>
      </c>
      <c r="P48" s="85">
        <v>0.86015516212452747</v>
      </c>
    </row>
    <row r="49" spans="4:16" x14ac:dyDescent="0.25">
      <c r="E49" s="765" t="s">
        <v>34</v>
      </c>
      <c r="F49" s="40" t="s">
        <v>34</v>
      </c>
      <c r="G49" s="212">
        <v>19</v>
      </c>
      <c r="H49" s="213">
        <v>9</v>
      </c>
      <c r="I49" s="205">
        <v>0.47368421052631576</v>
      </c>
      <c r="J49" s="215">
        <v>10</v>
      </c>
      <c r="K49" s="216">
        <v>0.52631578947368418</v>
      </c>
      <c r="L49" s="91">
        <v>7027.1</v>
      </c>
      <c r="M49" s="91">
        <v>3141.3</v>
      </c>
      <c r="N49" s="262">
        <v>0.44702651164776364</v>
      </c>
      <c r="O49" s="91">
        <v>3885.8</v>
      </c>
      <c r="P49" s="214">
        <v>0.55297348835223636</v>
      </c>
    </row>
    <row r="50" spans="4:16" s="10" customFormat="1" ht="15.75" thickBot="1" x14ac:dyDescent="0.3">
      <c r="E50" s="766"/>
      <c r="F50" s="269" t="s">
        <v>99</v>
      </c>
      <c r="G50" s="80">
        <v>19</v>
      </c>
      <c r="H50" s="86">
        <v>9</v>
      </c>
      <c r="I50" s="83">
        <v>0.47368421052631576</v>
      </c>
      <c r="J50" s="87">
        <v>10</v>
      </c>
      <c r="K50" s="83">
        <v>0.52631578947368418</v>
      </c>
      <c r="L50" s="88">
        <v>7027.1</v>
      </c>
      <c r="M50" s="88">
        <v>3141.3</v>
      </c>
      <c r="N50" s="263">
        <v>0.44702651164776364</v>
      </c>
      <c r="O50" s="88">
        <v>3885.8</v>
      </c>
      <c r="P50" s="85">
        <v>0.55297348835223636</v>
      </c>
    </row>
    <row r="51" spans="4:16" x14ac:dyDescent="0.25">
      <c r="E51" s="765" t="s">
        <v>77</v>
      </c>
      <c r="F51" s="40" t="s">
        <v>30</v>
      </c>
      <c r="G51" s="212">
        <v>4</v>
      </c>
      <c r="H51" s="213">
        <v>1</v>
      </c>
      <c r="I51" s="205">
        <v>0.25</v>
      </c>
      <c r="J51" s="215">
        <v>3</v>
      </c>
      <c r="K51" s="191">
        <v>0.75</v>
      </c>
      <c r="L51" s="91">
        <v>85.1</v>
      </c>
      <c r="M51" s="92">
        <v>0</v>
      </c>
      <c r="N51" s="262">
        <v>0</v>
      </c>
      <c r="O51" s="285">
        <v>85.1</v>
      </c>
      <c r="P51" s="214">
        <v>1</v>
      </c>
    </row>
    <row r="52" spans="4:16" s="10" customFormat="1" ht="15.75" thickBot="1" x14ac:dyDescent="0.3">
      <c r="E52" s="766"/>
      <c r="F52" s="269" t="s">
        <v>99</v>
      </c>
      <c r="G52" s="80">
        <v>4</v>
      </c>
      <c r="H52" s="86">
        <v>1</v>
      </c>
      <c r="I52" s="83">
        <v>0.25</v>
      </c>
      <c r="J52" s="87">
        <v>3</v>
      </c>
      <c r="K52" s="83">
        <v>0.75</v>
      </c>
      <c r="L52" s="88">
        <v>85.1</v>
      </c>
      <c r="M52" s="88">
        <v>0</v>
      </c>
      <c r="N52" s="263">
        <v>0</v>
      </c>
      <c r="O52" s="88">
        <v>85.1</v>
      </c>
      <c r="P52" s="85">
        <v>1</v>
      </c>
    </row>
    <row r="53" spans="4:16" x14ac:dyDescent="0.25">
      <c r="E53" s="765" t="s">
        <v>31</v>
      </c>
      <c r="F53" s="32" t="s">
        <v>31</v>
      </c>
      <c r="G53" s="212">
        <v>23</v>
      </c>
      <c r="H53" s="213">
        <v>11</v>
      </c>
      <c r="I53" s="205">
        <v>0.47826086956521741</v>
      </c>
      <c r="J53" s="215">
        <v>12</v>
      </c>
      <c r="K53" s="191">
        <v>0.52173913043478259</v>
      </c>
      <c r="L53" s="91">
        <v>2823.1</v>
      </c>
      <c r="M53" s="91">
        <v>765.6</v>
      </c>
      <c r="N53" s="262">
        <v>0.27119124366830788</v>
      </c>
      <c r="O53" s="76">
        <v>2057.5</v>
      </c>
      <c r="P53" s="201">
        <v>0.72880875633169218</v>
      </c>
    </row>
    <row r="54" spans="4:16" s="10" customFormat="1" ht="15.75" thickBot="1" x14ac:dyDescent="0.3">
      <c r="E54" s="766"/>
      <c r="F54" s="269" t="s">
        <v>99</v>
      </c>
      <c r="G54" s="80">
        <v>23</v>
      </c>
      <c r="H54" s="86">
        <v>11</v>
      </c>
      <c r="I54" s="83">
        <v>0.47826086956521741</v>
      </c>
      <c r="J54" s="87">
        <v>12</v>
      </c>
      <c r="K54" s="83">
        <v>0.52173913043478259</v>
      </c>
      <c r="L54" s="88">
        <v>2823.1</v>
      </c>
      <c r="M54" s="88">
        <v>765.6</v>
      </c>
      <c r="N54" s="263">
        <v>0.27119124366830788</v>
      </c>
      <c r="O54" s="84">
        <v>2057.5</v>
      </c>
      <c r="P54" s="217">
        <v>0.72880875633169218</v>
      </c>
    </row>
    <row r="55" spans="4:16" x14ac:dyDescent="0.25">
      <c r="D55" s="6"/>
      <c r="E55" s="799" t="s">
        <v>87</v>
      </c>
      <c r="F55" s="28" t="s">
        <v>14</v>
      </c>
      <c r="G55" s="193">
        <v>44</v>
      </c>
      <c r="H55" s="194">
        <v>23</v>
      </c>
      <c r="I55" s="205">
        <v>0.52272727272727271</v>
      </c>
      <c r="J55" s="218">
        <v>21</v>
      </c>
      <c r="K55" s="191">
        <v>0.47727272727272729</v>
      </c>
      <c r="L55" s="76">
        <v>2763.6000000000004</v>
      </c>
      <c r="M55" s="76">
        <v>1382.4</v>
      </c>
      <c r="N55" s="262">
        <v>0.50021710811984366</v>
      </c>
      <c r="O55" s="76">
        <v>1381.2</v>
      </c>
      <c r="P55" s="201">
        <v>0.49978289188015629</v>
      </c>
    </row>
    <row r="56" spans="4:16" x14ac:dyDescent="0.25">
      <c r="D56" s="6"/>
      <c r="E56" s="836"/>
      <c r="F56" s="124" t="s">
        <v>85</v>
      </c>
      <c r="G56" s="193">
        <v>44</v>
      </c>
      <c r="H56" s="194">
        <v>31</v>
      </c>
      <c r="I56" s="205">
        <v>0.70454545454545459</v>
      </c>
      <c r="J56" s="218">
        <v>13</v>
      </c>
      <c r="K56" s="191">
        <v>0.29545454545454547</v>
      </c>
      <c r="L56" s="76">
        <v>253.10000000000002</v>
      </c>
      <c r="M56" s="76">
        <v>178.8</v>
      </c>
      <c r="N56" s="262">
        <v>0.70644014223627027</v>
      </c>
      <c r="O56" s="76">
        <v>74.3</v>
      </c>
      <c r="P56" s="201">
        <v>0.29355985776372973</v>
      </c>
    </row>
    <row r="57" spans="4:16" x14ac:dyDescent="0.25">
      <c r="D57" s="6"/>
      <c r="E57" s="836"/>
      <c r="F57" s="32" t="s">
        <v>15</v>
      </c>
      <c r="G57" s="197">
        <v>52</v>
      </c>
      <c r="H57" s="198">
        <v>41</v>
      </c>
      <c r="I57" s="205">
        <v>0.78846153846153844</v>
      </c>
      <c r="J57" s="219">
        <v>11</v>
      </c>
      <c r="K57" s="191">
        <v>0.21153846153846154</v>
      </c>
      <c r="L57" s="79">
        <v>1111.2</v>
      </c>
      <c r="M57" s="79">
        <v>934.3</v>
      </c>
      <c r="N57" s="262">
        <v>0.8408027357811374</v>
      </c>
      <c r="O57" s="79">
        <v>176.9</v>
      </c>
      <c r="P57" s="202">
        <v>0.15919726421886249</v>
      </c>
    </row>
    <row r="58" spans="4:16" s="10" customFormat="1" ht="15.75" thickBot="1" x14ac:dyDescent="0.3">
      <c r="D58" s="12"/>
      <c r="E58" s="837"/>
      <c r="F58" s="269" t="s">
        <v>99</v>
      </c>
      <c r="G58" s="80">
        <v>140</v>
      </c>
      <c r="H58" s="86">
        <v>95</v>
      </c>
      <c r="I58" s="83">
        <v>0.6785714285714286</v>
      </c>
      <c r="J58" s="87">
        <v>45</v>
      </c>
      <c r="K58" s="83">
        <v>0.32142857142857145</v>
      </c>
      <c r="L58" s="88">
        <v>4127.9000000000005</v>
      </c>
      <c r="M58" s="88">
        <v>2495.5</v>
      </c>
      <c r="N58" s="263">
        <v>0.60454468373749359</v>
      </c>
      <c r="O58" s="88">
        <v>1632.4</v>
      </c>
      <c r="P58" s="85">
        <v>0.39545531626250635</v>
      </c>
    </row>
    <row r="59" spans="4:16" s="15" customFormat="1" ht="15.75" customHeight="1" thickBot="1" x14ac:dyDescent="0.3">
      <c r="D59" s="22"/>
      <c r="E59" s="838" t="s">
        <v>35</v>
      </c>
      <c r="F59" s="839"/>
      <c r="G59" s="93">
        <v>1796</v>
      </c>
      <c r="H59" s="93">
        <v>893</v>
      </c>
      <c r="I59" s="94">
        <v>0.49721603563474387</v>
      </c>
      <c r="J59" s="93">
        <v>903</v>
      </c>
      <c r="K59" s="94">
        <v>0.50278396436525608</v>
      </c>
      <c r="L59" s="95">
        <v>890038.3</v>
      </c>
      <c r="M59" s="95">
        <v>542104.89999999991</v>
      </c>
      <c r="N59" s="94">
        <v>0.60908041822469872</v>
      </c>
      <c r="O59" s="95">
        <v>347933.4</v>
      </c>
      <c r="P59" s="96">
        <v>0.39091958177530112</v>
      </c>
    </row>
    <row r="60" spans="4:16" x14ac:dyDescent="0.25">
      <c r="E60" s="49"/>
      <c r="F60" s="49"/>
      <c r="G60" s="49"/>
      <c r="H60" s="49"/>
      <c r="I60" s="49"/>
      <c r="J60" s="49"/>
      <c r="K60" s="97"/>
      <c r="L60" s="51"/>
      <c r="M60" s="51"/>
      <c r="N60" s="51"/>
      <c r="O60" s="51"/>
      <c r="P60" s="64"/>
    </row>
    <row r="61" spans="4:16" x14ac:dyDescent="0.25">
      <c r="E61" s="840" t="s">
        <v>103</v>
      </c>
      <c r="F61" s="840"/>
      <c r="G61" s="840"/>
      <c r="H61" s="840"/>
      <c r="I61" s="840"/>
      <c r="J61" s="840"/>
      <c r="K61" s="840"/>
      <c r="L61" s="840"/>
      <c r="M61" s="840"/>
      <c r="N61" s="840"/>
      <c r="O61" s="840"/>
      <c r="P61" s="840"/>
    </row>
    <row r="62" spans="4:16" x14ac:dyDescent="0.25">
      <c r="E62" s="840" t="s">
        <v>86</v>
      </c>
      <c r="F62" s="840"/>
      <c r="G62" s="840"/>
      <c r="H62" s="840"/>
      <c r="I62" s="840"/>
      <c r="J62" s="840"/>
      <c r="K62" s="840"/>
      <c r="L62" s="840"/>
      <c r="M62" s="840"/>
      <c r="N62" s="840"/>
      <c r="O62" s="840"/>
      <c r="P62" s="840"/>
    </row>
    <row r="63" spans="4:16" ht="15.75" x14ac:dyDescent="0.25">
      <c r="E63" s="792" t="s">
        <v>121</v>
      </c>
      <c r="F63" s="792"/>
      <c r="G63" s="792"/>
      <c r="H63" s="792"/>
      <c r="I63" s="792"/>
      <c r="J63" s="792"/>
      <c r="K63" s="792"/>
      <c r="L63" s="792"/>
      <c r="M63" s="792"/>
      <c r="N63" s="792"/>
      <c r="O63" s="792"/>
      <c r="P63" s="792"/>
    </row>
  </sheetData>
  <mergeCells count="25">
    <mergeCell ref="E9:E17"/>
    <mergeCell ref="E18:E21"/>
    <mergeCell ref="E2:P4"/>
    <mergeCell ref="G6:K6"/>
    <mergeCell ref="L6:P6"/>
    <mergeCell ref="H7:I7"/>
    <mergeCell ref="J7:K7"/>
    <mergeCell ref="M7:N7"/>
    <mergeCell ref="O7:P7"/>
    <mergeCell ref="E22:E23"/>
    <mergeCell ref="E24:E29"/>
    <mergeCell ref="E30:E34"/>
    <mergeCell ref="E63:P63"/>
    <mergeCell ref="E40:E42"/>
    <mergeCell ref="E43:E44"/>
    <mergeCell ref="E45:E46"/>
    <mergeCell ref="E47:E48"/>
    <mergeCell ref="E49:E50"/>
    <mergeCell ref="E51:E52"/>
    <mergeCell ref="E35:E39"/>
    <mergeCell ref="E53:E54"/>
    <mergeCell ref="E55:E58"/>
    <mergeCell ref="E59:F59"/>
    <mergeCell ref="E61:P61"/>
    <mergeCell ref="E62:P6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&amp;L&amp;G&amp;RCAMPAÑA: 2024/2025. MES: DICIEMBRE
Fecha de emisión de datos: 27/01/2025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25</vt:i4>
      </vt:variant>
    </vt:vector>
  </HeadingPairs>
  <TitlesOfParts>
    <vt:vector size="51" baseType="lpstr">
      <vt:lpstr>Informe Mensual Diciembre 2024</vt:lpstr>
      <vt:lpstr>01_BALANCE EXISTENCIAS FÍSICAS</vt:lpstr>
      <vt:lpstr>02_CUADRYGRÁF.COMP.ÚLT.5 CAMP.</vt:lpstr>
      <vt:lpstr>03_CUADRYGRÁF.COMP.5 ÚLT.CAMP.</vt:lpstr>
      <vt:lpstr>04_CUADROS ACUMULADOS</vt:lpstr>
      <vt:lpstr>05_GRÁF.COMP.MEDIA 4 ÚLT.CAMPAÑ</vt:lpstr>
      <vt:lpstr>06_ALMAZARAS.BALANCE DE CAMPAÑA</vt:lpstr>
      <vt:lpstr>07_ALMAZARAS.ACEITE PRODUCIDO</vt:lpstr>
      <vt:lpstr>08_ALMAZ POR TIPO.PRODUCCIÓN</vt:lpstr>
      <vt:lpstr>09_ALMAZ.PROD. POR CAMYTIPO </vt:lpstr>
      <vt:lpstr>10_ALMAZ.RES.ANUAL SAL.NET.ACEI</vt:lpstr>
      <vt:lpstr>11_ALMAZARAS.ACEITUNA MOLTURADA</vt:lpstr>
      <vt:lpstr>12_ENV,REF Y OPE.EXIST.TOTAL</vt:lpstr>
      <vt:lpstr>13_ENV,REF Y OPE-TOTAL AC.OLIVA</vt:lpstr>
      <vt:lpstr>14_ENV.REF Y OPE-TOTAL AC.ORUJO</vt:lpstr>
      <vt:lpstr>15_ENV,REF Y OPE. NºEMP.ENV.DAT</vt:lpstr>
      <vt:lpstr>16_EXTRAC.EXIST.AC.ORU.CRU.GRÁF</vt:lpstr>
      <vt:lpstr>17_EXTRAC.EXIST.ORUJ.GRASO.GRÁF</vt:lpstr>
      <vt:lpstr>18_ORI.YDEST.REC.MER.ACEITUMES </vt:lpstr>
      <vt:lpstr>19_BALANCE CAMP.DET.VARIEDADES</vt:lpstr>
      <vt:lpstr>20_ENTAMAD.BALANCE DET.CAMPAÑA</vt:lpstr>
      <vt:lpstr>21_ENTR.MENS.ACEITUN.NET.CR.MES</vt:lpstr>
      <vt:lpstr>22_ENTR.ACEITUN.CR.NET.TIP.EMPR</vt:lpstr>
      <vt:lpstr>23_DET.PROD.ACEITUNA POR PROCED</vt:lpstr>
      <vt:lpstr>24_COMP.ENT.ACEITUN.CR.ENT.CAMP</vt:lpstr>
      <vt:lpstr>25_ENV.ACEITUN.MESA BALANCE </vt:lpstr>
      <vt:lpstr>'01_BALANCE EXISTENCIAS FÍSICAS'!Área_de_impresión</vt:lpstr>
      <vt:lpstr>'02_CUADRYGRÁF.COMP.ÚLT.5 CAMP.'!Área_de_impresión</vt:lpstr>
      <vt:lpstr>'03_CUADRYGRÁF.COMP.5 ÚLT.CAMP.'!Área_de_impresión</vt:lpstr>
      <vt:lpstr>'04_CUADROS ACUMULADOS'!Área_de_impresión</vt:lpstr>
      <vt:lpstr>'05_GRÁF.COMP.MEDIA 4 ÚLT.CAMPAÑ'!Área_de_impresión</vt:lpstr>
      <vt:lpstr>'06_ALMAZARAS.BALANCE DE CAMPAÑA'!Área_de_impresión</vt:lpstr>
      <vt:lpstr>'07_ALMAZARAS.ACEITE PRODUCIDO'!Área_de_impresión</vt:lpstr>
      <vt:lpstr>'08_ALMAZ POR TIPO.PRODUCCIÓN'!Área_de_impresión</vt:lpstr>
      <vt:lpstr>'09_ALMAZ.PROD. POR CAMYTIPO '!Área_de_impresión</vt:lpstr>
      <vt:lpstr>'10_ALMAZ.RES.ANUAL SAL.NET.ACEI'!Área_de_impresión</vt:lpstr>
      <vt:lpstr>'11_ALMAZARAS.ACEITUNA MOLTURADA'!Área_de_impresión</vt:lpstr>
      <vt:lpstr>'12_ENV,REF Y OPE.EXIST.TOTAL'!Área_de_impresión</vt:lpstr>
      <vt:lpstr>'13_ENV,REF Y OPE-TOTAL AC.OLIVA'!Área_de_impresión</vt:lpstr>
      <vt:lpstr>'14_ENV.REF Y OPE-TOTAL AC.ORUJO'!Área_de_impresión</vt:lpstr>
      <vt:lpstr>'15_ENV,REF Y OPE. NºEMP.ENV.DAT'!Área_de_impresión</vt:lpstr>
      <vt:lpstr>'16_EXTRAC.EXIST.AC.ORU.CRU.GRÁF'!Área_de_impresión</vt:lpstr>
      <vt:lpstr>'17_EXTRAC.EXIST.ORUJ.GRASO.GRÁF'!Área_de_impresión</vt:lpstr>
      <vt:lpstr>'18_ORI.YDEST.REC.MER.ACEITUMES '!Área_de_impresión</vt:lpstr>
      <vt:lpstr>'19_BALANCE CAMP.DET.VARIEDADES'!Área_de_impresión</vt:lpstr>
      <vt:lpstr>'20_ENTAMAD.BALANCE DET.CAMPAÑA'!Área_de_impresión</vt:lpstr>
      <vt:lpstr>'21_ENTR.MENS.ACEITUN.NET.CR.MES'!Área_de_impresión</vt:lpstr>
      <vt:lpstr>'22_ENTR.ACEITUN.CR.NET.TIP.EMPR'!Área_de_impresión</vt:lpstr>
      <vt:lpstr>'23_DET.PROD.ACEITUNA POR PROCED'!Área_de_impresión</vt:lpstr>
      <vt:lpstr>'24_COMP.ENT.ACEITUN.CR.ENT.CAMP'!Área_de_impresión</vt:lpstr>
      <vt:lpstr>'Informe Mensual Diciembre 2024'!Área_de_impresión</vt:lpstr>
    </vt:vector>
  </TitlesOfParts>
  <Company>TRGASA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Gonzalez, Miriam</dc:creator>
  <cp:lastModifiedBy>López Andreu, Elena Teresa</cp:lastModifiedBy>
  <cp:lastPrinted>2025-01-28T08:46:39Z</cp:lastPrinted>
  <dcterms:created xsi:type="dcterms:W3CDTF">2021-07-06T06:11:30Z</dcterms:created>
  <dcterms:modified xsi:type="dcterms:W3CDTF">2025-01-28T10:07:53Z</dcterms:modified>
</cp:coreProperties>
</file>