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3.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dricpd2fs00\datos\Proyectos\3061429_BOLETINES_2324_PROYECTO\2.5 PPT - VINO\INFOVI\INFOVI AGO 23\"/>
    </mc:Choice>
  </mc:AlternateContent>
  <bookViews>
    <workbookView xWindow="0" yWindow="0" windowWidth="28800" windowHeight="12300" tabRatio="844" firstSheet="5" activeTab="9"/>
  </bookViews>
  <sheets>
    <sheet name="1. EXISTENCIAS INICIALES" sheetId="2" r:id="rId1"/>
    <sheet name="2.1 UVA+PROD vino color" sheetId="3" r:id="rId2"/>
    <sheet name="2.2.UVA+PROD vino acum. " sheetId="4" r:id="rId3"/>
    <sheet name="3.1 ENTRADAS" sheetId="6" r:id="rId4"/>
    <sheet name="3.2 ENTRADAS otros países" sheetId="7" r:id="rId5"/>
    <sheet name="4. RESUMEN SALIDAS VINO" sheetId="8" r:id="rId6"/>
    <sheet name="4.1. SAL INT VINO" sheetId="9" r:id="rId7"/>
    <sheet name="4.2. SAL DESTIL-VINAGR" sheetId="10" r:id="rId8"/>
    <sheet name="4.3. SALIDAS exteriores UE" sheetId="11" r:id="rId9"/>
    <sheet name="4.4 SALIDAS ext TERCEROS" sheetId="12" r:id="rId10"/>
    <sheet name="4.5 SALIDAS ext  MOSTO" sheetId="13" r:id="rId11"/>
    <sheet name="4.6 SALIDAS OP" sheetId="14" r:id="rId12"/>
    <sheet name="5. EXISTENCIAS FINALES" sheetId="15" r:id="rId13"/>
  </sheets>
  <externalReferences>
    <externalReference r:id="rId14"/>
  </externalReferences>
  <definedNames>
    <definedName name="_xlnm._FilterDatabase" localSheetId="7" hidden="1">'4.2. SAL DESTIL-VINAGR'!$A$27:$E$46</definedName>
    <definedName name="_xlnm.Print_Area" localSheetId="0">'1. EXISTENCIAS INICIALES'!$A$1:$J$53</definedName>
    <definedName name="_xlnm.Print_Area" localSheetId="1">'2.1 UVA+PROD vino color'!$A$1:$G$26</definedName>
    <definedName name="_xlnm.Print_Area" localSheetId="2">'2.2.UVA+PROD vino acum. '!$A$1:$G$26</definedName>
    <definedName name="_xlnm.Print_Area" localSheetId="3">'3.1 ENTRADAS'!$A$1:$F$47</definedName>
    <definedName name="_xlnm.Print_Area" localSheetId="4">'3.2 ENTRADAS otros países'!$A$1:$H$47</definedName>
    <definedName name="_xlnm.Print_Area" localSheetId="5">'4. RESUMEN SALIDAS VINO'!$A$1:$I$24</definedName>
    <definedName name="_xlnm.Print_Area" localSheetId="6">'4.1. SAL INT VINO'!$A$1:$F$47</definedName>
    <definedName name="_xlnm.Print_Area" localSheetId="7">'4.2. SAL DESTIL-VINAGR'!$A$1:$H$46</definedName>
    <definedName name="_xlnm.Print_Area" localSheetId="8">'4.3. SALIDAS exteriores UE'!$A$1:$F$49</definedName>
    <definedName name="_xlnm.Print_Area" localSheetId="9">'4.4 SALIDAS ext TERCEROS'!$A$1:$F$48</definedName>
    <definedName name="_xlnm.Print_Area" localSheetId="10">'4.5 SALIDAS ext  MOSTO'!$A$1:$M$32</definedName>
    <definedName name="_xlnm.Print_Area" localSheetId="12">'5. EXISTENCIAS FINALES'!$A$1:$K$53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 i="15" l="1"/>
  <c r="D50" i="15"/>
  <c r="D49" i="15"/>
  <c r="B6" i="4"/>
  <c r="C6" i="4"/>
  <c r="D6" i="4"/>
  <c r="E6" i="4"/>
  <c r="F6" i="4"/>
  <c r="B7" i="4"/>
  <c r="C7" i="4"/>
  <c r="D7" i="4"/>
  <c r="E7" i="4"/>
  <c r="F7" i="4"/>
  <c r="G7" i="4" s="1"/>
  <c r="B8" i="4"/>
  <c r="D8" i="4" s="1"/>
  <c r="C8" i="4"/>
  <c r="E8" i="4"/>
  <c r="F8" i="4"/>
  <c r="G8" i="4" s="1"/>
  <c r="B9" i="4"/>
  <c r="D9" i="4" s="1"/>
  <c r="C9" i="4"/>
  <c r="E9" i="4"/>
  <c r="F9" i="4"/>
  <c r="G9" i="4" s="1"/>
  <c r="B10" i="4"/>
  <c r="C10" i="4"/>
  <c r="D10" i="4"/>
  <c r="E10" i="4"/>
  <c r="F10" i="4"/>
  <c r="G10" i="4" s="1"/>
  <c r="B11" i="4"/>
  <c r="C11" i="4"/>
  <c r="D11" i="4"/>
  <c r="E11" i="4"/>
  <c r="F11" i="4"/>
  <c r="B12" i="4"/>
  <c r="C12" i="4"/>
  <c r="D12" i="4"/>
  <c r="E12" i="4"/>
  <c r="F12" i="4"/>
  <c r="G12" i="4" s="1"/>
  <c r="B13" i="4"/>
  <c r="C13" i="4"/>
  <c r="D13" i="4"/>
  <c r="E13" i="4"/>
  <c r="F13" i="4"/>
  <c r="G13" i="4" s="1"/>
  <c r="B14" i="4"/>
  <c r="D14" i="4" s="1"/>
  <c r="C14" i="4"/>
  <c r="E14" i="4"/>
  <c r="F14" i="4"/>
  <c r="G14" i="4" s="1"/>
  <c r="B15" i="4"/>
  <c r="D15" i="4" s="1"/>
  <c r="C15" i="4"/>
  <c r="E15" i="4"/>
  <c r="F15" i="4"/>
  <c r="G15" i="4" s="1"/>
  <c r="B16" i="4"/>
  <c r="C16" i="4"/>
  <c r="D16" i="4"/>
  <c r="E16" i="4"/>
  <c r="F16" i="4"/>
  <c r="G16" i="4" s="1"/>
  <c r="B17" i="4"/>
  <c r="C17" i="4"/>
  <c r="D17" i="4"/>
  <c r="E17" i="4"/>
  <c r="F17" i="4"/>
  <c r="B18" i="4"/>
  <c r="C18" i="4"/>
  <c r="D18" i="4"/>
  <c r="E18" i="4"/>
  <c r="F18" i="4"/>
  <c r="G18" i="4" s="1"/>
  <c r="B19" i="4"/>
  <c r="C19" i="4"/>
  <c r="D19" i="4"/>
  <c r="E19" i="4"/>
  <c r="F19" i="4"/>
  <c r="G19" i="4" s="1"/>
  <c r="B20" i="4"/>
  <c r="D20" i="4" s="1"/>
  <c r="C20" i="4"/>
  <c r="E20" i="4"/>
  <c r="F20" i="4"/>
  <c r="G20" i="4" s="1"/>
  <c r="B21" i="4"/>
  <c r="D21" i="4" s="1"/>
  <c r="C21" i="4"/>
  <c r="E21" i="4"/>
  <c r="F21" i="4"/>
  <c r="G21" i="4" s="1"/>
  <c r="B22" i="4"/>
  <c r="C22" i="4"/>
  <c r="D22" i="4"/>
  <c r="E22" i="4"/>
  <c r="F22" i="4"/>
  <c r="G22" i="4" s="1"/>
  <c r="B23" i="4"/>
  <c r="C23" i="4"/>
  <c r="D23" i="4"/>
  <c r="E23" i="4"/>
  <c r="F23" i="4"/>
  <c r="A53" i="2"/>
  <c r="G6" i="4" l="1"/>
  <c r="D52" i="15"/>
  <c r="G23" i="4"/>
  <c r="G17" i="4"/>
  <c r="G11" i="4"/>
  <c r="A47" i="2"/>
</calcChain>
</file>

<file path=xl/sharedStrings.xml><?xml version="1.0" encoding="utf-8"?>
<sst xmlns="http://schemas.openxmlformats.org/spreadsheetml/2006/main" count="653" uniqueCount="87">
  <si>
    <t>CUADRO 1. EXISTENCIAS INICIALES A 1 DE AGOSTO DE  2023 DE VINO Y MOSTO POR CCAA, COLOR, PRESENTACIÓN Y TIPO DE OPERADOR (hl)</t>
  </si>
  <si>
    <t>CCAA</t>
  </si>
  <si>
    <t>EXISTENCIAS INICIALES VINO</t>
  </si>
  <si>
    <t>EXISTENCIAS INICIALES MOSTO SIN CONCENTRAR</t>
  </si>
  <si>
    <t>TOTAL VINO</t>
  </si>
  <si>
    <t>TOTAL MOSTO SC</t>
  </si>
  <si>
    <t>TINTO/ROSADO</t>
  </si>
  <si>
    <t>BLANCO</t>
  </si>
  <si>
    <t>GRANEL</t>
  </si>
  <si>
    <t>ENVASADO</t>
  </si>
  <si>
    <t>ANDALUCIA</t>
  </si>
  <si>
    <t>ARAGON</t>
  </si>
  <si>
    <t>ASTURIAS</t>
  </si>
  <si>
    <t>BALEARES</t>
  </si>
  <si>
    <t>CANARIAS</t>
  </si>
  <si>
    <t>CANTABRIA</t>
  </si>
  <si>
    <t>CASTILLA LA MANCHA</t>
  </si>
  <si>
    <t>CASTILLA Y LEON</t>
  </si>
  <si>
    <t>CATALUÑA</t>
  </si>
  <si>
    <t>EXTREMADURA</t>
  </si>
  <si>
    <t>GALICIA</t>
  </si>
  <si>
    <t>MADRID</t>
  </si>
  <si>
    <t>MURCIA</t>
  </si>
  <si>
    <t>NAVARRA</t>
  </si>
  <si>
    <t>PAIS VASCO</t>
  </si>
  <si>
    <t>LA RIOJA</t>
  </si>
  <si>
    <t>C. VALENCIANA</t>
  </si>
  <si>
    <t>TOTAL</t>
  </si>
  <si>
    <t>Fuente: INFOVI, extracción de 29 de septiembre de 2023</t>
  </si>
  <si>
    <t xml:space="preserve">VINO </t>
  </si>
  <si>
    <t xml:space="preserve"> MOSTO SIN CONCENTRAR </t>
  </si>
  <si>
    <t>PRODUCTORES ≥1.000 hl</t>
  </si>
  <si>
    <t>ALMACENISTAS</t>
  </si>
  <si>
    <t>Otros productos</t>
  </si>
  <si>
    <t>Mosto concentrado</t>
  </si>
  <si>
    <t>Mosto concentrado rectificado</t>
  </si>
  <si>
    <t>Mosto parcialmente fermentado</t>
  </si>
  <si>
    <t>ENTRADA DE UVA (kg)</t>
  </si>
  <si>
    <t xml:space="preserve"> VINO </t>
  </si>
  <si>
    <t>TINTA</t>
  </si>
  <si>
    <t>BLANCA</t>
  </si>
  <si>
    <t>CUADRO 2.1 ENTRADA DE UVA Y PRODUCCIÓN DE VINO DE PRODUCTORES ≥1.000 hl POR CCAA Y COLOR EN AGOSTO 2023 (hl)</t>
  </si>
  <si>
    <t>CUADRO 2.2 ENTRADA DE UVA Y PRODUCCIÓN DE VINO DE PRODUCTORES ≥1.000 hl POR CCAA Y COLOR 
DE 1 DE AGOSTO A 31 DE JULIO 2024 (hl)</t>
  </si>
  <si>
    <t>CUADRO 3.1 ENTRADAS DE VINO PROCEDENTES DE ESPAÑA  POR CCAA, COLOR, PRESENTACIÓN Y TIPO DE OPERADOR AGOSTO  2023 (hl)</t>
  </si>
  <si>
    <t>CUADRO 3.2 ENTRADAS DE VINO PROCEDENTES DE OTROS PAÍSES POR CCAA, COLOR, PRESENTACIÓN Y TIPO DE OPERADOR - AGOSTO 2023  (hl)</t>
  </si>
  <si>
    <t>ENTRADAS DE OTROS PAÍSES POR COLOR Y PRESENTACIÓN</t>
  </si>
  <si>
    <t>TOTAL DEL RESTO DE LA UE</t>
  </si>
  <si>
    <t>TOTAL DE TERCEROS PAÍSES</t>
  </si>
  <si>
    <t>TOTAL ENTRADAS DE VINO</t>
  </si>
  <si>
    <t>ENTRADAS DE OTROS PAÍSES POR TIPO DE OPERADOR</t>
  </si>
  <si>
    <t>CUADRO 4.0 SALIDAS DE VINO POR CCAA Y DESTINO - AGOSTO 2023 (hl)</t>
  </si>
  <si>
    <t>SALIDAS INTERIORES</t>
  </si>
  <si>
    <t>SALIDAS EXTERIORES (*)</t>
  </si>
  <si>
    <t>TOTAL SALIDAS</t>
  </si>
  <si>
    <t>DISTINTAS DE DESTILERÍA/ VINAGRERÍA</t>
  </si>
  <si>
    <t>DESTILERÍA</t>
  </si>
  <si>
    <t>VINAGRERÍA</t>
  </si>
  <si>
    <t>UE</t>
  </si>
  <si>
    <t>TERCEROS PAÍSES</t>
  </si>
  <si>
    <t>CUADRO 4.1. SALIDAS INTERIORES DE VINO DISTINTAS DE DESTILERÍA/VINAGRERÍA POR CCAA, COLOR, PRESENTACIÓN Y TIPO DE OPERADOR - AGOSTO 2023 (hl)</t>
  </si>
  <si>
    <t>SALIDAS INTERIORES DISTINTAS DE DESTILERÍA/VINAGRERÍA</t>
  </si>
  <si>
    <t>CUADRO 4.2. SALIDAS INTERIORES DE VINO A DESTILERÍA Y VINAGRERÍA POR CCAA, COLOR
Y TIPO DE OPERADOR - AGOSTO 2023 (hl)</t>
  </si>
  <si>
    <t>SALIDAS DE VINO A DESTILERÍA</t>
  </si>
  <si>
    <t>SALIDAS DE VINO A VINAGRERÍA</t>
  </si>
  <si>
    <t>TOTAL
DESTILERÍA
VINAGRERÍA</t>
  </si>
  <si>
    <t>CUADRO 4.3. SALIDAS DE VINO A PAÍSES DE LA UE POR CCAA, COLOR, PRESENTACIÓN Y TIPO DE OPERADOR - AGOSTO 2023</t>
  </si>
  <si>
    <t>(*) NOTA: El cuadro refleja la información proporcionada por los operadores obligados a declarar en el sistema INFOVI, tanto productores como almacenistas. Se trata por tanto de datos orientativos ya que pueden llevarse a cabo exportaciones por otros tipos operadores. Los datos proporcionados por Datacomex son las exportaciones efectivamente realizadas, por tanto ésta es la única fuente oficial de información sobre exportaciones. Para más información ver http://datacomex.comercio.es/principal_comex_es.aspx</t>
  </si>
  <si>
    <t>CUADRO 4.4 SALIDAS  DE VINO A TERCEROS PAÍSES POR CCAA, COLOR, PRESENTACIÓN Y TIPO DE OPERADOR - AGOSTO 2023 (hl)</t>
  </si>
  <si>
    <t>CUADRO 4.5 SALIDAS  EXTERIORES DE MOSTO POR CCAA, COLOR Y TIPO DE OPERADOR - AGOSTO 2023 (hl)</t>
  </si>
  <si>
    <t>SALIDAS EXTERIORES DE MOSTO SIN CONCENTRAR</t>
  </si>
  <si>
    <t>TOTAL SALIDAS EXTERIORES MOSTO S.C.</t>
  </si>
  <si>
    <t>MOSTO SIN CONCENTRAR</t>
  </si>
  <si>
    <t>SALIDAS A PAÍSES DE LA UE</t>
  </si>
  <si>
    <t>SALIDAS A TERCEROS PAÍSES</t>
  </si>
  <si>
    <t>TINTO/ ROSADO</t>
  </si>
  <si>
    <t>SALIDAS A UE</t>
  </si>
  <si>
    <t>SALIDAS TERCEROS PAÍSES</t>
  </si>
  <si>
    <t>TOTAL SALIDAS EXTERIORES</t>
  </si>
  <si>
    <t>CUADRO 4.6. SALIDAS OPERACIONES PROPIAS VINO POR CCAA, COLOR Y TIPO DE OPERADOR - AGOSTO 2023 (hl)</t>
  </si>
  <si>
    <t>SALIDAS OPERACIONES PROPIAS</t>
  </si>
  <si>
    <t>CUADRO 5. EXISTENCIAS FINALES A 31 DE AGOSTO 2023 DE VINO Y MOSTO POR CCAA, COLOR, PRESENTACIÓN Y TIPO DE OPERADOR (hl)</t>
  </si>
  <si>
    <t>EXISTENCIAS FINALES</t>
  </si>
  <si>
    <t>EXISTENCIAS FINALES  MOSTO SIN CONCENTRAR</t>
  </si>
  <si>
    <t xml:space="preserve"> </t>
  </si>
  <si>
    <t xml:space="preserve">(*) NOTA: El cuadro refleja la información proporcionada por los operadores obligados a declarar en el sistema INFOVI, tanto productores como almacenistas. Se trata por tanto de datos orientativos ya que pueden llevarse a cabo exportaciones por otros tipos operadores. Los datos proporcionados por Datacomex son las exportaciones efectivamente realizadas, por tanto ésta es la única fuente oficial de información sobre exportaciones. Para más información ver http://datacomex.comercio.es/principal_comex_es.aspx
</t>
  </si>
  <si>
    <t>TOTAL VINO Y MOSTO SC</t>
  </si>
  <si>
    <t>TOTAL VINO  Y MOSTO 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</si>
</sst>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 _€_-;\-* #,##0\ _€_-;_-* &quot;-&quot;??\ _€_-;_-@_-"/>
    <numFmt numFmtId="165" formatCode="#,##0_ ;\-#,##0\ "/>
    <numFmt numFmtId="166" formatCode="_-* #,##0.00\ _€_-;\-* #,##0.00\ _€_-;_-* &quot;-&quot;??\ _€_-;_-@_-"/>
  </numFmts>
  <fonts count="47" x14ac:knownFonts="1">
    <font>
      <sz val="11"/>
      <color theme="1"/>
      <name val="Calibri"/>
      <family val="2"/>
      <scheme val="minor"/>
    </font>
    <font>
      <b/>
      <sz val="12"/>
      <name val="Arial"/>
      <family val="2"/>
    </font>
    <font>
      <b/>
      <sz val="10"/>
      <name val="Arial"/>
      <family val="2"/>
    </font>
    <font>
      <sz val="12"/>
      <color indexed="8"/>
      <name val="Arial"/>
      <family val="2"/>
    </font>
    <font>
      <b/>
      <sz val="12"/>
      <color indexed="8"/>
      <name val="Arial"/>
      <family val="2"/>
    </font>
    <font>
      <b/>
      <sz val="10"/>
      <color indexed="8"/>
      <name val="Arial"/>
      <family val="2"/>
    </font>
    <font>
      <sz val="10"/>
      <name val="Arial"/>
      <family val="2"/>
    </font>
    <font>
      <sz val="10"/>
      <color indexed="8"/>
      <name val="Arial"/>
      <family val="2"/>
    </font>
    <font>
      <sz val="11"/>
      <color indexed="8"/>
      <name val="Arial"/>
      <family val="2"/>
    </font>
    <font>
      <b/>
      <sz val="11"/>
      <color indexed="8"/>
      <name val="Arial"/>
      <family val="2"/>
    </font>
    <font>
      <sz val="10"/>
      <color rgb="FF0070C0"/>
      <name val="Arial"/>
      <family val="2"/>
    </font>
    <font>
      <sz val="10"/>
      <color theme="5" tint="-0.249977111117893"/>
      <name val="Arial"/>
      <family val="2"/>
    </font>
    <font>
      <i/>
      <sz val="10"/>
      <color indexed="8"/>
      <name val="Arial"/>
      <family val="2"/>
    </font>
    <font>
      <i/>
      <sz val="10"/>
      <color theme="1" tint="0.249977111117893"/>
      <name val="Arial"/>
      <family val="2"/>
    </font>
    <font>
      <sz val="10"/>
      <color rgb="FFFF0000"/>
      <name val="Arial"/>
      <family val="2"/>
    </font>
    <font>
      <b/>
      <sz val="14"/>
      <color rgb="FFFFFFFF"/>
      <name val="Source Sans Pro"/>
      <family val="2"/>
    </font>
    <font>
      <b/>
      <sz val="11"/>
      <color rgb="FFFFFFFF"/>
      <name val="Source Sans Pro"/>
      <family val="2"/>
    </font>
    <font>
      <b/>
      <sz val="11"/>
      <color rgb="FF000000"/>
      <name val="Source Sans Pro"/>
      <family val="2"/>
    </font>
    <font>
      <sz val="11"/>
      <color rgb="FF0D0D0D"/>
      <name val="Source Sans Pro"/>
      <family val="2"/>
    </font>
    <font>
      <b/>
      <sz val="12"/>
      <color rgb="FFFFFFFF"/>
      <name val="Source Sans Pro"/>
      <family val="2"/>
    </font>
    <font>
      <b/>
      <sz val="12"/>
      <color rgb="FFFFFFFF"/>
      <name val="Calibri Light"/>
      <family val="2"/>
    </font>
    <font>
      <b/>
      <sz val="11"/>
      <color rgb="FFFFFFFF"/>
      <name val="Calibri Light"/>
      <family val="2"/>
    </font>
    <font>
      <sz val="11"/>
      <color rgb="FF000000"/>
      <name val="Source Sans Pro"/>
      <family val="2"/>
    </font>
    <font>
      <b/>
      <sz val="11"/>
      <color rgb="FFFFFFFF"/>
      <name val="Arial"/>
      <family val="2"/>
    </font>
    <font>
      <b/>
      <sz val="12"/>
      <color rgb="FF000000"/>
      <name val="Calibri Light"/>
      <family val="2"/>
    </font>
    <font>
      <b/>
      <sz val="10"/>
      <color rgb="FFFFFFFF"/>
      <name val="Arial"/>
      <family val="2"/>
    </font>
    <font>
      <sz val="11"/>
      <color rgb="FF000000"/>
      <name val="Calibri Light"/>
      <family val="2"/>
    </font>
    <font>
      <sz val="10"/>
      <color rgb="FF000000"/>
      <name val="Calibri Light"/>
      <family val="2"/>
    </font>
    <font>
      <b/>
      <sz val="11"/>
      <color rgb="FF000000"/>
      <name val="Calibri Light"/>
      <family val="2"/>
    </font>
    <font>
      <b/>
      <sz val="8"/>
      <color indexed="8"/>
      <name val="Arial"/>
      <family val="2"/>
    </font>
    <font>
      <sz val="8"/>
      <color indexed="8"/>
      <name val="Arial"/>
      <family val="2"/>
    </font>
    <font>
      <sz val="12"/>
      <name val="Arial"/>
      <family val="2"/>
    </font>
    <font>
      <b/>
      <sz val="10"/>
      <color rgb="FFFFFFFF"/>
      <name val="Source Sans Pro"/>
      <family val="2"/>
    </font>
    <font>
      <b/>
      <sz val="10"/>
      <color rgb="FF000000"/>
      <name val="Source Sans Pro"/>
      <family val="2"/>
    </font>
    <font>
      <sz val="11"/>
      <color rgb="FF000000"/>
      <name val="Calibri Light"/>
      <family val="2"/>
      <scheme val="major"/>
    </font>
    <font>
      <b/>
      <sz val="11"/>
      <color rgb="FFFFFFFF"/>
      <name val="Calibri Light"/>
      <family val="2"/>
      <scheme val="major"/>
    </font>
    <font>
      <b/>
      <sz val="11"/>
      <color rgb="FF000000"/>
      <name val="Arial"/>
      <family val="2"/>
    </font>
    <font>
      <b/>
      <sz val="11"/>
      <color rgb="FFFFFFFF"/>
      <name val="Franklin Gothic Book"/>
      <family val="2"/>
    </font>
    <font>
      <b/>
      <sz val="11"/>
      <color rgb="FF000000"/>
      <name val="Franklin Gothic Book"/>
      <family val="2"/>
    </font>
    <font>
      <sz val="11"/>
      <color rgb="FF000000"/>
      <name val="Arial"/>
      <family val="2"/>
    </font>
    <font>
      <b/>
      <sz val="12"/>
      <color theme="0"/>
      <name val="Calibri Light"/>
      <family val="2"/>
    </font>
    <font>
      <b/>
      <sz val="11"/>
      <color theme="0"/>
      <name val="Calibri Light"/>
      <family val="2"/>
    </font>
    <font>
      <sz val="11"/>
      <color indexed="8"/>
      <name val="Calibri Light"/>
      <family val="2"/>
      <scheme val="major"/>
    </font>
    <font>
      <b/>
      <sz val="10.5"/>
      <color rgb="FFFFFFFF"/>
      <name val="Source Sans Pro"/>
      <family val="2"/>
    </font>
    <font>
      <b/>
      <sz val="12"/>
      <color rgb="FFFFFFFF"/>
      <name val="Calibri Light"/>
      <family val="2"/>
      <scheme val="major"/>
    </font>
    <font>
      <b/>
      <sz val="12"/>
      <name val="Calibri Light"/>
      <family val="2"/>
    </font>
    <font>
      <sz val="11"/>
      <color indexed="8"/>
      <name val="Source Sans Pro"/>
      <family val="2"/>
    </font>
  </fonts>
  <fills count="2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C65624"/>
        <bgColor indexed="64"/>
      </patternFill>
    </fill>
    <fill>
      <patternFill patternType="solid">
        <fgColor rgb="FF7030A0"/>
        <bgColor indexed="64"/>
      </patternFill>
    </fill>
    <fill>
      <patternFill patternType="solid">
        <fgColor rgb="FF5FB452"/>
        <bgColor indexed="64"/>
      </patternFill>
    </fill>
    <fill>
      <patternFill patternType="solid">
        <fgColor rgb="FFA44231"/>
        <bgColor indexed="64"/>
      </patternFill>
    </fill>
    <fill>
      <patternFill patternType="solid">
        <fgColor rgb="FF8E1744"/>
        <bgColor indexed="64"/>
      </patternFill>
    </fill>
    <fill>
      <patternFill patternType="solid">
        <fgColor rgb="FFE6BC56"/>
        <bgColor indexed="64"/>
      </patternFill>
    </fill>
    <fill>
      <patternFill patternType="solid">
        <fgColor rgb="FF81C476"/>
        <bgColor indexed="64"/>
      </patternFill>
    </fill>
    <fill>
      <patternFill patternType="solid">
        <fgColor rgb="FFA4D49C"/>
        <bgColor indexed="64"/>
      </patternFill>
    </fill>
    <fill>
      <patternFill patternType="solid">
        <fgColor rgb="FFA1435F"/>
        <bgColor indexed="64"/>
      </patternFill>
    </fill>
    <fill>
      <patternFill patternType="solid">
        <fgColor rgb="FFE5C97F"/>
        <bgColor indexed="64"/>
      </patternFill>
    </fill>
    <fill>
      <patternFill patternType="solid">
        <fgColor rgb="FFE5CED3"/>
        <bgColor indexed="64"/>
      </patternFill>
    </fill>
    <fill>
      <patternFill patternType="solid">
        <fgColor rgb="FFFBF7D1"/>
        <bgColor indexed="64"/>
      </patternFill>
    </fill>
    <fill>
      <patternFill patternType="solid">
        <fgColor rgb="FFC4E3BF"/>
        <bgColor indexed="64"/>
      </patternFill>
    </fill>
    <fill>
      <patternFill patternType="solid">
        <fgColor rgb="FFDCEFD9"/>
        <bgColor indexed="64"/>
      </patternFill>
    </fill>
    <fill>
      <patternFill patternType="solid">
        <fgColor rgb="FFF0EAF5"/>
        <bgColor indexed="64"/>
      </patternFill>
    </fill>
    <fill>
      <patternFill patternType="solid">
        <fgColor rgb="FFF2DF6E"/>
        <bgColor indexed="64"/>
      </patternFill>
    </fill>
    <fill>
      <patternFill patternType="solid">
        <fgColor rgb="FFBA6D59"/>
        <bgColor indexed="64"/>
      </patternFill>
    </fill>
    <fill>
      <patternFill patternType="solid">
        <fgColor rgb="FFE7CDC2"/>
        <bgColor indexed="64"/>
      </patternFill>
    </fill>
    <fill>
      <patternFill patternType="solid">
        <fgColor rgb="FFFFFFFF"/>
        <bgColor indexed="64"/>
      </patternFill>
    </fill>
    <fill>
      <patternFill patternType="solid">
        <fgColor rgb="FF911916"/>
        <bgColor indexed="64"/>
      </patternFill>
    </fill>
    <fill>
      <patternFill patternType="solid">
        <fgColor rgb="FF905EB6"/>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style="thin">
        <color indexed="64"/>
      </bottom>
      <diagonal/>
    </border>
    <border>
      <left style="medium">
        <color rgb="FF000000"/>
      </left>
      <right style="medium">
        <color rgb="FF000000"/>
      </right>
      <top/>
      <bottom style="medium">
        <color indexed="64"/>
      </bottom>
      <diagonal/>
    </border>
    <border>
      <left style="medium">
        <color indexed="64"/>
      </left>
      <right style="medium">
        <color indexed="64"/>
      </right>
      <top style="thin">
        <color indexed="64"/>
      </top>
      <bottom style="medium">
        <color indexed="64"/>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indexed="64"/>
      </bottom>
      <diagonal/>
    </border>
    <border>
      <left/>
      <right style="medium">
        <color rgb="FF000000"/>
      </right>
      <top style="thin">
        <color rgb="FF000000"/>
      </top>
      <bottom style="medium">
        <color indexed="64"/>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4">
    <xf numFmtId="0" fontId="0" fillId="0" borderId="0"/>
    <xf numFmtId="0" fontId="7" fillId="0" borderId="0"/>
    <xf numFmtId="166" fontId="7" fillId="0" borderId="0" applyFont="0" applyFill="0" applyBorder="0" applyAlignment="0" applyProtection="0"/>
    <xf numFmtId="166" fontId="7" fillId="0" borderId="0" applyFont="0" applyFill="0" applyBorder="0" applyAlignment="0" applyProtection="0"/>
  </cellStyleXfs>
  <cellXfs count="326">
    <xf numFmtId="0" fontId="0" fillId="0" borderId="0" xfId="0"/>
    <xf numFmtId="1" fontId="8" fillId="2" borderId="4" xfId="1" applyNumberFormat="1" applyFont="1" applyFill="1" applyBorder="1" applyAlignment="1">
      <alignment horizontal="left" vertical="center"/>
    </xf>
    <xf numFmtId="1" fontId="8" fillId="4" borderId="12" xfId="1" applyNumberFormat="1" applyFont="1" applyFill="1" applyBorder="1" applyAlignment="1">
      <alignment horizontal="left" vertical="center"/>
    </xf>
    <xf numFmtId="1" fontId="8" fillId="0" borderId="12" xfId="1" applyNumberFormat="1" applyFont="1" applyBorder="1" applyAlignment="1">
      <alignment horizontal="left" vertical="center"/>
    </xf>
    <xf numFmtId="0" fontId="3" fillId="0" borderId="0" xfId="1" applyFont="1"/>
    <xf numFmtId="0" fontId="7" fillId="0" borderId="0" xfId="1"/>
    <xf numFmtId="0" fontId="4" fillId="2" borderId="0" xfId="1" applyFont="1" applyFill="1" applyAlignment="1">
      <alignment horizontal="center" wrapText="1"/>
    </xf>
    <xf numFmtId="0" fontId="3" fillId="2" borderId="0" xfId="1" applyFont="1" applyFill="1" applyAlignment="1">
      <alignment wrapText="1"/>
    </xf>
    <xf numFmtId="164" fontId="8" fillId="3" borderId="10" xfId="2" applyNumberFormat="1" applyFont="1" applyFill="1" applyBorder="1" applyAlignment="1">
      <alignment horizontal="center" vertical="center"/>
    </xf>
    <xf numFmtId="164" fontId="8" fillId="2" borderId="17" xfId="2" applyNumberFormat="1" applyFont="1" applyFill="1" applyBorder="1" applyAlignment="1">
      <alignment horizontal="center" vertical="center"/>
    </xf>
    <xf numFmtId="164" fontId="8" fillId="2" borderId="6" xfId="2" applyNumberFormat="1" applyFont="1" applyFill="1" applyBorder="1" applyAlignment="1">
      <alignment horizontal="center" vertical="center"/>
    </xf>
    <xf numFmtId="0" fontId="10" fillId="0" borderId="0" xfId="1" applyFont="1"/>
    <xf numFmtId="3" fontId="10" fillId="0" borderId="0" xfId="1" applyNumberFormat="1" applyFont="1"/>
    <xf numFmtId="0" fontId="11" fillId="0" borderId="0" xfId="1" applyFont="1"/>
    <xf numFmtId="164" fontId="11" fillId="0" borderId="0" xfId="1" applyNumberFormat="1" applyFont="1"/>
    <xf numFmtId="165" fontId="7" fillId="0" borderId="0" xfId="1" applyNumberFormat="1"/>
    <xf numFmtId="164" fontId="7" fillId="0" borderId="0" xfId="1" applyNumberFormat="1"/>
    <xf numFmtId="0" fontId="12" fillId="0" borderId="0" xfId="1" applyFont="1"/>
    <xf numFmtId="3" fontId="11" fillId="0" borderId="0" xfId="1" applyNumberFormat="1" applyFont="1"/>
    <xf numFmtId="0" fontId="13" fillId="0" borderId="0" xfId="1" applyFont="1"/>
    <xf numFmtId="0" fontId="4" fillId="2" borderId="0" xfId="1" applyFont="1" applyFill="1" applyAlignment="1">
      <alignment horizontal="center" vertical="center" wrapText="1"/>
    </xf>
    <xf numFmtId="0" fontId="5" fillId="0" borderId="0" xfId="1" applyFont="1" applyAlignment="1">
      <alignment horizontal="center"/>
    </xf>
    <xf numFmtId="164" fontId="14" fillId="0" borderId="0" xfId="1" applyNumberFormat="1" applyFont="1"/>
    <xf numFmtId="3" fontId="7" fillId="0" borderId="0" xfId="1" applyNumberFormat="1"/>
    <xf numFmtId="0" fontId="16" fillId="13" borderId="27" xfId="0" applyFont="1" applyFill="1" applyBorder="1" applyAlignment="1">
      <alignment horizontal="center" vertical="center" wrapText="1" readingOrder="1"/>
    </xf>
    <xf numFmtId="0" fontId="17" fillId="14" borderId="27" xfId="0" applyFont="1" applyFill="1" applyBorder="1" applyAlignment="1">
      <alignment horizontal="center" vertical="center" wrapText="1" readingOrder="1"/>
    </xf>
    <xf numFmtId="0" fontId="18" fillId="0" borderId="28" xfId="0" applyFont="1" applyBorder="1" applyAlignment="1">
      <alignment horizontal="left" vertical="center" wrapText="1" readingOrder="1"/>
    </xf>
    <xf numFmtId="0" fontId="18" fillId="0" borderId="29" xfId="0" applyFont="1" applyBorder="1" applyAlignment="1">
      <alignment horizontal="left" vertical="center" wrapText="1" readingOrder="1"/>
    </xf>
    <xf numFmtId="0" fontId="18" fillId="0" borderId="30" xfId="0" applyFont="1" applyBorder="1" applyAlignment="1">
      <alignment horizontal="left" vertical="center" wrapText="1" readingOrder="1"/>
    </xf>
    <xf numFmtId="0" fontId="19" fillId="5" borderId="27" xfId="0" applyFont="1" applyFill="1" applyBorder="1" applyAlignment="1">
      <alignment horizontal="left" vertical="center" wrapText="1" readingOrder="1"/>
    </xf>
    <xf numFmtId="0" fontId="16" fillId="21" borderId="27" xfId="0" applyFont="1" applyFill="1" applyBorder="1" applyAlignment="1">
      <alignment horizontal="center" vertical="center" wrapText="1" readingOrder="1"/>
    </xf>
    <xf numFmtId="0" fontId="16" fillId="5" borderId="27" xfId="0" applyFont="1" applyFill="1" applyBorder="1" applyAlignment="1">
      <alignment horizontal="left" vertical="center" wrapText="1" readingOrder="1"/>
    </xf>
    <xf numFmtId="164" fontId="21" fillId="21" borderId="27" xfId="0" applyNumberFormat="1" applyFont="1" applyFill="1" applyBorder="1" applyAlignment="1">
      <alignment horizontal="center" vertical="center" wrapText="1" readingOrder="1"/>
    </xf>
    <xf numFmtId="0" fontId="17" fillId="11" borderId="30" xfId="0" applyFont="1" applyFill="1" applyBorder="1" applyAlignment="1">
      <alignment horizontal="center" vertical="center" wrapText="1" readingOrder="1"/>
    </xf>
    <xf numFmtId="0" fontId="17" fillId="12" borderId="30" xfId="0" applyFont="1" applyFill="1" applyBorder="1" applyAlignment="1">
      <alignment horizontal="center" vertical="center" wrapText="1" readingOrder="1"/>
    </xf>
    <xf numFmtId="0" fontId="16" fillId="6" borderId="30" xfId="0" applyFont="1" applyFill="1" applyBorder="1" applyAlignment="1">
      <alignment horizontal="center" vertical="center" wrapText="1" readingOrder="1"/>
    </xf>
    <xf numFmtId="0" fontId="16" fillId="13" borderId="34" xfId="0" applyFont="1" applyFill="1" applyBorder="1" applyAlignment="1">
      <alignment horizontal="center" vertical="center" wrapText="1" readingOrder="1"/>
    </xf>
    <xf numFmtId="0" fontId="17" fillId="10" borderId="35" xfId="0" applyFont="1" applyFill="1" applyBorder="1" applyAlignment="1">
      <alignment horizontal="center" vertical="center" wrapText="1" readingOrder="1"/>
    </xf>
    <xf numFmtId="0" fontId="22" fillId="23" borderId="28" xfId="0" applyFont="1" applyFill="1" applyBorder="1" applyAlignment="1">
      <alignment horizontal="left" vertical="center" wrapText="1" readingOrder="1"/>
    </xf>
    <xf numFmtId="0" fontId="22" fillId="23" borderId="29" xfId="0" applyFont="1" applyFill="1" applyBorder="1" applyAlignment="1">
      <alignment horizontal="left" vertical="center" wrapText="1" readingOrder="1"/>
    </xf>
    <xf numFmtId="0" fontId="22" fillId="23" borderId="30" xfId="0" applyFont="1" applyFill="1" applyBorder="1" applyAlignment="1">
      <alignment horizontal="left" vertical="center" wrapText="1" readingOrder="1"/>
    </xf>
    <xf numFmtId="0" fontId="25" fillId="5" borderId="27" xfId="0" applyFont="1" applyFill="1" applyBorder="1" applyAlignment="1">
      <alignment horizontal="left" vertical="center" wrapText="1" readingOrder="1"/>
    </xf>
    <xf numFmtId="164" fontId="26" fillId="17" borderId="28" xfId="0" applyNumberFormat="1" applyFont="1" applyFill="1" applyBorder="1" applyAlignment="1">
      <alignment horizontal="center" vertical="center" wrapText="1" readingOrder="1"/>
    </xf>
    <xf numFmtId="164" fontId="26" fillId="18" borderId="28" xfId="0" applyNumberFormat="1" applyFont="1" applyFill="1" applyBorder="1" applyAlignment="1">
      <alignment horizontal="center" vertical="center" wrapText="1" readingOrder="1"/>
    </xf>
    <xf numFmtId="164" fontId="26" fillId="19" borderId="28" xfId="0" applyNumberFormat="1" applyFont="1" applyFill="1" applyBorder="1" applyAlignment="1">
      <alignment horizontal="center" vertical="center" wrapText="1" readingOrder="1"/>
    </xf>
    <xf numFmtId="164" fontId="26" fillId="15" borderId="36" xfId="0" applyNumberFormat="1" applyFont="1" applyFill="1" applyBorder="1" applyAlignment="1">
      <alignment horizontal="center" vertical="center" wrapText="1" readingOrder="1"/>
    </xf>
    <xf numFmtId="164" fontId="26" fillId="16" borderId="37" xfId="0" applyNumberFormat="1" applyFont="1" applyFill="1" applyBorder="1" applyAlignment="1">
      <alignment horizontal="center" vertical="center" wrapText="1" readingOrder="1"/>
    </xf>
    <xf numFmtId="164" fontId="26" fillId="23" borderId="28" xfId="0" applyNumberFormat="1" applyFont="1" applyFill="1" applyBorder="1" applyAlignment="1">
      <alignment horizontal="center" vertical="center" wrapText="1" readingOrder="1"/>
    </xf>
    <xf numFmtId="164" fontId="26" fillId="17" borderId="29" xfId="0" applyNumberFormat="1" applyFont="1" applyFill="1" applyBorder="1" applyAlignment="1">
      <alignment horizontal="center" vertical="center" wrapText="1" readingOrder="1"/>
    </xf>
    <xf numFmtId="164" fontId="26" fillId="18" borderId="29" xfId="0" applyNumberFormat="1" applyFont="1" applyFill="1" applyBorder="1" applyAlignment="1">
      <alignment horizontal="center" vertical="center" wrapText="1" readingOrder="1"/>
    </xf>
    <xf numFmtId="164" fontId="26" fillId="19" borderId="29" xfId="0" applyNumberFormat="1" applyFont="1" applyFill="1" applyBorder="1" applyAlignment="1">
      <alignment horizontal="center" vertical="center" wrapText="1" readingOrder="1"/>
    </xf>
    <xf numFmtId="164" fontId="26" fillId="15" borderId="38" xfId="0" applyNumberFormat="1" applyFont="1" applyFill="1" applyBorder="1" applyAlignment="1">
      <alignment horizontal="center" vertical="center" wrapText="1" readingOrder="1"/>
    </xf>
    <xf numFmtId="164" fontId="26" fillId="16" borderId="39" xfId="0" applyNumberFormat="1" applyFont="1" applyFill="1" applyBorder="1" applyAlignment="1">
      <alignment horizontal="center" vertical="center" wrapText="1" readingOrder="1"/>
    </xf>
    <xf numFmtId="164" fontId="26" fillId="23" borderId="29" xfId="0" applyNumberFormat="1" applyFont="1" applyFill="1" applyBorder="1" applyAlignment="1">
      <alignment horizontal="center" vertical="center" wrapText="1" readingOrder="1"/>
    </xf>
    <xf numFmtId="164" fontId="26" fillId="17" borderId="30" xfId="0" applyNumberFormat="1" applyFont="1" applyFill="1" applyBorder="1" applyAlignment="1">
      <alignment horizontal="center" vertical="center" wrapText="1" readingOrder="1"/>
    </xf>
    <xf numFmtId="164" fontId="26" fillId="18" borderId="30" xfId="0" applyNumberFormat="1" applyFont="1" applyFill="1" applyBorder="1" applyAlignment="1">
      <alignment horizontal="center" vertical="center" wrapText="1" readingOrder="1"/>
    </xf>
    <xf numFmtId="164" fontId="26" fillId="19" borderId="30" xfId="0" applyNumberFormat="1" applyFont="1" applyFill="1" applyBorder="1" applyAlignment="1">
      <alignment horizontal="center" vertical="center" wrapText="1" readingOrder="1"/>
    </xf>
    <xf numFmtId="164" fontId="27" fillId="17" borderId="30" xfId="0" applyNumberFormat="1" applyFont="1" applyFill="1" applyBorder="1" applyAlignment="1">
      <alignment horizontal="center" vertical="center" wrapText="1" readingOrder="1"/>
    </xf>
    <xf numFmtId="164" fontId="27" fillId="18" borderId="30" xfId="0" applyNumberFormat="1" applyFont="1" applyFill="1" applyBorder="1" applyAlignment="1">
      <alignment horizontal="center" vertical="center" wrapText="1" readingOrder="1"/>
    </xf>
    <xf numFmtId="164" fontId="27" fillId="19" borderId="30" xfId="0" applyNumberFormat="1" applyFont="1" applyFill="1" applyBorder="1" applyAlignment="1">
      <alignment horizontal="center" vertical="center" wrapText="1" readingOrder="1"/>
    </xf>
    <xf numFmtId="164" fontId="27" fillId="15" borderId="34" xfId="0" applyNumberFormat="1" applyFont="1" applyFill="1" applyBorder="1" applyAlignment="1">
      <alignment horizontal="center" vertical="center" wrapText="1" readingOrder="1"/>
    </xf>
    <xf numFmtId="164" fontId="27" fillId="16" borderId="35" xfId="0" applyNumberFormat="1" applyFont="1" applyFill="1" applyBorder="1" applyAlignment="1">
      <alignment horizontal="center" vertical="center" wrapText="1" readingOrder="1"/>
    </xf>
    <xf numFmtId="164" fontId="27" fillId="23" borderId="30" xfId="0" applyNumberFormat="1" applyFont="1" applyFill="1" applyBorder="1" applyAlignment="1">
      <alignment horizontal="center" vertical="center" wrapText="1" readingOrder="1"/>
    </xf>
    <xf numFmtId="164" fontId="6" fillId="0" borderId="0" xfId="1" applyNumberFormat="1" applyFont="1"/>
    <xf numFmtId="3" fontId="20" fillId="21" borderId="27" xfId="0" applyNumberFormat="1" applyFont="1" applyFill="1" applyBorder="1" applyAlignment="1">
      <alignment horizontal="right" vertical="center" wrapText="1" readingOrder="1"/>
    </xf>
    <xf numFmtId="165" fontId="21" fillId="13" borderId="27" xfId="0" applyNumberFormat="1" applyFont="1" applyFill="1" applyBorder="1" applyAlignment="1">
      <alignment horizontal="right" vertical="center" wrapText="1" readingOrder="1"/>
    </xf>
    <xf numFmtId="165" fontId="28" fillId="20" borderId="27" xfId="0" applyNumberFormat="1" applyFont="1" applyFill="1" applyBorder="1" applyAlignment="1">
      <alignment horizontal="right" vertical="center" wrapText="1" readingOrder="1"/>
    </xf>
    <xf numFmtId="165" fontId="21" fillId="8" borderId="27" xfId="0" applyNumberFormat="1" applyFont="1" applyFill="1" applyBorder="1" applyAlignment="1">
      <alignment horizontal="right" vertical="center" wrapText="1" readingOrder="1"/>
    </xf>
    <xf numFmtId="1" fontId="8" fillId="2" borderId="14" xfId="1" applyNumberFormat="1" applyFont="1" applyFill="1" applyBorder="1" applyAlignment="1">
      <alignment horizontal="left" vertical="center"/>
    </xf>
    <xf numFmtId="3" fontId="20" fillId="13" borderId="27" xfId="0" applyNumberFormat="1" applyFont="1" applyFill="1" applyBorder="1" applyAlignment="1">
      <alignment horizontal="right" vertical="center" wrapText="1" readingOrder="1"/>
    </xf>
    <xf numFmtId="3" fontId="24" fillId="20" borderId="27" xfId="0" applyNumberFormat="1" applyFont="1" applyFill="1" applyBorder="1" applyAlignment="1">
      <alignment horizontal="right" vertical="center" wrapText="1" readingOrder="1"/>
    </xf>
    <xf numFmtId="3" fontId="20" fillId="8" borderId="27" xfId="0" applyNumberFormat="1" applyFont="1" applyFill="1" applyBorder="1" applyAlignment="1">
      <alignment horizontal="right" vertical="center" wrapText="1" readingOrder="1"/>
    </xf>
    <xf numFmtId="3" fontId="20" fillId="6" borderId="27" xfId="0" applyNumberFormat="1" applyFont="1" applyFill="1" applyBorder="1" applyAlignment="1">
      <alignment horizontal="right" vertical="center" wrapText="1" readingOrder="1"/>
    </xf>
    <xf numFmtId="3" fontId="21" fillId="6" borderId="27" xfId="0" applyNumberFormat="1" applyFont="1" applyFill="1" applyBorder="1" applyAlignment="1">
      <alignment horizontal="right" vertical="center" wrapText="1" readingOrder="1"/>
    </xf>
    <xf numFmtId="3" fontId="21" fillId="8" borderId="27" xfId="0" applyNumberFormat="1" applyFont="1" applyFill="1" applyBorder="1" applyAlignment="1">
      <alignment horizontal="right" vertical="center" wrapText="1" readingOrder="1"/>
    </xf>
    <xf numFmtId="3" fontId="20" fillId="24" borderId="27" xfId="0" applyNumberFormat="1" applyFont="1" applyFill="1" applyBorder="1" applyAlignment="1">
      <alignment horizontal="right" vertical="center" wrapText="1" readingOrder="1"/>
    </xf>
    <xf numFmtId="0" fontId="14" fillId="0" borderId="0" xfId="1" applyFont="1"/>
    <xf numFmtId="164" fontId="3" fillId="0" borderId="0" xfId="1" applyNumberFormat="1" applyFont="1"/>
    <xf numFmtId="0" fontId="30" fillId="0" borderId="0" xfId="1" applyFont="1" applyAlignment="1">
      <alignment horizontal="left" vertical="top"/>
    </xf>
    <xf numFmtId="0" fontId="4" fillId="2" borderId="0" xfId="1" applyFont="1" applyFill="1" applyAlignment="1">
      <alignment vertical="center" wrapText="1"/>
    </xf>
    <xf numFmtId="0" fontId="5" fillId="0" borderId="0" xfId="1" applyFont="1" applyAlignment="1">
      <alignment horizontal="center" vertical="center" wrapText="1"/>
    </xf>
    <xf numFmtId="3" fontId="8" fillId="0" borderId="0" xfId="1" applyNumberFormat="1" applyFont="1" applyAlignment="1">
      <alignment vertical="center"/>
    </xf>
    <xf numFmtId="3" fontId="9" fillId="0" borderId="0" xfId="1" applyNumberFormat="1" applyFont="1" applyAlignment="1">
      <alignment vertical="center"/>
    </xf>
    <xf numFmtId="0" fontId="7" fillId="2" borderId="0" xfId="1" applyFill="1"/>
    <xf numFmtId="0" fontId="5" fillId="2" borderId="0" xfId="1" applyFont="1" applyFill="1" applyAlignment="1">
      <alignment horizontal="center"/>
    </xf>
    <xf numFmtId="0" fontId="7" fillId="2" borderId="0" xfId="1" applyFill="1" applyAlignment="1">
      <alignment vertical="center" wrapText="1"/>
    </xf>
    <xf numFmtId="3" fontId="7" fillId="2" borderId="0" xfId="1" applyNumberFormat="1" applyFill="1"/>
    <xf numFmtId="164" fontId="7" fillId="2" borderId="0" xfId="1" applyNumberFormat="1" applyFill="1"/>
    <xf numFmtId="165" fontId="14" fillId="0" borderId="0" xfId="2" applyNumberFormat="1" applyFont="1"/>
    <xf numFmtId="164" fontId="8" fillId="15" borderId="14" xfId="2" applyNumberFormat="1" applyFont="1" applyFill="1" applyBorder="1" applyAlignment="1">
      <alignment horizontal="center" vertical="center"/>
    </xf>
    <xf numFmtId="3" fontId="21" fillId="21" borderId="27" xfId="0" applyNumberFormat="1" applyFont="1" applyFill="1" applyBorder="1" applyAlignment="1">
      <alignment horizontal="right" vertical="center" wrapText="1" readingOrder="1"/>
    </xf>
    <xf numFmtId="0" fontId="16" fillId="25" borderId="27" xfId="0" applyFont="1" applyFill="1" applyBorder="1" applyAlignment="1">
      <alignment horizontal="center" vertical="center" wrapText="1" readingOrder="1"/>
    </xf>
    <xf numFmtId="0" fontId="20" fillId="21" borderId="27" xfId="0" applyFont="1" applyFill="1" applyBorder="1" applyAlignment="1">
      <alignment horizontal="right" vertical="center" wrapText="1" readingOrder="1"/>
    </xf>
    <xf numFmtId="3" fontId="21" fillId="13" borderId="27" xfId="0" applyNumberFormat="1" applyFont="1" applyFill="1" applyBorder="1" applyAlignment="1">
      <alignment horizontal="right" vertical="center" wrapText="1" readingOrder="1"/>
    </xf>
    <xf numFmtId="3" fontId="28" fillId="20" borderId="27" xfId="0" applyNumberFormat="1" applyFont="1" applyFill="1" applyBorder="1" applyAlignment="1">
      <alignment horizontal="right" vertical="center" wrapText="1" readingOrder="1"/>
    </xf>
    <xf numFmtId="3" fontId="21" fillId="13" borderId="27" xfId="0" applyNumberFormat="1" applyFont="1" applyFill="1" applyBorder="1" applyAlignment="1">
      <alignment horizontal="center" vertical="center" wrapText="1" readingOrder="1"/>
    </xf>
    <xf numFmtId="3" fontId="28" fillId="14" borderId="27" xfId="0" applyNumberFormat="1" applyFont="1" applyFill="1" applyBorder="1" applyAlignment="1">
      <alignment horizontal="center" vertical="center" wrapText="1" readingOrder="1"/>
    </xf>
    <xf numFmtId="3" fontId="21" fillId="25" borderId="27" xfId="0" applyNumberFormat="1" applyFont="1" applyFill="1" applyBorder="1" applyAlignment="1">
      <alignment horizontal="center" vertical="center" wrapText="1" readingOrder="1"/>
    </xf>
    <xf numFmtId="3" fontId="28" fillId="20" borderId="27" xfId="0" applyNumberFormat="1" applyFont="1" applyFill="1" applyBorder="1" applyAlignment="1">
      <alignment horizontal="center" vertical="center" wrapText="1" readingOrder="1"/>
    </xf>
    <xf numFmtId="3" fontId="21" fillId="8" borderId="27" xfId="0" applyNumberFormat="1" applyFont="1" applyFill="1" applyBorder="1" applyAlignment="1">
      <alignment horizontal="center" vertical="center" wrapText="1" readingOrder="1"/>
    </xf>
    <xf numFmtId="0" fontId="17" fillId="10" borderId="27" xfId="0" applyFont="1" applyFill="1" applyBorder="1" applyAlignment="1">
      <alignment horizontal="center" vertical="center" wrapText="1" readingOrder="1"/>
    </xf>
    <xf numFmtId="0" fontId="16" fillId="8" borderId="27" xfId="0" applyFont="1" applyFill="1" applyBorder="1" applyAlignment="1">
      <alignment horizontal="center" vertical="center" wrapText="1" readingOrder="1"/>
    </xf>
    <xf numFmtId="3" fontId="24" fillId="10" borderId="27" xfId="0" applyNumberFormat="1" applyFont="1" applyFill="1" applyBorder="1" applyAlignment="1">
      <alignment horizontal="right" vertical="center" wrapText="1" readingOrder="1"/>
    </xf>
    <xf numFmtId="0" fontId="33" fillId="7" borderId="27" xfId="0" applyFont="1" applyFill="1" applyBorder="1" applyAlignment="1">
      <alignment horizontal="center" vertical="center" wrapText="1" readingOrder="1"/>
    </xf>
    <xf numFmtId="3" fontId="34" fillId="18" borderId="28" xfId="0" applyNumberFormat="1" applyFont="1" applyFill="1" applyBorder="1" applyAlignment="1">
      <alignment horizontal="right" vertical="center" wrapText="1" readingOrder="1"/>
    </xf>
    <xf numFmtId="3" fontId="34" fillId="18" borderId="29" xfId="0" applyNumberFormat="1" applyFont="1" applyFill="1" applyBorder="1" applyAlignment="1">
      <alignment horizontal="right" vertical="center" wrapText="1" readingOrder="1"/>
    </xf>
    <xf numFmtId="0" fontId="34" fillId="18" borderId="29" xfId="0" applyFont="1" applyFill="1" applyBorder="1" applyAlignment="1">
      <alignment horizontal="right" vertical="center" wrapText="1" readingOrder="1"/>
    </xf>
    <xf numFmtId="0" fontId="34" fillId="18" borderId="30" xfId="0" applyFont="1" applyFill="1" applyBorder="1" applyAlignment="1">
      <alignment horizontal="right" vertical="center" wrapText="1" readingOrder="1"/>
    </xf>
    <xf numFmtId="3" fontId="35" fillId="8" borderId="27" xfId="0" applyNumberFormat="1" applyFont="1" applyFill="1" applyBorder="1" applyAlignment="1">
      <alignment horizontal="right" vertical="center" wrapText="1" readingOrder="1"/>
    </xf>
    <xf numFmtId="0" fontId="16" fillId="9" borderId="21" xfId="0" applyFont="1" applyFill="1" applyBorder="1" applyAlignment="1">
      <alignment horizontal="center" vertical="center" wrapText="1" readingOrder="1"/>
    </xf>
    <xf numFmtId="0" fontId="17" fillId="10" borderId="21" xfId="0" applyFont="1" applyFill="1" applyBorder="1" applyAlignment="1">
      <alignment horizontal="center" vertical="center" wrapText="1" readingOrder="1"/>
    </xf>
    <xf numFmtId="0" fontId="16" fillId="25" borderId="21" xfId="0" applyFont="1" applyFill="1" applyBorder="1" applyAlignment="1">
      <alignment horizontal="center" vertical="center" wrapText="1" readingOrder="1"/>
    </xf>
    <xf numFmtId="3" fontId="21" fillId="25" borderId="27" xfId="0" applyNumberFormat="1" applyFont="1" applyFill="1" applyBorder="1" applyAlignment="1">
      <alignment horizontal="right" vertical="center" wrapText="1" readingOrder="1"/>
    </xf>
    <xf numFmtId="0" fontId="37" fillId="13" borderId="27" xfId="0" applyFont="1" applyFill="1" applyBorder="1" applyAlignment="1">
      <alignment horizontal="center" vertical="center" wrapText="1" readingOrder="1"/>
    </xf>
    <xf numFmtId="0" fontId="38" fillId="14" borderId="27" xfId="0" applyFont="1" applyFill="1" applyBorder="1" applyAlignment="1">
      <alignment horizontal="center" vertical="center" wrapText="1" readingOrder="1"/>
    </xf>
    <xf numFmtId="3" fontId="39" fillId="18" borderId="29" xfId="0" applyNumberFormat="1" applyFont="1" applyFill="1" applyBorder="1" applyAlignment="1">
      <alignment horizontal="right" vertical="center" wrapText="1" readingOrder="1"/>
    </xf>
    <xf numFmtId="0" fontId="39" fillId="18" borderId="30" xfId="0" applyFont="1" applyFill="1" applyBorder="1" applyAlignment="1">
      <alignment horizontal="right" vertical="center" wrapText="1" readingOrder="1"/>
    </xf>
    <xf numFmtId="3" fontId="23" fillId="8" borderId="27" xfId="0" applyNumberFormat="1" applyFont="1" applyFill="1" applyBorder="1" applyAlignment="1">
      <alignment horizontal="right" vertical="center" wrapText="1" readingOrder="1"/>
    </xf>
    <xf numFmtId="164" fontId="8" fillId="16" borderId="10" xfId="2" applyNumberFormat="1" applyFont="1" applyFill="1" applyBorder="1" applyAlignment="1">
      <alignment horizontal="center" vertical="center"/>
    </xf>
    <xf numFmtId="164" fontId="8" fillId="16" borderId="6" xfId="2" applyNumberFormat="1" applyFont="1" applyFill="1" applyBorder="1" applyAlignment="1">
      <alignment horizontal="center" vertical="center"/>
    </xf>
    <xf numFmtId="164" fontId="8" fillId="16" borderId="17" xfId="2" applyNumberFormat="1" applyFont="1" applyFill="1" applyBorder="1" applyAlignment="1">
      <alignment horizontal="center" vertical="center"/>
    </xf>
    <xf numFmtId="164" fontId="8" fillId="15" borderId="10" xfId="2" applyNumberFormat="1" applyFont="1" applyFill="1" applyBorder="1" applyAlignment="1">
      <alignment horizontal="center" vertical="center"/>
    </xf>
    <xf numFmtId="164" fontId="8" fillId="15" borderId="6" xfId="2" applyNumberFormat="1" applyFont="1" applyFill="1" applyBorder="1" applyAlignment="1">
      <alignment horizontal="center" vertical="center"/>
    </xf>
    <xf numFmtId="164" fontId="8" fillId="15" borderId="17" xfId="2" applyNumberFormat="1" applyFont="1" applyFill="1" applyBorder="1" applyAlignment="1">
      <alignment horizontal="center" vertical="center"/>
    </xf>
    <xf numFmtId="3" fontId="24" fillId="11" borderId="27" xfId="0" applyNumberFormat="1" applyFont="1" applyFill="1" applyBorder="1" applyAlignment="1">
      <alignment horizontal="right" vertical="center" wrapText="1" readingOrder="1"/>
    </xf>
    <xf numFmtId="3" fontId="24" fillId="12" borderId="27" xfId="0" applyNumberFormat="1" applyFont="1" applyFill="1" applyBorder="1" applyAlignment="1">
      <alignment horizontal="right" vertical="center" wrapText="1" readingOrder="1"/>
    </xf>
    <xf numFmtId="3" fontId="40" fillId="8" borderId="27" xfId="0" applyNumberFormat="1" applyFont="1" applyFill="1" applyBorder="1" applyAlignment="1">
      <alignment horizontal="right" vertical="center" wrapText="1" readingOrder="1"/>
    </xf>
    <xf numFmtId="164" fontId="8" fillId="22" borderId="16" xfId="2" applyNumberFormat="1" applyFont="1" applyFill="1" applyBorder="1" applyAlignment="1">
      <alignment horizontal="center" vertical="center"/>
    </xf>
    <xf numFmtId="164" fontId="8" fillId="22" borderId="10" xfId="2" applyNumberFormat="1" applyFont="1" applyFill="1" applyBorder="1" applyAlignment="1">
      <alignment horizontal="center" vertical="center"/>
    </xf>
    <xf numFmtId="164" fontId="8" fillId="22" borderId="14" xfId="2" applyNumberFormat="1" applyFont="1" applyFill="1" applyBorder="1" applyAlignment="1">
      <alignment horizontal="center" vertical="center"/>
    </xf>
    <xf numFmtId="164" fontId="8" fillId="22" borderId="17" xfId="2" applyNumberFormat="1" applyFont="1" applyFill="1" applyBorder="1" applyAlignment="1">
      <alignment horizontal="center" vertical="center"/>
    </xf>
    <xf numFmtId="164" fontId="8" fillId="22" borderId="12" xfId="2" applyNumberFormat="1" applyFont="1" applyFill="1" applyBorder="1" applyAlignment="1">
      <alignment horizontal="center" vertical="center"/>
    </xf>
    <xf numFmtId="164" fontId="8" fillId="22" borderId="20" xfId="2" applyNumberFormat="1" applyFont="1" applyFill="1" applyBorder="1" applyAlignment="1">
      <alignment horizontal="center" vertical="center"/>
    </xf>
    <xf numFmtId="164" fontId="8" fillId="22" borderId="6" xfId="2" applyNumberFormat="1" applyFont="1" applyFill="1" applyBorder="1" applyAlignment="1">
      <alignment horizontal="center" vertical="center"/>
    </xf>
    <xf numFmtId="164" fontId="8" fillId="22" borderId="8" xfId="2" applyNumberFormat="1" applyFont="1" applyFill="1" applyBorder="1" applyAlignment="1">
      <alignment horizontal="center" vertical="center"/>
    </xf>
    <xf numFmtId="164" fontId="8" fillId="22" borderId="13" xfId="2" applyNumberFormat="1" applyFont="1" applyFill="1" applyBorder="1" applyAlignment="1">
      <alignment horizontal="center" vertical="center"/>
    </xf>
    <xf numFmtId="164" fontId="8" fillId="22" borderId="18" xfId="2" applyNumberFormat="1" applyFont="1" applyFill="1" applyBorder="1" applyAlignment="1">
      <alignment horizontal="center" vertical="center"/>
    </xf>
    <xf numFmtId="164" fontId="8" fillId="2" borderId="10" xfId="2" applyNumberFormat="1" applyFont="1" applyFill="1" applyBorder="1" applyAlignment="1">
      <alignment horizontal="center" vertical="center"/>
    </xf>
    <xf numFmtId="164" fontId="34" fillId="18" borderId="28" xfId="0" applyNumberFormat="1" applyFont="1" applyFill="1" applyBorder="1" applyAlignment="1">
      <alignment horizontal="right" vertical="center" wrapText="1" readingOrder="1"/>
    </xf>
    <xf numFmtId="164" fontId="34" fillId="18" borderId="29" xfId="0" applyNumberFormat="1" applyFont="1" applyFill="1" applyBorder="1" applyAlignment="1">
      <alignment horizontal="right" vertical="center" wrapText="1" readingOrder="1"/>
    </xf>
    <xf numFmtId="164" fontId="34" fillId="18" borderId="30" xfId="0" applyNumberFormat="1" applyFont="1" applyFill="1" applyBorder="1" applyAlignment="1">
      <alignment horizontal="right" vertical="center" wrapText="1" readingOrder="1"/>
    </xf>
    <xf numFmtId="164" fontId="35" fillId="8" borderId="27" xfId="0" applyNumberFormat="1" applyFont="1" applyFill="1" applyBorder="1" applyAlignment="1">
      <alignment horizontal="right" vertical="center" wrapText="1" readingOrder="1"/>
    </xf>
    <xf numFmtId="164" fontId="21" fillId="13" borderId="27" xfId="0" applyNumberFormat="1" applyFont="1" applyFill="1" applyBorder="1" applyAlignment="1">
      <alignment horizontal="center" vertical="center" wrapText="1" readingOrder="1"/>
    </xf>
    <xf numFmtId="164" fontId="28" fillId="20" borderId="27" xfId="0" applyNumberFormat="1" applyFont="1" applyFill="1" applyBorder="1" applyAlignment="1">
      <alignment horizontal="center" vertical="center" wrapText="1" readingOrder="1"/>
    </xf>
    <xf numFmtId="164" fontId="28" fillId="11" borderId="27" xfId="0" applyNumberFormat="1" applyFont="1" applyFill="1" applyBorder="1" applyAlignment="1">
      <alignment horizontal="center" vertical="center" wrapText="1" readingOrder="1"/>
    </xf>
    <xf numFmtId="164" fontId="28" fillId="12" borderId="27" xfId="0" applyNumberFormat="1" applyFont="1" applyFill="1" applyBorder="1" applyAlignment="1">
      <alignment horizontal="center" vertical="center" wrapText="1" readingOrder="1"/>
    </xf>
    <xf numFmtId="164" fontId="21" fillId="6" borderId="27" xfId="0" applyNumberFormat="1" applyFont="1" applyFill="1" applyBorder="1" applyAlignment="1">
      <alignment horizontal="center" vertical="center" wrapText="1" readingOrder="1"/>
    </xf>
    <xf numFmtId="164" fontId="41" fillId="8" borderId="27" xfId="0" applyNumberFormat="1" applyFont="1" applyFill="1" applyBorder="1" applyAlignment="1">
      <alignment horizontal="center" vertical="center" wrapText="1" readingOrder="1"/>
    </xf>
    <xf numFmtId="164" fontId="28" fillId="10" borderId="27" xfId="0" applyNumberFormat="1" applyFont="1" applyFill="1" applyBorder="1" applyAlignment="1">
      <alignment horizontal="center" vertical="center" wrapText="1" readingOrder="1"/>
    </xf>
    <xf numFmtId="164" fontId="21" fillId="8" borderId="27" xfId="0" applyNumberFormat="1" applyFont="1" applyFill="1" applyBorder="1" applyAlignment="1">
      <alignment horizontal="center" vertical="center" wrapText="1" readingOrder="1"/>
    </xf>
    <xf numFmtId="164" fontId="26" fillId="15" borderId="28" xfId="0" applyNumberFormat="1" applyFont="1" applyFill="1" applyBorder="1" applyAlignment="1">
      <alignment horizontal="center" vertical="center" wrapText="1" readingOrder="1"/>
    </xf>
    <xf numFmtId="164" fontId="26" fillId="16" borderId="28" xfId="0" applyNumberFormat="1" applyFont="1" applyFill="1" applyBorder="1" applyAlignment="1">
      <alignment horizontal="center" vertical="center" wrapText="1" readingOrder="1"/>
    </xf>
    <xf numFmtId="164" fontId="26" fillId="0" borderId="28" xfId="0" applyNumberFormat="1" applyFont="1" applyBorder="1" applyAlignment="1">
      <alignment horizontal="center" vertical="center" wrapText="1" readingOrder="1"/>
    </xf>
    <xf numFmtId="164" fontId="26" fillId="15" borderId="29" xfId="0" applyNumberFormat="1" applyFont="1" applyFill="1" applyBorder="1" applyAlignment="1">
      <alignment horizontal="center" vertical="center" wrapText="1" readingOrder="1"/>
    </xf>
    <xf numFmtId="164" fontId="26" fillId="16" borderId="29" xfId="0" applyNumberFormat="1" applyFont="1" applyFill="1" applyBorder="1" applyAlignment="1">
      <alignment horizontal="center" vertical="center" wrapText="1" readingOrder="1"/>
    </xf>
    <xf numFmtId="164" fontId="26" fillId="0" borderId="29" xfId="0" applyNumberFormat="1" applyFont="1" applyBorder="1" applyAlignment="1">
      <alignment horizontal="center" vertical="center" wrapText="1" readingOrder="1"/>
    </xf>
    <xf numFmtId="164" fontId="26" fillId="15" borderId="30" xfId="0" applyNumberFormat="1" applyFont="1" applyFill="1" applyBorder="1" applyAlignment="1">
      <alignment horizontal="center" vertical="center" wrapText="1" readingOrder="1"/>
    </xf>
    <xf numFmtId="164" fontId="26" fillId="16" borderId="30" xfId="0" applyNumberFormat="1" applyFont="1" applyFill="1" applyBorder="1" applyAlignment="1">
      <alignment horizontal="center" vertical="center" wrapText="1" readingOrder="1"/>
    </xf>
    <xf numFmtId="164" fontId="26" fillId="0" borderId="30" xfId="0" applyNumberFormat="1" applyFont="1" applyBorder="1" applyAlignment="1">
      <alignment horizontal="center" vertical="center" wrapText="1" readingOrder="1"/>
    </xf>
    <xf numFmtId="164" fontId="26" fillId="22" borderId="28" xfId="0" applyNumberFormat="1" applyFont="1" applyFill="1" applyBorder="1" applyAlignment="1">
      <alignment horizontal="center" vertical="center" wrapText="1" readingOrder="1"/>
    </xf>
    <xf numFmtId="164" fontId="26" fillId="22" borderId="29" xfId="0" applyNumberFormat="1" applyFont="1" applyFill="1" applyBorder="1" applyAlignment="1">
      <alignment horizontal="center" vertical="center" wrapText="1" readingOrder="1"/>
    </xf>
    <xf numFmtId="164" fontId="26" fillId="22" borderId="30" xfId="0" applyNumberFormat="1" applyFont="1" applyFill="1" applyBorder="1" applyAlignment="1">
      <alignment horizontal="center" vertical="center" wrapText="1" readingOrder="1"/>
    </xf>
    <xf numFmtId="164" fontId="42" fillId="15" borderId="8" xfId="2" applyNumberFormat="1" applyFont="1" applyFill="1" applyBorder="1" applyAlignment="1">
      <alignment horizontal="center" vertical="center"/>
    </xf>
    <xf numFmtId="164" fontId="42" fillId="16" borderId="8" xfId="2" applyNumberFormat="1" applyFont="1" applyFill="1" applyBorder="1" applyAlignment="1">
      <alignment horizontal="center" vertical="center"/>
    </xf>
    <xf numFmtId="164" fontId="42" fillId="2" borderId="16" xfId="2" applyNumberFormat="1" applyFont="1" applyFill="1" applyBorder="1" applyAlignment="1">
      <alignment horizontal="center" vertical="center"/>
    </xf>
    <xf numFmtId="164" fontId="42" fillId="15" borderId="13" xfId="2" applyNumberFormat="1" applyFont="1" applyFill="1" applyBorder="1" applyAlignment="1">
      <alignment horizontal="center" vertical="center"/>
    </xf>
    <xf numFmtId="164" fontId="42" fillId="15" borderId="14" xfId="2" applyNumberFormat="1" applyFont="1" applyFill="1" applyBorder="1" applyAlignment="1">
      <alignment horizontal="center" vertical="center"/>
    </xf>
    <xf numFmtId="164" fontId="42" fillId="16" borderId="15" xfId="2" applyNumberFormat="1" applyFont="1" applyFill="1" applyBorder="1" applyAlignment="1">
      <alignment horizontal="center" vertical="center"/>
    </xf>
    <xf numFmtId="164" fontId="42" fillId="16" borderId="14" xfId="2" applyNumberFormat="1" applyFont="1" applyFill="1" applyBorder="1" applyAlignment="1">
      <alignment horizontal="center" vertical="center"/>
    </xf>
    <xf numFmtId="164" fontId="42" fillId="15" borderId="18" xfId="2" applyNumberFormat="1" applyFont="1" applyFill="1" applyBorder="1" applyAlignment="1">
      <alignment horizontal="center" vertical="center"/>
    </xf>
    <xf numFmtId="164" fontId="42" fillId="15" borderId="12" xfId="2" applyNumberFormat="1" applyFont="1" applyFill="1" applyBorder="1" applyAlignment="1">
      <alignment horizontal="center" vertical="center"/>
    </xf>
    <xf numFmtId="164" fontId="42" fillId="16" borderId="19" xfId="2" applyNumberFormat="1" applyFont="1" applyFill="1" applyBorder="1" applyAlignment="1">
      <alignment horizontal="center" vertical="center"/>
    </xf>
    <xf numFmtId="164" fontId="42" fillId="16" borderId="12" xfId="2" applyNumberFormat="1" applyFont="1" applyFill="1" applyBorder="1" applyAlignment="1">
      <alignment horizontal="center" vertical="center"/>
    </xf>
    <xf numFmtId="164" fontId="42" fillId="2" borderId="5" xfId="2" applyNumberFormat="1" applyFont="1" applyFill="1" applyBorder="1" applyAlignment="1">
      <alignment horizontal="center" vertical="center"/>
    </xf>
    <xf numFmtId="164" fontId="42" fillId="2" borderId="14" xfId="2" applyNumberFormat="1" applyFont="1" applyFill="1" applyBorder="1" applyAlignment="1">
      <alignment horizontal="center" vertical="center"/>
    </xf>
    <xf numFmtId="164" fontId="42" fillId="2" borderId="7" xfId="2" applyNumberFormat="1" applyFont="1" applyFill="1" applyBorder="1" applyAlignment="1">
      <alignment horizontal="center" vertical="center"/>
    </xf>
    <xf numFmtId="164" fontId="42" fillId="22" borderId="8" xfId="2" applyNumberFormat="1" applyFont="1" applyFill="1" applyBorder="1" applyAlignment="1">
      <alignment horizontal="center" vertical="center"/>
    </xf>
    <xf numFmtId="164" fontId="42" fillId="22" borderId="16" xfId="2" applyNumberFormat="1" applyFont="1" applyFill="1" applyBorder="1" applyAlignment="1">
      <alignment horizontal="center" vertical="center"/>
    </xf>
    <xf numFmtId="164" fontId="42" fillId="22" borderId="13" xfId="2" applyNumberFormat="1" applyFont="1" applyFill="1" applyBorder="1" applyAlignment="1">
      <alignment horizontal="center" vertical="center"/>
    </xf>
    <xf numFmtId="164" fontId="42" fillId="22" borderId="14" xfId="2" applyNumberFormat="1" applyFont="1" applyFill="1" applyBorder="1" applyAlignment="1">
      <alignment horizontal="center" vertical="center"/>
    </xf>
    <xf numFmtId="164" fontId="42" fillId="22" borderId="18" xfId="2" applyNumberFormat="1" applyFont="1" applyFill="1" applyBorder="1" applyAlignment="1">
      <alignment horizontal="center" vertical="center"/>
    </xf>
    <xf numFmtId="164" fontId="42" fillId="22" borderId="12" xfId="2" applyNumberFormat="1" applyFont="1" applyFill="1" applyBorder="1" applyAlignment="1">
      <alignment horizontal="center" vertical="center"/>
    </xf>
    <xf numFmtId="164" fontId="42" fillId="15" borderId="9" xfId="2" applyNumberFormat="1" applyFont="1" applyFill="1" applyBorder="1" applyAlignment="1">
      <alignment horizontal="center" vertical="center"/>
    </xf>
    <xf numFmtId="164" fontId="42" fillId="16" borderId="40" xfId="2" applyNumberFormat="1" applyFont="1" applyFill="1" applyBorder="1" applyAlignment="1">
      <alignment horizontal="center" vertical="center"/>
    </xf>
    <xf numFmtId="164" fontId="42" fillId="16" borderId="9" xfId="2" applyNumberFormat="1" applyFont="1" applyFill="1" applyBorder="1" applyAlignment="1">
      <alignment horizontal="center" vertical="center"/>
    </xf>
    <xf numFmtId="164" fontId="42" fillId="19" borderId="16" xfId="2" applyNumberFormat="1" applyFont="1" applyFill="1" applyBorder="1" applyAlignment="1">
      <alignment horizontal="center" vertical="center"/>
    </xf>
    <xf numFmtId="164" fontId="42" fillId="19" borderId="5" xfId="2" applyNumberFormat="1" applyFont="1" applyFill="1" applyBorder="1" applyAlignment="1">
      <alignment horizontal="center" vertical="center"/>
    </xf>
    <xf numFmtId="164" fontId="42" fillId="19" borderId="14" xfId="2" applyNumberFormat="1" applyFont="1" applyFill="1" applyBorder="1" applyAlignment="1">
      <alignment horizontal="center" vertical="center"/>
    </xf>
    <xf numFmtId="0" fontId="43" fillId="21" borderId="27" xfId="0" applyFont="1" applyFill="1" applyBorder="1" applyAlignment="1">
      <alignment horizontal="center" vertical="center" wrapText="1" readingOrder="1"/>
    </xf>
    <xf numFmtId="0" fontId="16" fillId="7" borderId="27" xfId="0" applyFont="1" applyFill="1" applyBorder="1" applyAlignment="1">
      <alignment horizontal="center" vertical="center" wrapText="1" readingOrder="1"/>
    </xf>
    <xf numFmtId="0" fontId="16" fillId="6" borderId="27" xfId="0" applyFont="1" applyFill="1" applyBorder="1" applyAlignment="1">
      <alignment horizontal="center" vertical="center" wrapText="1" readingOrder="1"/>
    </xf>
    <xf numFmtId="164" fontId="42" fillId="18" borderId="16" xfId="2" applyNumberFormat="1" applyFont="1" applyFill="1" applyBorder="1" applyAlignment="1">
      <alignment horizontal="center" vertical="center"/>
    </xf>
    <xf numFmtId="164" fontId="42" fillId="18" borderId="40" xfId="2" applyNumberFormat="1" applyFont="1" applyFill="1" applyBorder="1" applyAlignment="1">
      <alignment horizontal="center" vertical="center"/>
    </xf>
    <xf numFmtId="164" fontId="42" fillId="2" borderId="40" xfId="2" applyNumberFormat="1" applyFont="1" applyFill="1" applyBorder="1" applyAlignment="1">
      <alignment horizontal="center" vertical="center"/>
    </xf>
    <xf numFmtId="164" fontId="42" fillId="18" borderId="14" xfId="2" applyNumberFormat="1" applyFont="1" applyFill="1" applyBorder="1" applyAlignment="1">
      <alignment horizontal="center" vertical="center"/>
    </xf>
    <xf numFmtId="164" fontId="42" fillId="18" borderId="15" xfId="2" applyNumberFormat="1" applyFont="1" applyFill="1" applyBorder="1" applyAlignment="1">
      <alignment horizontal="center" vertical="center"/>
    </xf>
    <xf numFmtId="164" fontId="42" fillId="2" borderId="15" xfId="2" applyNumberFormat="1" applyFont="1" applyFill="1" applyBorder="1" applyAlignment="1">
      <alignment horizontal="center" vertical="center"/>
    </xf>
    <xf numFmtId="164" fontId="42" fillId="18" borderId="42" xfId="2" applyNumberFormat="1" applyFont="1" applyFill="1" applyBorder="1" applyAlignment="1">
      <alignment horizontal="center" vertical="center"/>
    </xf>
    <xf numFmtId="164" fontId="42" fillId="18" borderId="19" xfId="2" applyNumberFormat="1" applyFont="1" applyFill="1" applyBorder="1" applyAlignment="1">
      <alignment horizontal="center" vertical="center"/>
    </xf>
    <xf numFmtId="164" fontId="42" fillId="19" borderId="12" xfId="2" applyNumberFormat="1" applyFont="1" applyFill="1" applyBorder="1" applyAlignment="1">
      <alignment horizontal="center" vertical="center"/>
    </xf>
    <xf numFmtId="164" fontId="42" fillId="2" borderId="19" xfId="2" applyNumberFormat="1" applyFont="1" applyFill="1" applyBorder="1" applyAlignment="1">
      <alignment horizontal="center" vertical="center"/>
    </xf>
    <xf numFmtId="164" fontId="42" fillId="2" borderId="42" xfId="2" applyNumberFormat="1" applyFont="1" applyFill="1" applyBorder="1" applyAlignment="1">
      <alignment horizontal="center" vertical="center"/>
    </xf>
    <xf numFmtId="164" fontId="42" fillId="19" borderId="42" xfId="2" applyNumberFormat="1" applyFont="1" applyFill="1" applyBorder="1" applyAlignment="1">
      <alignment horizontal="center" vertical="center"/>
    </xf>
    <xf numFmtId="3" fontId="35" fillId="7" borderId="27" xfId="0" applyNumberFormat="1" applyFont="1" applyFill="1" applyBorder="1" applyAlignment="1">
      <alignment horizontal="right" vertical="center" wrapText="1" readingOrder="1"/>
    </xf>
    <xf numFmtId="3" fontId="35" fillId="6" borderId="27" xfId="0" applyNumberFormat="1" applyFont="1" applyFill="1" applyBorder="1" applyAlignment="1">
      <alignment horizontal="right" vertical="center" wrapText="1" readingOrder="1"/>
    </xf>
    <xf numFmtId="3" fontId="44" fillId="8" borderId="27" xfId="0" applyNumberFormat="1" applyFont="1" applyFill="1" applyBorder="1" applyAlignment="1">
      <alignment horizontal="right" vertical="center" wrapText="1" readingOrder="1"/>
    </xf>
    <xf numFmtId="3" fontId="44" fillId="24" borderId="27" xfId="0" applyNumberFormat="1" applyFont="1" applyFill="1" applyBorder="1" applyAlignment="1">
      <alignment horizontal="right" vertical="center" wrapText="1" readingOrder="1"/>
    </xf>
    <xf numFmtId="164" fontId="42" fillId="2" borderId="12" xfId="2" applyNumberFormat="1" applyFont="1" applyFill="1" applyBorder="1" applyAlignment="1">
      <alignment horizontal="center" vertical="center"/>
    </xf>
    <xf numFmtId="164" fontId="42" fillId="15" borderId="16" xfId="2" applyNumberFormat="1" applyFont="1" applyFill="1" applyBorder="1" applyAlignment="1">
      <alignment horizontal="center" vertical="center"/>
    </xf>
    <xf numFmtId="164" fontId="42" fillId="16" borderId="16" xfId="2" applyNumberFormat="1" applyFont="1" applyFill="1" applyBorder="1" applyAlignment="1">
      <alignment horizontal="center" vertical="center"/>
    </xf>
    <xf numFmtId="164" fontId="42" fillId="19" borderId="10" xfId="2" applyNumberFormat="1" applyFont="1" applyFill="1" applyBorder="1" applyAlignment="1">
      <alignment horizontal="center" vertical="center"/>
    </xf>
    <xf numFmtId="164" fontId="42" fillId="2" borderId="10" xfId="2" applyNumberFormat="1" applyFont="1" applyFill="1" applyBorder="1" applyAlignment="1">
      <alignment horizontal="center" vertical="center"/>
    </xf>
    <xf numFmtId="164" fontId="42" fillId="15" borderId="42" xfId="2" applyNumberFormat="1" applyFont="1" applyFill="1" applyBorder="1" applyAlignment="1">
      <alignment horizontal="center" vertical="center"/>
    </xf>
    <xf numFmtId="164" fontId="42" fillId="16" borderId="42" xfId="2" applyNumberFormat="1" applyFont="1" applyFill="1" applyBorder="1" applyAlignment="1">
      <alignment horizontal="center" vertical="center"/>
    </xf>
    <xf numFmtId="164" fontId="42" fillId="2" borderId="9" xfId="2" applyNumberFormat="1" applyFont="1" applyFill="1" applyBorder="1" applyAlignment="1">
      <alignment horizontal="center" vertical="center"/>
    </xf>
    <xf numFmtId="3" fontId="45" fillId="10" borderId="27" xfId="0" applyNumberFormat="1" applyFont="1" applyFill="1" applyBorder="1" applyAlignment="1">
      <alignment horizontal="right" vertical="center" wrapText="1" readingOrder="1"/>
    </xf>
    <xf numFmtId="164" fontId="42" fillId="15" borderId="9" xfId="3" applyNumberFormat="1" applyFont="1" applyFill="1" applyBorder="1" applyAlignment="1">
      <alignment horizontal="center" vertical="center"/>
    </xf>
    <xf numFmtId="164" fontId="42" fillId="16" borderId="40" xfId="3" applyNumberFormat="1" applyFont="1" applyFill="1" applyBorder="1" applyAlignment="1">
      <alignment horizontal="center" vertical="center"/>
    </xf>
    <xf numFmtId="164" fontId="42" fillId="19" borderId="16" xfId="3" applyNumberFormat="1" applyFont="1" applyFill="1" applyBorder="1" applyAlignment="1">
      <alignment horizontal="center" vertical="center"/>
    </xf>
    <xf numFmtId="164" fontId="42" fillId="15" borderId="14" xfId="3" applyNumberFormat="1" applyFont="1" applyFill="1" applyBorder="1" applyAlignment="1">
      <alignment horizontal="center" vertical="center"/>
    </xf>
    <xf numFmtId="164" fontId="42" fillId="16" borderId="15" xfId="3" applyNumberFormat="1" applyFont="1" applyFill="1" applyBorder="1" applyAlignment="1">
      <alignment horizontal="center" vertical="center"/>
    </xf>
    <xf numFmtId="164" fontId="42" fillId="19" borderId="14" xfId="3" applyNumberFormat="1" applyFont="1" applyFill="1" applyBorder="1" applyAlignment="1">
      <alignment horizontal="center" vertical="center"/>
    </xf>
    <xf numFmtId="164" fontId="42" fillId="15" borderId="12" xfId="3" applyNumberFormat="1" applyFont="1" applyFill="1" applyBorder="1" applyAlignment="1">
      <alignment horizontal="center" vertical="center"/>
    </xf>
    <xf numFmtId="164" fontId="42" fillId="16" borderId="19" xfId="3" applyNumberFormat="1" applyFont="1" applyFill="1" applyBorder="1" applyAlignment="1">
      <alignment horizontal="center" vertical="center"/>
    </xf>
    <xf numFmtId="164" fontId="42" fillId="19" borderId="12" xfId="3" applyNumberFormat="1" applyFont="1" applyFill="1" applyBorder="1" applyAlignment="1">
      <alignment horizontal="center" vertical="center"/>
    </xf>
    <xf numFmtId="164" fontId="42" fillId="22" borderId="8" xfId="3" applyNumberFormat="1" applyFont="1" applyFill="1" applyBorder="1" applyAlignment="1">
      <alignment horizontal="center" vertical="center"/>
    </xf>
    <xf numFmtId="164" fontId="42" fillId="22" borderId="16" xfId="3" applyNumberFormat="1" applyFont="1" applyFill="1" applyBorder="1" applyAlignment="1">
      <alignment horizontal="center" vertical="center"/>
    </xf>
    <xf numFmtId="164" fontId="42" fillId="22" borderId="13" xfId="3" applyNumberFormat="1" applyFont="1" applyFill="1" applyBorder="1" applyAlignment="1">
      <alignment horizontal="center" vertical="center"/>
    </xf>
    <xf numFmtId="164" fontId="42" fillId="22" borderId="14" xfId="3" applyNumberFormat="1" applyFont="1" applyFill="1" applyBorder="1" applyAlignment="1">
      <alignment horizontal="center" vertical="center"/>
    </xf>
    <xf numFmtId="164" fontId="42" fillId="22" borderId="18" xfId="3" applyNumberFormat="1" applyFont="1" applyFill="1" applyBorder="1" applyAlignment="1">
      <alignment horizontal="center" vertical="center"/>
    </xf>
    <xf numFmtId="164" fontId="42" fillId="22" borderId="12" xfId="3" applyNumberFormat="1" applyFont="1" applyFill="1" applyBorder="1" applyAlignment="1">
      <alignment horizontal="center" vertical="center"/>
    </xf>
    <xf numFmtId="164" fontId="42" fillId="17" borderId="9" xfId="2" applyNumberFormat="1" applyFont="1" applyFill="1" applyBorder="1" applyAlignment="1">
      <alignment horizontal="center" vertical="center"/>
    </xf>
    <xf numFmtId="164" fontId="42" fillId="18" borderId="9" xfId="2" applyNumberFormat="1" applyFont="1" applyFill="1" applyBorder="1" applyAlignment="1">
      <alignment horizontal="center" vertical="center"/>
    </xf>
    <xf numFmtId="164" fontId="42" fillId="19" borderId="11" xfId="2" applyNumberFormat="1" applyFont="1" applyFill="1" applyBorder="1" applyAlignment="1">
      <alignment horizontal="center" vertical="center"/>
    </xf>
    <xf numFmtId="164" fontId="42" fillId="2" borderId="4" xfId="2" applyNumberFormat="1" applyFont="1" applyFill="1" applyBorder="1" applyAlignment="1">
      <alignment horizontal="center" vertical="center"/>
    </xf>
    <xf numFmtId="164" fontId="42" fillId="16" borderId="13" xfId="2" applyNumberFormat="1" applyFont="1" applyFill="1" applyBorder="1" applyAlignment="1">
      <alignment horizontal="center" vertical="center"/>
    </xf>
    <xf numFmtId="164" fontId="42" fillId="17" borderId="16" xfId="2" applyNumberFormat="1" applyFont="1" applyFill="1" applyBorder="1" applyAlignment="1">
      <alignment horizontal="center" vertical="center"/>
    </xf>
    <xf numFmtId="164" fontId="42" fillId="19" borderId="13" xfId="2" applyNumberFormat="1" applyFont="1" applyFill="1" applyBorder="1" applyAlignment="1">
      <alignment horizontal="center" vertical="center"/>
    </xf>
    <xf numFmtId="164" fontId="42" fillId="16" borderId="18" xfId="2" applyNumberFormat="1" applyFont="1" applyFill="1" applyBorder="1" applyAlignment="1">
      <alignment horizontal="center" vertical="center"/>
    </xf>
    <xf numFmtId="164" fontId="42" fillId="17" borderId="14" xfId="2" applyNumberFormat="1" applyFont="1" applyFill="1" applyBorder="1" applyAlignment="1">
      <alignment horizontal="center" vertical="center"/>
    </xf>
    <xf numFmtId="164" fontId="42" fillId="19" borderId="18" xfId="2" applyNumberFormat="1" applyFont="1" applyFill="1" applyBorder="1" applyAlignment="1">
      <alignment horizontal="center" vertical="center"/>
    </xf>
    <xf numFmtId="164" fontId="42" fillId="17" borderId="7" xfId="2" applyNumberFormat="1" applyFont="1" applyFill="1" applyBorder="1" applyAlignment="1">
      <alignment horizontal="center" vertical="center"/>
    </xf>
    <xf numFmtId="164" fontId="42" fillId="18" borderId="7" xfId="2" applyNumberFormat="1" applyFont="1" applyFill="1" applyBorder="1" applyAlignment="1">
      <alignment horizontal="center" vertical="center"/>
    </xf>
    <xf numFmtId="1" fontId="46" fillId="2" borderId="4" xfId="1" applyNumberFormat="1" applyFont="1" applyFill="1" applyBorder="1" applyAlignment="1">
      <alignment horizontal="left" vertical="center"/>
    </xf>
    <xf numFmtId="1" fontId="46" fillId="2" borderId="12" xfId="1" applyNumberFormat="1" applyFont="1" applyFill="1" applyBorder="1" applyAlignment="1">
      <alignment horizontal="left" vertical="center"/>
    </xf>
    <xf numFmtId="1" fontId="46" fillId="2" borderId="14" xfId="1" applyNumberFormat="1" applyFont="1" applyFill="1" applyBorder="1" applyAlignment="1">
      <alignment horizontal="left" vertical="center"/>
    </xf>
    <xf numFmtId="0" fontId="1" fillId="2" borderId="1" xfId="1" applyFont="1" applyFill="1" applyBorder="1" applyAlignment="1">
      <alignment horizontal="center" wrapText="1"/>
    </xf>
    <xf numFmtId="0" fontId="1" fillId="2" borderId="2" xfId="1" applyFont="1" applyFill="1" applyBorder="1" applyAlignment="1">
      <alignment horizontal="center" wrapText="1"/>
    </xf>
    <xf numFmtId="0" fontId="1" fillId="2" borderId="2" xfId="1" applyFont="1" applyFill="1" applyBorder="1" applyAlignment="1">
      <alignment wrapText="1"/>
    </xf>
    <xf numFmtId="0" fontId="2" fillId="0" borderId="2" xfId="1" applyFont="1" applyBorder="1"/>
    <xf numFmtId="0" fontId="2" fillId="0" borderId="3" xfId="1" applyFont="1" applyBorder="1"/>
    <xf numFmtId="0" fontId="15" fillId="5" borderId="21" xfId="0" applyFont="1" applyFill="1" applyBorder="1" applyAlignment="1">
      <alignment horizontal="center" vertical="center" wrapText="1" readingOrder="1"/>
    </xf>
    <xf numFmtId="0" fontId="15" fillId="5" borderId="25" xfId="0" applyFont="1" applyFill="1" applyBorder="1" applyAlignment="1">
      <alignment horizontal="center" vertical="center" wrapText="1" readingOrder="1"/>
    </xf>
    <xf numFmtId="0" fontId="15" fillId="5" borderId="26" xfId="0" applyFont="1" applyFill="1" applyBorder="1" applyAlignment="1">
      <alignment horizontal="center" vertical="center" wrapText="1" readingOrder="1"/>
    </xf>
    <xf numFmtId="0" fontId="16" fillId="6" borderId="22" xfId="0" applyFont="1" applyFill="1" applyBorder="1" applyAlignment="1">
      <alignment horizontal="center" vertical="center" wrapText="1" readingOrder="1"/>
    </xf>
    <xf numFmtId="0" fontId="16" fillId="6" borderId="23" xfId="0" applyFont="1" applyFill="1" applyBorder="1" applyAlignment="1">
      <alignment horizontal="center" vertical="center" wrapText="1" readingOrder="1"/>
    </xf>
    <xf numFmtId="0" fontId="16" fillId="6" borderId="24" xfId="0" applyFont="1" applyFill="1" applyBorder="1" applyAlignment="1">
      <alignment horizontal="center" vertical="center" wrapText="1" readingOrder="1"/>
    </xf>
    <xf numFmtId="0" fontId="17" fillId="7" borderId="22" xfId="0" applyFont="1" applyFill="1" applyBorder="1" applyAlignment="1">
      <alignment horizontal="center" vertical="center" wrapText="1" readingOrder="1"/>
    </xf>
    <xf numFmtId="0" fontId="17" fillId="7" borderId="24" xfId="0" applyFont="1" applyFill="1" applyBorder="1" applyAlignment="1">
      <alignment horizontal="center" vertical="center" wrapText="1" readingOrder="1"/>
    </xf>
    <xf numFmtId="0" fontId="16" fillId="6" borderId="21" xfId="0" applyFont="1" applyFill="1" applyBorder="1" applyAlignment="1">
      <alignment horizontal="center" vertical="center" wrapText="1" readingOrder="1"/>
    </xf>
    <xf numFmtId="0" fontId="16" fillId="6" borderId="25" xfId="0" applyFont="1" applyFill="1" applyBorder="1" applyAlignment="1">
      <alignment horizontal="center" vertical="center" wrapText="1" readingOrder="1"/>
    </xf>
    <xf numFmtId="0" fontId="16" fillId="6" borderId="26" xfId="0" applyFont="1" applyFill="1" applyBorder="1" applyAlignment="1">
      <alignment horizontal="center" vertical="center" wrapText="1" readingOrder="1"/>
    </xf>
    <xf numFmtId="0" fontId="17" fillId="7" borderId="21" xfId="0" applyFont="1" applyFill="1" applyBorder="1" applyAlignment="1">
      <alignment horizontal="center" vertical="center" wrapText="1" readingOrder="1"/>
    </xf>
    <xf numFmtId="0" fontId="17" fillId="7" borderId="25" xfId="0" applyFont="1" applyFill="1" applyBorder="1" applyAlignment="1">
      <alignment horizontal="center" vertical="center" wrapText="1" readingOrder="1"/>
    </xf>
    <xf numFmtId="0" fontId="17" fillId="7" borderId="26" xfId="0" applyFont="1" applyFill="1" applyBorder="1" applyAlignment="1">
      <alignment horizontal="center" vertical="center" wrapText="1" readingOrder="1"/>
    </xf>
    <xf numFmtId="0" fontId="16" fillId="8" borderId="21" xfId="0" applyFont="1" applyFill="1" applyBorder="1" applyAlignment="1">
      <alignment horizontal="center" vertical="center" wrapText="1" readingOrder="1"/>
    </xf>
    <xf numFmtId="0" fontId="16" fillId="8" borderId="25" xfId="0" applyFont="1" applyFill="1" applyBorder="1" applyAlignment="1">
      <alignment horizontal="center" vertical="center" wrapText="1" readingOrder="1"/>
    </xf>
    <xf numFmtId="0" fontId="16" fillId="8" borderId="26" xfId="0" applyFont="1" applyFill="1" applyBorder="1" applyAlignment="1">
      <alignment horizontal="center" vertical="center" wrapText="1" readingOrder="1"/>
    </xf>
    <xf numFmtId="0" fontId="16" fillId="9" borderId="22" xfId="0" applyFont="1" applyFill="1" applyBorder="1" applyAlignment="1">
      <alignment horizontal="center" vertical="center" wrapText="1" readingOrder="1"/>
    </xf>
    <xf numFmtId="0" fontId="16" fillId="9" borderId="24" xfId="0" applyFont="1" applyFill="1" applyBorder="1" applyAlignment="1">
      <alignment horizontal="center" vertical="center" wrapText="1" readingOrder="1"/>
    </xf>
    <xf numFmtId="0" fontId="17" fillId="10" borderId="22" xfId="0" applyFont="1" applyFill="1" applyBorder="1" applyAlignment="1">
      <alignment horizontal="center" vertical="center" wrapText="1" readingOrder="1"/>
    </xf>
    <xf numFmtId="0" fontId="17" fillId="10" borderId="24" xfId="0" applyFont="1" applyFill="1" applyBorder="1" applyAlignment="1">
      <alignment horizontal="center" vertical="center" wrapText="1" readingOrder="1"/>
    </xf>
    <xf numFmtId="0" fontId="17" fillId="11" borderId="21" xfId="0" applyFont="1" applyFill="1" applyBorder="1" applyAlignment="1">
      <alignment horizontal="center" vertical="center" wrapText="1" readingOrder="1"/>
    </xf>
    <xf numFmtId="0" fontId="17" fillId="11" borderId="26" xfId="0" applyFont="1" applyFill="1" applyBorder="1" applyAlignment="1">
      <alignment horizontal="center" vertical="center" wrapText="1" readingOrder="1"/>
    </xf>
    <xf numFmtId="0" fontId="23" fillId="8" borderId="22" xfId="0" applyFont="1" applyFill="1" applyBorder="1" applyAlignment="1">
      <alignment horizontal="center" vertical="center" wrapText="1" readingOrder="1"/>
    </xf>
    <xf numFmtId="0" fontId="23" fillId="8" borderId="23" xfId="0" applyFont="1" applyFill="1" applyBorder="1" applyAlignment="1">
      <alignment horizontal="center" vertical="center" wrapText="1" readingOrder="1"/>
    </xf>
    <xf numFmtId="0" fontId="23" fillId="8" borderId="24" xfId="0" applyFont="1" applyFill="1" applyBorder="1" applyAlignment="1">
      <alignment horizontal="center" vertical="center" wrapText="1" readingOrder="1"/>
    </xf>
    <xf numFmtId="0" fontId="17" fillId="12" borderId="21" xfId="0" applyFont="1" applyFill="1" applyBorder="1" applyAlignment="1">
      <alignment horizontal="center" vertical="center" wrapText="1" readingOrder="1"/>
    </xf>
    <xf numFmtId="0" fontId="17" fillId="12" borderId="26" xfId="0" applyFont="1" applyFill="1" applyBorder="1" applyAlignment="1">
      <alignment horizontal="center" vertical="center" wrapText="1" readingOrder="1"/>
    </xf>
    <xf numFmtId="0" fontId="36" fillId="22" borderId="21" xfId="0" applyFont="1" applyFill="1" applyBorder="1" applyAlignment="1">
      <alignment horizontal="left" vertical="center" wrapText="1" readingOrder="1"/>
    </xf>
    <xf numFmtId="0" fontId="36" fillId="22" borderId="25" xfId="0" applyFont="1" applyFill="1" applyBorder="1" applyAlignment="1">
      <alignment horizontal="left" vertical="center" wrapText="1" readingOrder="1"/>
    </xf>
    <xf numFmtId="0" fontId="36" fillId="22" borderId="26" xfId="0" applyFont="1" applyFill="1" applyBorder="1" applyAlignment="1">
      <alignment horizontal="left" vertical="center" wrapText="1" readingOrder="1"/>
    </xf>
    <xf numFmtId="0" fontId="36" fillId="11" borderId="31" xfId="0" applyFont="1" applyFill="1" applyBorder="1" applyAlignment="1">
      <alignment horizontal="center" vertical="center" wrapText="1" readingOrder="1"/>
    </xf>
    <xf numFmtId="0" fontId="36" fillId="11" borderId="33" xfId="0" applyFont="1" applyFill="1" applyBorder="1" applyAlignment="1">
      <alignment horizontal="center" vertical="center" wrapText="1" readingOrder="1"/>
    </xf>
    <xf numFmtId="0" fontId="36" fillId="11" borderId="43" xfId="0" applyFont="1" applyFill="1" applyBorder="1" applyAlignment="1">
      <alignment horizontal="center" vertical="center" wrapText="1" readingOrder="1"/>
    </xf>
    <xf numFmtId="0" fontId="36" fillId="11" borderId="44" xfId="0" applyFont="1" applyFill="1" applyBorder="1" applyAlignment="1">
      <alignment horizontal="center" vertical="center" wrapText="1" readingOrder="1"/>
    </xf>
    <xf numFmtId="0" fontId="36" fillId="11" borderId="47" xfId="0" applyFont="1" applyFill="1" applyBorder="1" applyAlignment="1">
      <alignment horizontal="center" vertical="center" wrapText="1" readingOrder="1"/>
    </xf>
    <xf numFmtId="0" fontId="36" fillId="11" borderId="48" xfId="0" applyFont="1" applyFill="1" applyBorder="1" applyAlignment="1">
      <alignment horizontal="center" vertical="center" wrapText="1" readingOrder="1"/>
    </xf>
    <xf numFmtId="0" fontId="1" fillId="2" borderId="1"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1" fillId="2" borderId="3" xfId="1" applyFont="1" applyFill="1" applyBorder="1" applyAlignment="1">
      <alignment horizontal="center" vertical="center" wrapText="1"/>
    </xf>
    <xf numFmtId="0" fontId="17" fillId="7" borderId="31" xfId="0" applyFont="1" applyFill="1" applyBorder="1" applyAlignment="1">
      <alignment horizontal="center" vertical="center" wrapText="1" readingOrder="1"/>
    </xf>
    <xf numFmtId="0" fontId="17" fillId="7" borderId="32" xfId="0" applyFont="1" applyFill="1" applyBorder="1" applyAlignment="1">
      <alignment horizontal="center" vertical="center" wrapText="1" readingOrder="1"/>
    </xf>
    <xf numFmtId="0" fontId="17" fillId="7" borderId="33" xfId="0" applyFont="1" applyFill="1" applyBorder="1" applyAlignment="1">
      <alignment horizontal="center" vertical="center" wrapText="1" readingOrder="1"/>
    </xf>
    <xf numFmtId="0" fontId="16" fillId="6" borderId="31" xfId="0" applyFont="1" applyFill="1" applyBorder="1" applyAlignment="1">
      <alignment horizontal="center" vertical="center" wrapText="1" readingOrder="1"/>
    </xf>
    <xf numFmtId="0" fontId="16" fillId="6" borderId="33" xfId="0" applyFont="1" applyFill="1" applyBorder="1" applyAlignment="1">
      <alignment horizontal="center" vertical="center" wrapText="1" readingOrder="1"/>
    </xf>
    <xf numFmtId="0" fontId="14" fillId="0" borderId="0" xfId="1" applyFont="1" applyAlignment="1">
      <alignment horizontal="left" vertical="center" wrapText="1"/>
    </xf>
    <xf numFmtId="0" fontId="32" fillId="6" borderId="22" xfId="0" applyFont="1" applyFill="1" applyBorder="1" applyAlignment="1">
      <alignment horizontal="center" vertical="center" wrapText="1" readingOrder="1"/>
    </xf>
    <xf numFmtId="0" fontId="32" fillId="6" borderId="24" xfId="0" applyFont="1" applyFill="1" applyBorder="1" applyAlignment="1">
      <alignment horizontal="center" vertical="center" wrapText="1" readingOrder="1"/>
    </xf>
    <xf numFmtId="0" fontId="6" fillId="0" borderId="2" xfId="1" applyFont="1" applyBorder="1"/>
    <xf numFmtId="0" fontId="6" fillId="0" borderId="3" xfId="1" applyFont="1" applyBorder="1"/>
    <xf numFmtId="0" fontId="15" fillId="5" borderId="41" xfId="0" applyFont="1" applyFill="1" applyBorder="1" applyAlignment="1">
      <alignment horizontal="center" vertical="center" wrapText="1" readingOrder="1"/>
    </xf>
    <xf numFmtId="0" fontId="29" fillId="2" borderId="0" xfId="1" applyFont="1" applyFill="1" applyAlignment="1">
      <alignment horizontal="left" vertical="top" wrapText="1"/>
    </xf>
    <xf numFmtId="0" fontId="30" fillId="0" borderId="0" xfId="1" applyFont="1" applyAlignment="1">
      <alignment horizontal="left" vertical="top"/>
    </xf>
    <xf numFmtId="0" fontId="7" fillId="0" borderId="0" xfId="1"/>
    <xf numFmtId="0" fontId="16" fillId="24" borderId="21" xfId="0" applyFont="1" applyFill="1" applyBorder="1" applyAlignment="1">
      <alignment horizontal="center" vertical="center" wrapText="1" readingOrder="1"/>
    </xf>
    <xf numFmtId="0" fontId="16" fillId="24" borderId="26" xfId="0" applyFont="1" applyFill="1" applyBorder="1" applyAlignment="1">
      <alignment horizontal="center" vertical="center" wrapText="1" readingOrder="1"/>
    </xf>
    <xf numFmtId="0" fontId="7" fillId="0" borderId="0" xfId="1" applyAlignment="1">
      <alignment horizontal="left" vertical="top" wrapText="1"/>
    </xf>
    <xf numFmtId="0" fontId="17" fillId="7" borderId="23" xfId="0" applyFont="1" applyFill="1" applyBorder="1" applyAlignment="1">
      <alignment horizontal="center" vertical="center" wrapText="1" readingOrder="1"/>
    </xf>
    <xf numFmtId="0" fontId="16" fillId="24" borderId="25" xfId="0" applyFont="1" applyFill="1" applyBorder="1" applyAlignment="1">
      <alignment horizontal="center" vertical="center" wrapText="1" readingOrder="1"/>
    </xf>
    <xf numFmtId="0" fontId="16" fillId="21" borderId="21" xfId="0" applyFont="1" applyFill="1" applyBorder="1" applyAlignment="1">
      <alignment horizontal="center" vertical="center" wrapText="1" readingOrder="1"/>
    </xf>
    <xf numFmtId="0" fontId="16" fillId="21" borderId="26" xfId="0" applyFont="1" applyFill="1" applyBorder="1" applyAlignment="1">
      <alignment horizontal="center" vertical="center" wrapText="1" readingOrder="1"/>
    </xf>
    <xf numFmtId="0" fontId="36" fillId="11" borderId="31" xfId="0" applyFont="1" applyFill="1" applyBorder="1" applyAlignment="1">
      <alignment horizontal="left" vertical="center" wrapText="1" readingOrder="1"/>
    </xf>
    <xf numFmtId="0" fontId="36" fillId="11" borderId="33" xfId="0" applyFont="1" applyFill="1" applyBorder="1" applyAlignment="1">
      <alignment horizontal="left" vertical="center" wrapText="1" readingOrder="1"/>
    </xf>
    <xf numFmtId="0" fontId="36" fillId="11" borderId="43" xfId="0" applyFont="1" applyFill="1" applyBorder="1" applyAlignment="1">
      <alignment horizontal="left" vertical="center" wrapText="1" readingOrder="1"/>
    </xf>
    <xf numFmtId="0" fontId="36" fillId="11" borderId="44" xfId="0" applyFont="1" applyFill="1" applyBorder="1" applyAlignment="1">
      <alignment horizontal="left" vertical="center" wrapText="1" readingOrder="1"/>
    </xf>
    <xf numFmtId="0" fontId="36" fillId="11" borderId="45" xfId="0" applyFont="1" applyFill="1" applyBorder="1" applyAlignment="1">
      <alignment horizontal="left" vertical="center" wrapText="1" readingOrder="1"/>
    </xf>
    <xf numFmtId="0" fontId="36" fillId="11" borderId="46" xfId="0" applyFont="1" applyFill="1" applyBorder="1" applyAlignment="1">
      <alignment horizontal="left" vertical="center" wrapText="1" readingOrder="1"/>
    </xf>
    <xf numFmtId="3" fontId="9" fillId="0" borderId="1" xfId="1" applyNumberFormat="1" applyFont="1" applyBorder="1" applyAlignment="1">
      <alignment horizontal="right" vertical="center"/>
    </xf>
    <xf numFmtId="0" fontId="9" fillId="0" borderId="2" xfId="1" applyFont="1" applyBorder="1" applyAlignment="1">
      <alignment horizontal="right" vertical="center"/>
    </xf>
    <xf numFmtId="0" fontId="5" fillId="0" borderId="3" xfId="1" applyFont="1" applyBorder="1"/>
    <xf numFmtId="0" fontId="6" fillId="2" borderId="3" xfId="1" applyFont="1" applyFill="1" applyBorder="1"/>
    <xf numFmtId="0" fontId="31" fillId="2" borderId="2" xfId="1" applyFont="1" applyFill="1" applyBorder="1" applyAlignment="1">
      <alignment wrapText="1"/>
    </xf>
    <xf numFmtId="0" fontId="36" fillId="22" borderId="21" xfId="0" applyFont="1" applyFill="1" applyBorder="1" applyAlignment="1">
      <alignment horizontal="center" vertical="center" wrapText="1" readingOrder="1"/>
    </xf>
    <xf numFmtId="0" fontId="36" fillId="22" borderId="25" xfId="0" applyFont="1" applyFill="1" applyBorder="1" applyAlignment="1">
      <alignment horizontal="center" vertical="center" wrapText="1" readingOrder="1"/>
    </xf>
    <xf numFmtId="0" fontId="36" fillId="22" borderId="26" xfId="0" applyFont="1" applyFill="1" applyBorder="1" applyAlignment="1">
      <alignment horizontal="center" vertical="center" wrapText="1" readingOrder="1"/>
    </xf>
  </cellXfs>
  <cellStyles count="4">
    <cellStyle name="Millares 2" xfId="2"/>
    <cellStyle name="Millares 3" xfId="3"/>
    <cellStyle name="Normal" xfId="0" builtinId="0"/>
    <cellStyle name="Normal 2" xfId="1"/>
  </cellStyles>
  <dxfs count="0"/>
  <tableStyles count="0" defaultTableStyle="TableStyleMedium2" defaultPivotStyle="PivotStyleLight16"/>
  <colors>
    <mruColors>
      <color rgb="FFFBF7D1"/>
      <color rgb="FFE5CED3"/>
      <color rgb="FFDCEFD9"/>
      <color rgb="FFC4E3BF"/>
      <color rgb="FFF0EAF5"/>
      <color rgb="FFE7CDC2"/>
      <color rgb="FFE6BC56"/>
      <color rgb="FFB670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20INFOVI%20agost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XISTENCIAS INICIALES"/>
      <sheetName val="2.1 UVA+PROD vino color"/>
      <sheetName val="2.2.UVA+PROD b1 "/>
      <sheetName val="2.2.UVA+PROD vino acum.H+b1 "/>
      <sheetName val="3,1. ENTRADAS España"/>
      <sheetName val="3,2. ENTRADAS otros países"/>
      <sheetName val="4. RESUMEN SALIDAS VINO"/>
      <sheetName val="4.1. SAL INT VINO"/>
      <sheetName val="4.2. SAL DESTIL-VINAGR"/>
      <sheetName val="4.3. SALIDAS exteriores UE"/>
      <sheetName val="4.4 SALIDAS ext TERCEROS"/>
      <sheetName val="4.5 SALIDAS ext  MOSTO"/>
      <sheetName val="4.6 SALIDAS OP"/>
      <sheetName val="5. EXISTENCIAS FINALES"/>
      <sheetName val="Datos origen VINO"/>
      <sheetName val="Datos origen MOSTO"/>
      <sheetName val="Producción agosto"/>
      <sheetName val="Producción Septiembre"/>
      <sheetName val="Producción Octubre"/>
      <sheetName val="Producción Noviembre"/>
      <sheetName val="Producción Noviembre ampliada"/>
      <sheetName val="Producción Diciembre"/>
      <sheetName val="Producción Enero"/>
      <sheetName val="Producción Febrero"/>
      <sheetName val="Producción Marzo"/>
      <sheetName val="Producción Abril"/>
      <sheetName val="Producción Mayo"/>
      <sheetName val="Producción Junio"/>
      <sheetName val="Producción Julio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0">
          <cell r="BE30">
            <v>158725</v>
          </cell>
          <cell r="BF30">
            <v>95751</v>
          </cell>
          <cell r="BG30">
            <v>13391</v>
          </cell>
        </row>
      </sheetData>
      <sheetData sheetId="16">
        <row r="6">
          <cell r="F6">
            <v>2518477</v>
          </cell>
          <cell r="G6">
            <v>64491365</v>
          </cell>
          <cell r="I6">
            <v>16410</v>
          </cell>
          <cell r="J6">
            <v>454626</v>
          </cell>
        </row>
        <row r="7">
          <cell r="F7">
            <v>19240643</v>
          </cell>
          <cell r="G7">
            <v>10833867</v>
          </cell>
          <cell r="I7">
            <v>126803</v>
          </cell>
          <cell r="J7">
            <v>96274</v>
          </cell>
        </row>
        <row r="8">
          <cell r="F8">
            <v>0</v>
          </cell>
          <cell r="G8">
            <v>0</v>
          </cell>
          <cell r="I8">
            <v>0</v>
          </cell>
          <cell r="J8">
            <v>0</v>
          </cell>
        </row>
        <row r="9">
          <cell r="F9">
            <v>1058748</v>
          </cell>
          <cell r="G9">
            <v>1702729</v>
          </cell>
          <cell r="I9">
            <v>8642</v>
          </cell>
          <cell r="J9">
            <v>9112</v>
          </cell>
        </row>
        <row r="10">
          <cell r="F10">
            <v>813683</v>
          </cell>
          <cell r="G10">
            <v>2360384</v>
          </cell>
          <cell r="I10">
            <v>4763</v>
          </cell>
          <cell r="J10">
            <v>16784</v>
          </cell>
        </row>
        <row r="11">
          <cell r="F11">
            <v>0</v>
          </cell>
          <cell r="G11">
            <v>0</v>
          </cell>
          <cell r="I11">
            <v>0</v>
          </cell>
          <cell r="J11">
            <v>0</v>
          </cell>
        </row>
        <row r="12">
          <cell r="F12">
            <v>230828523</v>
          </cell>
          <cell r="G12">
            <v>182750286</v>
          </cell>
          <cell r="I12">
            <v>1710636</v>
          </cell>
          <cell r="J12">
            <v>1237823</v>
          </cell>
        </row>
        <row r="13">
          <cell r="F13">
            <v>519574</v>
          </cell>
          <cell r="G13">
            <v>15357723</v>
          </cell>
          <cell r="I13">
            <v>3931</v>
          </cell>
          <cell r="J13">
            <v>112053</v>
          </cell>
        </row>
        <row r="14">
          <cell r="F14">
            <v>15843164</v>
          </cell>
          <cell r="G14">
            <v>93759697</v>
          </cell>
          <cell r="I14">
            <v>121258</v>
          </cell>
          <cell r="J14">
            <v>633429</v>
          </cell>
        </row>
        <row r="15">
          <cell r="F15">
            <v>54996888</v>
          </cell>
          <cell r="G15">
            <v>85453153</v>
          </cell>
          <cell r="I15">
            <v>410551</v>
          </cell>
          <cell r="J15">
            <v>564924</v>
          </cell>
        </row>
        <row r="16">
          <cell r="F16">
            <v>54297</v>
          </cell>
          <cell r="G16">
            <v>2618572</v>
          </cell>
          <cell r="I16">
            <v>191</v>
          </cell>
          <cell r="J16">
            <v>18443</v>
          </cell>
        </row>
        <row r="17">
          <cell r="F17">
            <v>866070</v>
          </cell>
          <cell r="G17">
            <v>47240</v>
          </cell>
          <cell r="I17">
            <v>6258</v>
          </cell>
          <cell r="J17">
            <v>349</v>
          </cell>
        </row>
        <row r="18">
          <cell r="F18">
            <v>2922398</v>
          </cell>
          <cell r="G18">
            <v>1962980</v>
          </cell>
          <cell r="I18">
            <v>18715</v>
          </cell>
          <cell r="J18">
            <v>13688</v>
          </cell>
        </row>
        <row r="19">
          <cell r="F19">
            <v>4558610</v>
          </cell>
          <cell r="G19">
            <v>3894984</v>
          </cell>
          <cell r="I19">
            <v>33422</v>
          </cell>
          <cell r="J19">
            <v>27461</v>
          </cell>
        </row>
        <row r="20">
          <cell r="F20">
            <v>6115</v>
          </cell>
          <cell r="G20">
            <v>1050254</v>
          </cell>
          <cell r="I20">
            <v>46</v>
          </cell>
          <cell r="J20">
            <v>7943</v>
          </cell>
        </row>
        <row r="21">
          <cell r="F21">
            <v>10090824</v>
          </cell>
          <cell r="G21">
            <v>5363629</v>
          </cell>
          <cell r="I21">
            <v>69688</v>
          </cell>
          <cell r="J21">
            <v>32894</v>
          </cell>
        </row>
        <row r="22">
          <cell r="F22">
            <v>8801422</v>
          </cell>
          <cell r="G22">
            <v>12495551</v>
          </cell>
          <cell r="I22">
            <v>47511</v>
          </cell>
          <cell r="J22">
            <v>84958</v>
          </cell>
        </row>
        <row r="23">
          <cell r="F23">
            <v>353119436</v>
          </cell>
          <cell r="G23">
            <v>484142414</v>
          </cell>
          <cell r="I23">
            <v>2578825</v>
          </cell>
          <cell r="J23">
            <v>3310761</v>
          </cell>
        </row>
      </sheetData>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
  <sheetViews>
    <sheetView showGridLines="0" zoomScaleNormal="100" workbookViewId="0">
      <selection activeCell="K23" sqref="K23"/>
    </sheetView>
  </sheetViews>
  <sheetFormatPr baseColWidth="10" defaultRowHeight="12.75" x14ac:dyDescent="0.2"/>
  <cols>
    <col min="1" max="1" width="24.28515625" style="5" customWidth="1"/>
    <col min="2" max="2" width="18.140625" style="5" bestFit="1" customWidth="1"/>
    <col min="3" max="3" width="17.7109375" style="5" bestFit="1" customWidth="1"/>
    <col min="4" max="4" width="17.5703125" style="5" customWidth="1"/>
    <col min="5" max="5" width="17.140625" style="5" customWidth="1"/>
    <col min="6" max="6" width="17.7109375" style="5" bestFit="1" customWidth="1"/>
    <col min="7" max="7" width="16.5703125" style="5" customWidth="1"/>
    <col min="8" max="8" width="15.5703125" style="5" bestFit="1" customWidth="1"/>
    <col min="9" max="9" width="15.5703125" style="5" customWidth="1"/>
    <col min="10" max="10" width="15.5703125" style="5" bestFit="1" customWidth="1"/>
    <col min="11" max="11" width="9" style="5" customWidth="1"/>
    <col min="12" max="12" width="10.5703125" style="5" customWidth="1"/>
    <col min="13" max="13" width="14.85546875" style="5" customWidth="1"/>
    <col min="14" max="16384" width="11.42578125" style="5"/>
  </cols>
  <sheetData>
    <row r="1" spans="1:23" ht="21.75" customHeight="1" thickBot="1" x14ac:dyDescent="0.3">
      <c r="A1" s="246" t="s">
        <v>0</v>
      </c>
      <c r="B1" s="247"/>
      <c r="C1" s="248"/>
      <c r="D1" s="248"/>
      <c r="E1" s="249"/>
      <c r="F1" s="249"/>
      <c r="G1" s="249"/>
      <c r="H1" s="249"/>
      <c r="I1" s="249"/>
      <c r="J1" s="250"/>
      <c r="K1" s="4"/>
      <c r="L1" s="4"/>
      <c r="M1" s="4"/>
      <c r="N1" s="4"/>
      <c r="O1" s="4"/>
      <c r="P1" s="4"/>
      <c r="Q1" s="4"/>
      <c r="R1" s="4"/>
      <c r="S1" s="4"/>
      <c r="T1" s="4"/>
      <c r="U1" s="4"/>
      <c r="V1" s="4"/>
      <c r="W1" s="4"/>
    </row>
    <row r="2" spans="1:23" ht="16.5" thickBot="1" x14ac:dyDescent="0.3">
      <c r="A2" s="6"/>
      <c r="B2" s="6"/>
      <c r="C2" s="7"/>
      <c r="D2" s="7"/>
      <c r="E2" s="4"/>
      <c r="F2" s="4"/>
      <c r="G2" s="4"/>
      <c r="H2" s="4"/>
      <c r="I2" s="4"/>
      <c r="J2" s="4"/>
      <c r="K2" s="4"/>
      <c r="L2" s="4"/>
      <c r="M2" s="4"/>
      <c r="N2" s="4"/>
      <c r="O2" s="4"/>
      <c r="P2" s="4"/>
      <c r="Q2" s="4"/>
      <c r="R2" s="4"/>
      <c r="S2" s="4"/>
      <c r="T2" s="4"/>
      <c r="U2" s="4"/>
      <c r="V2" s="4"/>
      <c r="W2" s="4"/>
    </row>
    <row r="3" spans="1:23" ht="27.75" customHeight="1" thickBot="1" x14ac:dyDescent="0.25">
      <c r="A3" s="251" t="s">
        <v>1</v>
      </c>
      <c r="B3" s="254" t="s">
        <v>2</v>
      </c>
      <c r="C3" s="255"/>
      <c r="D3" s="255"/>
      <c r="E3" s="256"/>
      <c r="F3" s="257" t="s">
        <v>3</v>
      </c>
      <c r="G3" s="258"/>
      <c r="H3" s="259" t="s">
        <v>4</v>
      </c>
      <c r="I3" s="262" t="s">
        <v>5</v>
      </c>
      <c r="J3" s="265" t="s">
        <v>85</v>
      </c>
    </row>
    <row r="4" spans="1:23" ht="21" customHeight="1" thickBot="1" x14ac:dyDescent="0.25">
      <c r="A4" s="252"/>
      <c r="B4" s="268" t="s">
        <v>6</v>
      </c>
      <c r="C4" s="269"/>
      <c r="D4" s="270" t="s">
        <v>7</v>
      </c>
      <c r="E4" s="271"/>
      <c r="F4" s="272" t="s">
        <v>6</v>
      </c>
      <c r="G4" s="277" t="s">
        <v>7</v>
      </c>
      <c r="H4" s="260"/>
      <c r="I4" s="263"/>
      <c r="J4" s="266"/>
    </row>
    <row r="5" spans="1:23" ht="24.75" customHeight="1" thickBot="1" x14ac:dyDescent="0.25">
      <c r="A5" s="253"/>
      <c r="B5" s="24" t="s">
        <v>8</v>
      </c>
      <c r="C5" s="24" t="s">
        <v>9</v>
      </c>
      <c r="D5" s="25" t="s">
        <v>8</v>
      </c>
      <c r="E5" s="25" t="s">
        <v>9</v>
      </c>
      <c r="F5" s="273"/>
      <c r="G5" s="278"/>
      <c r="H5" s="261"/>
      <c r="I5" s="264"/>
      <c r="J5" s="267"/>
    </row>
    <row r="6" spans="1:23" ht="15" x14ac:dyDescent="0.2">
      <c r="A6" s="26" t="s">
        <v>10</v>
      </c>
      <c r="B6" s="150">
        <v>31156</v>
      </c>
      <c r="C6" s="150">
        <v>11011</v>
      </c>
      <c r="D6" s="151">
        <v>2685585</v>
      </c>
      <c r="E6" s="151">
        <v>41508</v>
      </c>
      <c r="F6" s="42">
        <v>0</v>
      </c>
      <c r="G6" s="43">
        <v>3990</v>
      </c>
      <c r="H6" s="44">
        <v>2769260</v>
      </c>
      <c r="I6" s="43">
        <v>3990</v>
      </c>
      <c r="J6" s="152">
        <v>2773250</v>
      </c>
    </row>
    <row r="7" spans="1:23" ht="15" x14ac:dyDescent="0.2">
      <c r="A7" s="27" t="s">
        <v>11</v>
      </c>
      <c r="B7" s="153">
        <v>1045540</v>
      </c>
      <c r="C7" s="153">
        <v>151168</v>
      </c>
      <c r="D7" s="154">
        <v>68106</v>
      </c>
      <c r="E7" s="154">
        <v>33416</v>
      </c>
      <c r="F7" s="48">
        <v>708</v>
      </c>
      <c r="G7" s="49">
        <v>51</v>
      </c>
      <c r="H7" s="50">
        <v>1298230</v>
      </c>
      <c r="I7" s="49">
        <v>759</v>
      </c>
      <c r="J7" s="155">
        <v>1298989</v>
      </c>
    </row>
    <row r="8" spans="1:23" ht="15" x14ac:dyDescent="0.2">
      <c r="A8" s="27" t="s">
        <v>12</v>
      </c>
      <c r="B8" s="153">
        <v>7747</v>
      </c>
      <c r="C8" s="153">
        <v>4908</v>
      </c>
      <c r="D8" s="154">
        <v>2917</v>
      </c>
      <c r="E8" s="154">
        <v>2765</v>
      </c>
      <c r="F8" s="48">
        <v>0</v>
      </c>
      <c r="G8" s="49">
        <v>2</v>
      </c>
      <c r="H8" s="50">
        <v>18337</v>
      </c>
      <c r="I8" s="49">
        <v>2</v>
      </c>
      <c r="J8" s="155">
        <v>18339</v>
      </c>
    </row>
    <row r="9" spans="1:23" ht="15" x14ac:dyDescent="0.2">
      <c r="A9" s="27" t="s">
        <v>13</v>
      </c>
      <c r="B9" s="153">
        <v>25642</v>
      </c>
      <c r="C9" s="153">
        <v>13104</v>
      </c>
      <c r="D9" s="154">
        <v>4537</v>
      </c>
      <c r="E9" s="154">
        <v>5037</v>
      </c>
      <c r="F9" s="48">
        <v>0</v>
      </c>
      <c r="G9" s="49">
        <v>0</v>
      </c>
      <c r="H9" s="50">
        <v>48320</v>
      </c>
      <c r="I9" s="49">
        <v>0</v>
      </c>
      <c r="J9" s="155">
        <v>48320</v>
      </c>
    </row>
    <row r="10" spans="1:23" ht="15" x14ac:dyDescent="0.2">
      <c r="A10" s="27" t="s">
        <v>14</v>
      </c>
      <c r="B10" s="153">
        <v>5863</v>
      </c>
      <c r="C10" s="153">
        <v>3621</v>
      </c>
      <c r="D10" s="154">
        <v>6867</v>
      </c>
      <c r="E10" s="154">
        <v>4948</v>
      </c>
      <c r="F10" s="48">
        <v>0</v>
      </c>
      <c r="G10" s="49">
        <v>0</v>
      </c>
      <c r="H10" s="50">
        <v>21299</v>
      </c>
      <c r="I10" s="49">
        <v>0</v>
      </c>
      <c r="J10" s="155">
        <v>21299</v>
      </c>
    </row>
    <row r="11" spans="1:23" ht="15" x14ac:dyDescent="0.2">
      <c r="A11" s="27" t="s">
        <v>15</v>
      </c>
      <c r="B11" s="153">
        <v>2526</v>
      </c>
      <c r="C11" s="153">
        <v>931</v>
      </c>
      <c r="D11" s="154">
        <v>1635</v>
      </c>
      <c r="E11" s="154">
        <v>524</v>
      </c>
      <c r="F11" s="48">
        <v>0</v>
      </c>
      <c r="G11" s="49">
        <v>0</v>
      </c>
      <c r="H11" s="50">
        <v>5616</v>
      </c>
      <c r="I11" s="49">
        <v>0</v>
      </c>
      <c r="J11" s="155">
        <v>5616</v>
      </c>
    </row>
    <row r="12" spans="1:23" ht="15" x14ac:dyDescent="0.2">
      <c r="A12" s="27" t="s">
        <v>16</v>
      </c>
      <c r="B12" s="153">
        <v>6041506</v>
      </c>
      <c r="C12" s="153">
        <v>386900</v>
      </c>
      <c r="D12" s="154">
        <v>3194623</v>
      </c>
      <c r="E12" s="154">
        <v>194204</v>
      </c>
      <c r="F12" s="48">
        <v>241871</v>
      </c>
      <c r="G12" s="49">
        <v>1551288</v>
      </c>
      <c r="H12" s="50">
        <v>9817233</v>
      </c>
      <c r="I12" s="49">
        <v>1793159</v>
      </c>
      <c r="J12" s="155">
        <v>11610392</v>
      </c>
    </row>
    <row r="13" spans="1:23" ht="15" x14ac:dyDescent="0.2">
      <c r="A13" s="27" t="s">
        <v>17</v>
      </c>
      <c r="B13" s="153">
        <v>1467182</v>
      </c>
      <c r="C13" s="153">
        <v>576661</v>
      </c>
      <c r="D13" s="154">
        <v>572077</v>
      </c>
      <c r="E13" s="154">
        <v>111059</v>
      </c>
      <c r="F13" s="48">
        <v>434</v>
      </c>
      <c r="G13" s="49">
        <v>147</v>
      </c>
      <c r="H13" s="50">
        <v>2726979</v>
      </c>
      <c r="I13" s="49">
        <v>581</v>
      </c>
      <c r="J13" s="155">
        <v>2727560</v>
      </c>
    </row>
    <row r="14" spans="1:23" ht="15" x14ac:dyDescent="0.2">
      <c r="A14" s="27" t="s">
        <v>18</v>
      </c>
      <c r="B14" s="153">
        <v>909521</v>
      </c>
      <c r="C14" s="153">
        <v>501204</v>
      </c>
      <c r="D14" s="154">
        <v>640006</v>
      </c>
      <c r="E14" s="154">
        <v>2439622</v>
      </c>
      <c r="F14" s="48">
        <v>0</v>
      </c>
      <c r="G14" s="49">
        <v>676</v>
      </c>
      <c r="H14" s="50">
        <v>4490353</v>
      </c>
      <c r="I14" s="49">
        <v>676</v>
      </c>
      <c r="J14" s="155">
        <v>4491029</v>
      </c>
    </row>
    <row r="15" spans="1:23" ht="15" x14ac:dyDescent="0.2">
      <c r="A15" s="27" t="s">
        <v>19</v>
      </c>
      <c r="B15" s="153">
        <v>547967</v>
      </c>
      <c r="C15" s="153">
        <v>78962</v>
      </c>
      <c r="D15" s="154">
        <v>671799</v>
      </c>
      <c r="E15" s="154">
        <v>76741</v>
      </c>
      <c r="F15" s="48">
        <v>366</v>
      </c>
      <c r="G15" s="49">
        <v>100422</v>
      </c>
      <c r="H15" s="50">
        <v>1375469</v>
      </c>
      <c r="I15" s="49">
        <v>100788</v>
      </c>
      <c r="J15" s="155">
        <v>1476257</v>
      </c>
    </row>
    <row r="16" spans="1:23" ht="15" x14ac:dyDescent="0.2">
      <c r="A16" s="27" t="s">
        <v>20</v>
      </c>
      <c r="B16" s="153">
        <v>147980</v>
      </c>
      <c r="C16" s="153">
        <v>35140</v>
      </c>
      <c r="D16" s="154">
        <v>204870</v>
      </c>
      <c r="E16" s="154">
        <v>73027</v>
      </c>
      <c r="F16" s="48">
        <v>0</v>
      </c>
      <c r="G16" s="49">
        <v>1572</v>
      </c>
      <c r="H16" s="50">
        <v>461017</v>
      </c>
      <c r="I16" s="49">
        <v>1572</v>
      </c>
      <c r="J16" s="155">
        <v>462589</v>
      </c>
    </row>
    <row r="17" spans="1:10" ht="15" x14ac:dyDescent="0.2">
      <c r="A17" s="27" t="s">
        <v>21</v>
      </c>
      <c r="B17" s="153">
        <v>43447</v>
      </c>
      <c r="C17" s="153">
        <v>10439</v>
      </c>
      <c r="D17" s="154">
        <v>5899</v>
      </c>
      <c r="E17" s="154">
        <v>5164</v>
      </c>
      <c r="F17" s="48">
        <v>0</v>
      </c>
      <c r="G17" s="49">
        <v>0</v>
      </c>
      <c r="H17" s="50">
        <v>64949</v>
      </c>
      <c r="I17" s="49">
        <v>0</v>
      </c>
      <c r="J17" s="155">
        <v>64949</v>
      </c>
    </row>
    <row r="18" spans="1:10" ht="15" x14ac:dyDescent="0.2">
      <c r="A18" s="27" t="s">
        <v>22</v>
      </c>
      <c r="B18" s="153">
        <v>745138</v>
      </c>
      <c r="C18" s="153">
        <v>79243</v>
      </c>
      <c r="D18" s="154">
        <v>57606</v>
      </c>
      <c r="E18" s="154">
        <v>34061</v>
      </c>
      <c r="F18" s="48">
        <v>290</v>
      </c>
      <c r="G18" s="49">
        <v>349</v>
      </c>
      <c r="H18" s="50">
        <v>916048</v>
      </c>
      <c r="I18" s="49">
        <v>639</v>
      </c>
      <c r="J18" s="155">
        <v>916687</v>
      </c>
    </row>
    <row r="19" spans="1:10" ht="15" x14ac:dyDescent="0.2">
      <c r="A19" s="27" t="s">
        <v>23</v>
      </c>
      <c r="B19" s="153">
        <v>865133</v>
      </c>
      <c r="C19" s="153">
        <v>186900</v>
      </c>
      <c r="D19" s="154">
        <v>61450</v>
      </c>
      <c r="E19" s="154">
        <v>33134</v>
      </c>
      <c r="F19" s="48">
        <v>0</v>
      </c>
      <c r="G19" s="49">
        <v>432</v>
      </c>
      <c r="H19" s="50">
        <v>1146617</v>
      </c>
      <c r="I19" s="49">
        <v>432</v>
      </c>
      <c r="J19" s="155">
        <v>1147049</v>
      </c>
    </row>
    <row r="20" spans="1:10" ht="15" x14ac:dyDescent="0.2">
      <c r="A20" s="27" t="s">
        <v>24</v>
      </c>
      <c r="B20" s="153">
        <v>1983622</v>
      </c>
      <c r="C20" s="153">
        <v>479778</v>
      </c>
      <c r="D20" s="154">
        <v>60422</v>
      </c>
      <c r="E20" s="154">
        <v>42427</v>
      </c>
      <c r="F20" s="48">
        <v>0</v>
      </c>
      <c r="G20" s="49">
        <v>0</v>
      </c>
      <c r="H20" s="50">
        <v>2566249</v>
      </c>
      <c r="I20" s="49">
        <v>0</v>
      </c>
      <c r="J20" s="155">
        <v>2566249</v>
      </c>
    </row>
    <row r="21" spans="1:10" ht="15" x14ac:dyDescent="0.2">
      <c r="A21" s="27" t="s">
        <v>25</v>
      </c>
      <c r="B21" s="153">
        <v>4381836</v>
      </c>
      <c r="C21" s="153">
        <v>742889</v>
      </c>
      <c r="D21" s="154">
        <v>136472</v>
      </c>
      <c r="E21" s="154">
        <v>70614</v>
      </c>
      <c r="F21" s="48">
        <v>0</v>
      </c>
      <c r="G21" s="49">
        <v>560</v>
      </c>
      <c r="H21" s="50">
        <v>5331811</v>
      </c>
      <c r="I21" s="49">
        <v>560</v>
      </c>
      <c r="J21" s="155">
        <v>5332371</v>
      </c>
    </row>
    <row r="22" spans="1:10" ht="15.75" thickBot="1" x14ac:dyDescent="0.25">
      <c r="A22" s="28" t="s">
        <v>26</v>
      </c>
      <c r="B22" s="156">
        <v>1215778</v>
      </c>
      <c r="C22" s="156">
        <v>112362</v>
      </c>
      <c r="D22" s="157">
        <v>372656</v>
      </c>
      <c r="E22" s="157">
        <v>158002</v>
      </c>
      <c r="F22" s="54">
        <v>92705</v>
      </c>
      <c r="G22" s="55">
        <v>38146</v>
      </c>
      <c r="H22" s="56">
        <v>1858798</v>
      </c>
      <c r="I22" s="55">
        <v>130851</v>
      </c>
      <c r="J22" s="158">
        <v>1989649</v>
      </c>
    </row>
    <row r="23" spans="1:10" ht="16.5" thickBot="1" x14ac:dyDescent="0.25">
      <c r="A23" s="29" t="s">
        <v>27</v>
      </c>
      <c r="B23" s="142">
        <v>19467584</v>
      </c>
      <c r="C23" s="142">
        <v>3375221</v>
      </c>
      <c r="D23" s="143">
        <v>8747527</v>
      </c>
      <c r="E23" s="143">
        <v>3326253</v>
      </c>
      <c r="F23" s="144">
        <v>336374</v>
      </c>
      <c r="G23" s="145">
        <v>1697635</v>
      </c>
      <c r="H23" s="146">
        <v>34916585</v>
      </c>
      <c r="I23" s="144">
        <v>2034009</v>
      </c>
      <c r="J23" s="147">
        <v>36950594</v>
      </c>
    </row>
    <row r="24" spans="1:10" x14ac:dyDescent="0.2">
      <c r="A24" s="19" t="s">
        <v>28</v>
      </c>
    </row>
    <row r="25" spans="1:10" x14ac:dyDescent="0.2">
      <c r="A25" s="11"/>
      <c r="B25" s="12"/>
      <c r="C25" s="12"/>
      <c r="D25" s="12"/>
      <c r="E25" s="12"/>
      <c r="F25" s="12"/>
      <c r="G25" s="12"/>
      <c r="H25" s="12"/>
      <c r="I25" s="12"/>
      <c r="J25" s="12"/>
    </row>
    <row r="26" spans="1:10" ht="13.5" thickBot="1" x14ac:dyDescent="0.25">
      <c r="A26" s="13"/>
      <c r="B26" s="14"/>
      <c r="C26" s="14"/>
      <c r="D26" s="14"/>
      <c r="E26" s="14"/>
      <c r="F26" s="14"/>
      <c r="G26" s="14"/>
      <c r="H26" s="14"/>
      <c r="I26" s="14"/>
      <c r="J26" s="14"/>
    </row>
    <row r="27" spans="1:10" ht="22.5" customHeight="1" thickBot="1" x14ac:dyDescent="0.25">
      <c r="A27" s="251" t="s">
        <v>1</v>
      </c>
      <c r="B27" s="254" t="s">
        <v>29</v>
      </c>
      <c r="C27" s="256"/>
      <c r="D27" s="257" t="s">
        <v>30</v>
      </c>
      <c r="E27" s="258"/>
    </row>
    <row r="28" spans="1:10" ht="28.5" customHeight="1" thickBot="1" x14ac:dyDescent="0.25">
      <c r="A28" s="253"/>
      <c r="B28" s="30" t="s">
        <v>31</v>
      </c>
      <c r="C28" s="30" t="s">
        <v>32</v>
      </c>
      <c r="D28" s="30" t="s">
        <v>31</v>
      </c>
      <c r="E28" s="30" t="s">
        <v>32</v>
      </c>
    </row>
    <row r="29" spans="1:10" ht="16.5" customHeight="1" x14ac:dyDescent="0.2">
      <c r="A29" s="26" t="s">
        <v>10</v>
      </c>
      <c r="B29" s="159">
        <v>2156065</v>
      </c>
      <c r="C29" s="159">
        <v>613195</v>
      </c>
      <c r="D29" s="159">
        <v>3793</v>
      </c>
      <c r="E29" s="159">
        <v>197</v>
      </c>
      <c r="F29" s="15"/>
    </row>
    <row r="30" spans="1:10" ht="15" x14ac:dyDescent="0.2">
      <c r="A30" s="27" t="s">
        <v>11</v>
      </c>
      <c r="B30" s="160">
        <v>1091807</v>
      </c>
      <c r="C30" s="160">
        <v>206423</v>
      </c>
      <c r="D30" s="160">
        <v>759</v>
      </c>
      <c r="E30" s="160">
        <v>0</v>
      </c>
    </row>
    <row r="31" spans="1:10" ht="15" x14ac:dyDescent="0.2">
      <c r="A31" s="27" t="s">
        <v>12</v>
      </c>
      <c r="B31" s="160">
        <v>1007</v>
      </c>
      <c r="C31" s="160">
        <v>17330</v>
      </c>
      <c r="D31" s="160">
        <v>0</v>
      </c>
      <c r="E31" s="160">
        <v>2</v>
      </c>
    </row>
    <row r="32" spans="1:10" ht="15" x14ac:dyDescent="0.2">
      <c r="A32" s="27" t="s">
        <v>13</v>
      </c>
      <c r="B32" s="160">
        <v>46110</v>
      </c>
      <c r="C32" s="160">
        <v>2210</v>
      </c>
      <c r="D32" s="160">
        <v>0</v>
      </c>
      <c r="E32" s="160">
        <v>0</v>
      </c>
    </row>
    <row r="33" spans="1:6" ht="15" x14ac:dyDescent="0.2">
      <c r="A33" s="27" t="s">
        <v>14</v>
      </c>
      <c r="B33" s="160">
        <v>21299</v>
      </c>
      <c r="C33" s="160">
        <v>0</v>
      </c>
      <c r="D33" s="160">
        <v>0</v>
      </c>
      <c r="E33" s="160">
        <v>0</v>
      </c>
    </row>
    <row r="34" spans="1:6" ht="15" x14ac:dyDescent="0.2">
      <c r="A34" s="27" t="s">
        <v>15</v>
      </c>
      <c r="B34" s="160">
        <v>0</v>
      </c>
      <c r="C34" s="160">
        <v>5616</v>
      </c>
      <c r="D34" s="160">
        <v>0</v>
      </c>
      <c r="E34" s="160">
        <v>0</v>
      </c>
    </row>
    <row r="35" spans="1:6" ht="15" x14ac:dyDescent="0.2">
      <c r="A35" s="27" t="s">
        <v>16</v>
      </c>
      <c r="B35" s="160">
        <v>9720662</v>
      </c>
      <c r="C35" s="160">
        <v>96571</v>
      </c>
      <c r="D35" s="160">
        <v>1734208</v>
      </c>
      <c r="E35" s="160">
        <v>58951</v>
      </c>
    </row>
    <row r="36" spans="1:6" ht="15" x14ac:dyDescent="0.2">
      <c r="A36" s="27" t="s">
        <v>17</v>
      </c>
      <c r="B36" s="160">
        <v>2718662</v>
      </c>
      <c r="C36" s="160">
        <v>8317</v>
      </c>
      <c r="D36" s="160">
        <v>581</v>
      </c>
      <c r="E36" s="160">
        <v>0</v>
      </c>
    </row>
    <row r="37" spans="1:6" ht="15" x14ac:dyDescent="0.2">
      <c r="A37" s="27" t="s">
        <v>18</v>
      </c>
      <c r="B37" s="160">
        <v>3908305</v>
      </c>
      <c r="C37" s="160">
        <v>582048</v>
      </c>
      <c r="D37" s="160">
        <v>676</v>
      </c>
      <c r="E37" s="160">
        <v>0</v>
      </c>
    </row>
    <row r="38" spans="1:6" ht="15" x14ac:dyDescent="0.2">
      <c r="A38" s="27" t="s">
        <v>19</v>
      </c>
      <c r="B38" s="160">
        <v>1224614</v>
      </c>
      <c r="C38" s="160">
        <v>150855</v>
      </c>
      <c r="D38" s="160">
        <v>100788</v>
      </c>
      <c r="E38" s="160">
        <v>0</v>
      </c>
    </row>
    <row r="39" spans="1:6" ht="15" x14ac:dyDescent="0.2">
      <c r="A39" s="27" t="s">
        <v>20</v>
      </c>
      <c r="B39" s="160">
        <v>366132</v>
      </c>
      <c r="C39" s="160">
        <v>94885</v>
      </c>
      <c r="D39" s="160">
        <v>1190</v>
      </c>
      <c r="E39" s="160">
        <v>382</v>
      </c>
    </row>
    <row r="40" spans="1:6" ht="15" x14ac:dyDescent="0.2">
      <c r="A40" s="27" t="s">
        <v>21</v>
      </c>
      <c r="B40" s="160">
        <v>63945</v>
      </c>
      <c r="C40" s="160">
        <v>1004</v>
      </c>
      <c r="D40" s="160">
        <v>0</v>
      </c>
      <c r="E40" s="160">
        <v>0</v>
      </c>
    </row>
    <row r="41" spans="1:6" ht="15" x14ac:dyDescent="0.2">
      <c r="A41" s="27" t="s">
        <v>22</v>
      </c>
      <c r="B41" s="160">
        <v>878915</v>
      </c>
      <c r="C41" s="160">
        <v>37133</v>
      </c>
      <c r="D41" s="160">
        <v>628</v>
      </c>
      <c r="E41" s="160">
        <v>11</v>
      </c>
    </row>
    <row r="42" spans="1:6" ht="15" x14ac:dyDescent="0.2">
      <c r="A42" s="27" t="s">
        <v>23</v>
      </c>
      <c r="B42" s="160">
        <v>1128568</v>
      </c>
      <c r="C42" s="160">
        <v>18049</v>
      </c>
      <c r="D42" s="160">
        <v>432</v>
      </c>
      <c r="E42" s="160">
        <v>0</v>
      </c>
    </row>
    <row r="43" spans="1:6" ht="15" x14ac:dyDescent="0.2">
      <c r="A43" s="27" t="s">
        <v>24</v>
      </c>
      <c r="B43" s="160">
        <v>2482754</v>
      </c>
      <c r="C43" s="160">
        <v>83495</v>
      </c>
      <c r="D43" s="160">
        <v>0</v>
      </c>
      <c r="E43" s="160">
        <v>0</v>
      </c>
    </row>
    <row r="44" spans="1:6" ht="15" x14ac:dyDescent="0.2">
      <c r="A44" s="27" t="s">
        <v>25</v>
      </c>
      <c r="B44" s="160">
        <v>5135669</v>
      </c>
      <c r="C44" s="160">
        <v>196142</v>
      </c>
      <c r="D44" s="160">
        <v>560</v>
      </c>
      <c r="E44" s="160">
        <v>0</v>
      </c>
    </row>
    <row r="45" spans="1:6" ht="15.75" thickBot="1" x14ac:dyDescent="0.25">
      <c r="A45" s="28" t="s">
        <v>26</v>
      </c>
      <c r="B45" s="161">
        <v>1734638</v>
      </c>
      <c r="C45" s="161">
        <v>124160</v>
      </c>
      <c r="D45" s="161">
        <v>126655</v>
      </c>
      <c r="E45" s="161">
        <v>4196</v>
      </c>
    </row>
    <row r="46" spans="1:6" ht="15.75" thickBot="1" x14ac:dyDescent="0.25">
      <c r="A46" s="31" t="s">
        <v>27</v>
      </c>
      <c r="B46" s="32">
        <v>32679152</v>
      </c>
      <c r="C46" s="32">
        <v>2237433</v>
      </c>
      <c r="D46" s="32">
        <v>1970270</v>
      </c>
      <c r="E46" s="32">
        <v>63739</v>
      </c>
      <c r="F46" s="16"/>
    </row>
    <row r="47" spans="1:6" x14ac:dyDescent="0.2">
      <c r="A47" s="17" t="str">
        <f>A24</f>
        <v>Fuente: INFOVI, extracción de 29 de septiembre de 2023</v>
      </c>
    </row>
    <row r="48" spans="1:6" ht="13.5" thickBot="1" x14ac:dyDescent="0.25">
      <c r="C48" s="15"/>
      <c r="D48" s="16"/>
      <c r="E48" s="15"/>
    </row>
    <row r="49" spans="1:6" ht="14.25" customHeight="1" x14ac:dyDescent="0.2">
      <c r="A49" s="279" t="s">
        <v>33</v>
      </c>
      <c r="B49" s="282" t="s">
        <v>34</v>
      </c>
      <c r="C49" s="283"/>
      <c r="D49" s="138">
        <v>174406</v>
      </c>
      <c r="E49" s="12"/>
      <c r="F49" s="18"/>
    </row>
    <row r="50" spans="1:6" ht="15" customHeight="1" x14ac:dyDescent="0.2">
      <c r="A50" s="280"/>
      <c r="B50" s="284" t="s">
        <v>35</v>
      </c>
      <c r="C50" s="285"/>
      <c r="D50" s="139">
        <v>81486</v>
      </c>
      <c r="E50" s="12"/>
      <c r="F50" s="18"/>
    </row>
    <row r="51" spans="1:6" ht="15" customHeight="1" thickBot="1" x14ac:dyDescent="0.25">
      <c r="A51" s="281"/>
      <c r="B51" s="286" t="s">
        <v>36</v>
      </c>
      <c r="C51" s="287"/>
      <c r="D51" s="140">
        <v>12204</v>
      </c>
      <c r="E51" s="12"/>
      <c r="F51" s="18"/>
    </row>
    <row r="52" spans="1:6" ht="23.25" customHeight="1" thickBot="1" x14ac:dyDescent="0.25">
      <c r="A52" s="274" t="s">
        <v>27</v>
      </c>
      <c r="B52" s="275"/>
      <c r="C52" s="276"/>
      <c r="D52" s="141">
        <v>268096</v>
      </c>
      <c r="E52" s="12"/>
      <c r="F52" s="18"/>
    </row>
    <row r="53" spans="1:6" x14ac:dyDescent="0.2">
      <c r="A53" s="17" t="str">
        <f>A24</f>
        <v>Fuente: INFOVI, extracción de 29 de septiembre de 2023</v>
      </c>
      <c r="F53" s="18"/>
    </row>
  </sheetData>
  <mergeCells count="19">
    <mergeCell ref="A52:C52"/>
    <mergeCell ref="G4:G5"/>
    <mergeCell ref="A27:A28"/>
    <mergeCell ref="B27:C27"/>
    <mergeCell ref="D27:E27"/>
    <mergeCell ref="A49:A51"/>
    <mergeCell ref="B49:C49"/>
    <mergeCell ref="B50:C50"/>
    <mergeCell ref="B51:C51"/>
    <mergeCell ref="A1:J1"/>
    <mergeCell ref="A3:A5"/>
    <mergeCell ref="B3:E3"/>
    <mergeCell ref="F3:G3"/>
    <mergeCell ref="H3:H5"/>
    <mergeCell ref="I3:I5"/>
    <mergeCell ref="J3:J5"/>
    <mergeCell ref="B4:C4"/>
    <mergeCell ref="D4:E4"/>
    <mergeCell ref="F4:F5"/>
  </mergeCells>
  <printOptions horizontalCentered="1"/>
  <pageMargins left="0.70866141732283472" right="0.70866141732283472" top="0.9055118110236221" bottom="0.74803149606299213" header="0.31496062992125984" footer="0.31496062992125984"/>
  <pageSetup paperSize="9" scale="57" orientation="landscape" r:id="rId1"/>
  <headerFooter>
    <oddHeader xml:space="preserve">&amp;C&amp;"Arial,Negrita"DATOS CAMPAÑA 2023/2024
AGOSTO 2023
FUENTE:INFOVI, EXTRACCIÓN DE 28.09.2023
</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tabSelected="1" zoomScale="93" zoomScaleNormal="93" workbookViewId="0">
      <pane ySplit="5" topLeftCell="A30" activePane="bottomLeft" state="frozen"/>
      <selection activeCell="K53" sqref="K53"/>
      <selection pane="bottomLeft" activeCell="A24" sqref="A24"/>
    </sheetView>
  </sheetViews>
  <sheetFormatPr baseColWidth="10" defaultRowHeight="12.75" x14ac:dyDescent="0.2"/>
  <cols>
    <col min="1" max="1" width="24.28515625" style="5" customWidth="1"/>
    <col min="2" max="2" width="15.5703125" style="5" customWidth="1"/>
    <col min="3" max="3" width="16.28515625" style="5" customWidth="1"/>
    <col min="4" max="4" width="17.5703125" style="5" customWidth="1"/>
    <col min="5" max="5" width="17.140625" style="5" customWidth="1"/>
    <col min="6" max="6" width="15.7109375" style="5" customWidth="1"/>
    <col min="7" max="7" width="16.5703125" style="5" customWidth="1"/>
    <col min="8" max="8" width="9.5703125" style="5" customWidth="1"/>
    <col min="9" max="9" width="9.85546875" style="5" customWidth="1"/>
    <col min="10" max="11" width="9" style="5" customWidth="1"/>
    <col min="12" max="12" width="10.5703125" style="5" customWidth="1"/>
    <col min="13" max="13" width="14.85546875" style="5" customWidth="1"/>
    <col min="14" max="16384" width="11.42578125" style="5"/>
  </cols>
  <sheetData>
    <row r="1" spans="1:17" ht="35.25" customHeight="1" thickBot="1" x14ac:dyDescent="0.25">
      <c r="A1" s="288" t="s">
        <v>67</v>
      </c>
      <c r="B1" s="289"/>
      <c r="C1" s="289"/>
      <c r="D1" s="289"/>
      <c r="E1" s="289"/>
      <c r="F1" s="290"/>
      <c r="G1" s="4"/>
      <c r="H1" s="4"/>
      <c r="I1" s="4"/>
      <c r="J1" s="4"/>
      <c r="K1" s="4"/>
      <c r="L1" s="4"/>
      <c r="M1" s="4"/>
      <c r="N1" s="4"/>
      <c r="O1" s="4"/>
      <c r="P1" s="4"/>
      <c r="Q1" s="4"/>
    </row>
    <row r="2" spans="1:17" ht="18.75" customHeight="1" thickBot="1" x14ac:dyDescent="0.25">
      <c r="A2" s="20"/>
      <c r="B2" s="20"/>
      <c r="C2" s="20"/>
      <c r="D2" s="20"/>
      <c r="E2" s="20"/>
      <c r="F2" s="20"/>
      <c r="G2" s="4"/>
      <c r="H2" s="4"/>
      <c r="I2" s="4"/>
      <c r="J2" s="4"/>
      <c r="K2" s="4"/>
      <c r="L2" s="4"/>
      <c r="M2" s="4"/>
      <c r="N2" s="4"/>
      <c r="O2" s="4"/>
      <c r="P2" s="4"/>
      <c r="Q2" s="4"/>
    </row>
    <row r="3" spans="1:17" ht="21" customHeight="1" thickBot="1" x14ac:dyDescent="0.25">
      <c r="A3" s="251" t="s">
        <v>1</v>
      </c>
      <c r="B3" s="254" t="s">
        <v>38</v>
      </c>
      <c r="C3" s="255"/>
      <c r="D3" s="255"/>
      <c r="E3" s="256"/>
      <c r="F3" s="265" t="s">
        <v>4</v>
      </c>
    </row>
    <row r="4" spans="1:17" ht="21" customHeight="1" thickBot="1" x14ac:dyDescent="0.25">
      <c r="A4" s="252"/>
      <c r="B4" s="268" t="s">
        <v>6</v>
      </c>
      <c r="C4" s="269"/>
      <c r="D4" s="270" t="s">
        <v>7</v>
      </c>
      <c r="E4" s="271"/>
      <c r="F4" s="266"/>
    </row>
    <row r="5" spans="1:17" ht="24.75" customHeight="1" thickBot="1" x14ac:dyDescent="0.25">
      <c r="A5" s="253"/>
      <c r="B5" s="24" t="s">
        <v>8</v>
      </c>
      <c r="C5" s="24" t="s">
        <v>9</v>
      </c>
      <c r="D5" s="25" t="s">
        <v>8</v>
      </c>
      <c r="E5" s="25" t="s">
        <v>9</v>
      </c>
      <c r="F5" s="267"/>
    </row>
    <row r="6" spans="1:17" ht="15" x14ac:dyDescent="0.2">
      <c r="A6" s="243" t="s">
        <v>10</v>
      </c>
      <c r="B6" s="162">
        <v>0</v>
      </c>
      <c r="C6" s="162">
        <v>77</v>
      </c>
      <c r="D6" s="163">
        <v>1155</v>
      </c>
      <c r="E6" s="163">
        <v>889</v>
      </c>
      <c r="F6" s="214">
        <v>2121</v>
      </c>
    </row>
    <row r="7" spans="1:17" ht="15" x14ac:dyDescent="0.2">
      <c r="A7" s="244" t="s">
        <v>11</v>
      </c>
      <c r="B7" s="165">
        <v>972</v>
      </c>
      <c r="C7" s="166">
        <v>10729</v>
      </c>
      <c r="D7" s="167">
        <v>0</v>
      </c>
      <c r="E7" s="168">
        <v>968</v>
      </c>
      <c r="F7" s="174">
        <v>12669</v>
      </c>
    </row>
    <row r="8" spans="1:17" ht="15" x14ac:dyDescent="0.2">
      <c r="A8" s="244" t="s">
        <v>12</v>
      </c>
      <c r="B8" s="165">
        <v>0</v>
      </c>
      <c r="C8" s="166">
        <v>0</v>
      </c>
      <c r="D8" s="167">
        <v>0</v>
      </c>
      <c r="E8" s="168">
        <v>0</v>
      </c>
      <c r="F8" s="174">
        <v>0</v>
      </c>
    </row>
    <row r="9" spans="1:17" ht="15" x14ac:dyDescent="0.2">
      <c r="A9" s="244" t="s">
        <v>13</v>
      </c>
      <c r="B9" s="165">
        <v>0</v>
      </c>
      <c r="C9" s="166">
        <v>8</v>
      </c>
      <c r="D9" s="167">
        <v>0</v>
      </c>
      <c r="E9" s="168">
        <v>6</v>
      </c>
      <c r="F9" s="174">
        <v>14</v>
      </c>
    </row>
    <row r="10" spans="1:17" ht="15" x14ac:dyDescent="0.2">
      <c r="A10" s="244" t="s">
        <v>14</v>
      </c>
      <c r="B10" s="165">
        <v>0</v>
      </c>
      <c r="C10" s="166">
        <v>2</v>
      </c>
      <c r="D10" s="167">
        <v>0</v>
      </c>
      <c r="E10" s="168">
        <v>5</v>
      </c>
      <c r="F10" s="174">
        <v>7</v>
      </c>
    </row>
    <row r="11" spans="1:17" ht="15" x14ac:dyDescent="0.2">
      <c r="A11" s="244" t="s">
        <v>15</v>
      </c>
      <c r="B11" s="165">
        <v>0</v>
      </c>
      <c r="C11" s="166">
        <v>0</v>
      </c>
      <c r="D11" s="167">
        <v>0</v>
      </c>
      <c r="E11" s="168">
        <v>0</v>
      </c>
      <c r="F11" s="174">
        <v>0</v>
      </c>
    </row>
    <row r="12" spans="1:17" ht="15" x14ac:dyDescent="0.2">
      <c r="A12" s="244" t="s">
        <v>16</v>
      </c>
      <c r="B12" s="165">
        <v>30107</v>
      </c>
      <c r="C12" s="166">
        <v>43178</v>
      </c>
      <c r="D12" s="167">
        <v>24340</v>
      </c>
      <c r="E12" s="168">
        <v>29893</v>
      </c>
      <c r="F12" s="174">
        <v>127518</v>
      </c>
    </row>
    <row r="13" spans="1:17" ht="15" x14ac:dyDescent="0.2">
      <c r="A13" s="244" t="s">
        <v>17</v>
      </c>
      <c r="B13" s="165">
        <v>0</v>
      </c>
      <c r="C13" s="166">
        <v>5883</v>
      </c>
      <c r="D13" s="167">
        <v>0</v>
      </c>
      <c r="E13" s="168">
        <v>2479</v>
      </c>
      <c r="F13" s="174">
        <v>8362</v>
      </c>
    </row>
    <row r="14" spans="1:17" ht="15" x14ac:dyDescent="0.2">
      <c r="A14" s="244" t="s">
        <v>18</v>
      </c>
      <c r="B14" s="165">
        <v>74</v>
      </c>
      <c r="C14" s="166">
        <v>9629</v>
      </c>
      <c r="D14" s="167">
        <v>1291</v>
      </c>
      <c r="E14" s="168">
        <v>32979</v>
      </c>
      <c r="F14" s="174">
        <v>43973</v>
      </c>
    </row>
    <row r="15" spans="1:17" ht="15" x14ac:dyDescent="0.2">
      <c r="A15" s="244" t="s">
        <v>19</v>
      </c>
      <c r="B15" s="165">
        <v>749</v>
      </c>
      <c r="C15" s="166">
        <v>10133</v>
      </c>
      <c r="D15" s="167">
        <v>0</v>
      </c>
      <c r="E15" s="168">
        <v>4137</v>
      </c>
      <c r="F15" s="174">
        <v>15019</v>
      </c>
    </row>
    <row r="16" spans="1:17" ht="15" x14ac:dyDescent="0.2">
      <c r="A16" s="244" t="s">
        <v>20</v>
      </c>
      <c r="B16" s="165">
        <v>0</v>
      </c>
      <c r="C16" s="166">
        <v>1655</v>
      </c>
      <c r="D16" s="167">
        <v>25</v>
      </c>
      <c r="E16" s="168">
        <v>5890</v>
      </c>
      <c r="F16" s="174">
        <v>7570</v>
      </c>
    </row>
    <row r="17" spans="1:6" ht="15" x14ac:dyDescent="0.2">
      <c r="A17" s="244" t="s">
        <v>21</v>
      </c>
      <c r="B17" s="165">
        <v>0</v>
      </c>
      <c r="C17" s="166">
        <v>140</v>
      </c>
      <c r="D17" s="167">
        <v>0</v>
      </c>
      <c r="E17" s="168">
        <v>32</v>
      </c>
      <c r="F17" s="174">
        <v>172</v>
      </c>
    </row>
    <row r="18" spans="1:6" ht="15" x14ac:dyDescent="0.2">
      <c r="A18" s="244" t="s">
        <v>22</v>
      </c>
      <c r="B18" s="165">
        <v>493</v>
      </c>
      <c r="C18" s="166">
        <v>14687</v>
      </c>
      <c r="D18" s="167">
        <v>242</v>
      </c>
      <c r="E18" s="168">
        <v>12834</v>
      </c>
      <c r="F18" s="174">
        <v>28256</v>
      </c>
    </row>
    <row r="19" spans="1:6" ht="15" x14ac:dyDescent="0.2">
      <c r="A19" s="244" t="s">
        <v>23</v>
      </c>
      <c r="B19" s="165">
        <v>239</v>
      </c>
      <c r="C19" s="166">
        <v>4293</v>
      </c>
      <c r="D19" s="167">
        <v>0</v>
      </c>
      <c r="E19" s="168">
        <v>1324</v>
      </c>
      <c r="F19" s="174">
        <v>5856</v>
      </c>
    </row>
    <row r="20" spans="1:6" ht="15" x14ac:dyDescent="0.2">
      <c r="A20" s="244" t="s">
        <v>24</v>
      </c>
      <c r="B20" s="169">
        <v>0</v>
      </c>
      <c r="C20" s="170">
        <v>9585</v>
      </c>
      <c r="D20" s="171">
        <v>0</v>
      </c>
      <c r="E20" s="172">
        <v>1385</v>
      </c>
      <c r="F20" s="207">
        <v>10970</v>
      </c>
    </row>
    <row r="21" spans="1:6" ht="15" x14ac:dyDescent="0.2">
      <c r="A21" s="245" t="s">
        <v>25</v>
      </c>
      <c r="B21" s="165">
        <v>0</v>
      </c>
      <c r="C21" s="166">
        <v>14149</v>
      </c>
      <c r="D21" s="167">
        <v>0</v>
      </c>
      <c r="E21" s="168">
        <v>4445</v>
      </c>
      <c r="F21" s="174">
        <v>18594</v>
      </c>
    </row>
    <row r="22" spans="1:6" ht="15.75" thickBot="1" x14ac:dyDescent="0.25">
      <c r="A22" s="244" t="s">
        <v>26</v>
      </c>
      <c r="B22" s="165">
        <v>49959</v>
      </c>
      <c r="C22" s="166">
        <v>14727</v>
      </c>
      <c r="D22" s="167">
        <v>6028</v>
      </c>
      <c r="E22" s="168">
        <v>8561</v>
      </c>
      <c r="F22" s="174">
        <v>79275</v>
      </c>
    </row>
    <row r="23" spans="1:6" ht="16.5" thickBot="1" x14ac:dyDescent="0.25">
      <c r="A23" s="29" t="s">
        <v>27</v>
      </c>
      <c r="B23" s="93">
        <v>82593</v>
      </c>
      <c r="C23" s="93">
        <v>138875</v>
      </c>
      <c r="D23" s="94">
        <v>33081</v>
      </c>
      <c r="E23" s="94">
        <v>105827</v>
      </c>
      <c r="F23" s="74">
        <v>360376</v>
      </c>
    </row>
    <row r="24" spans="1:6" x14ac:dyDescent="0.2">
      <c r="A24" s="17" t="s">
        <v>28</v>
      </c>
    </row>
    <row r="25" spans="1:6" x14ac:dyDescent="0.2">
      <c r="E25" s="23"/>
    </row>
    <row r="26" spans="1:6" ht="13.5" thickBot="1" x14ac:dyDescent="0.25">
      <c r="B26" s="16"/>
      <c r="C26" s="16"/>
      <c r="D26" s="16"/>
    </row>
    <row r="27" spans="1:6" ht="21" customHeight="1" thickBot="1" x14ac:dyDescent="0.25">
      <c r="A27" s="251" t="s">
        <v>1</v>
      </c>
      <c r="B27" s="254" t="s">
        <v>38</v>
      </c>
      <c r="C27" s="256"/>
    </row>
    <row r="28" spans="1:6" ht="26.25" customHeight="1" thickBot="1" x14ac:dyDescent="0.25">
      <c r="A28" s="252"/>
      <c r="B28" s="188" t="s">
        <v>31</v>
      </c>
      <c r="C28" s="188" t="s">
        <v>32</v>
      </c>
    </row>
    <row r="29" spans="1:6" ht="15" x14ac:dyDescent="0.2">
      <c r="A29" s="243" t="s">
        <v>10</v>
      </c>
      <c r="B29" s="176">
        <v>1724</v>
      </c>
      <c r="C29" s="177">
        <v>397</v>
      </c>
    </row>
    <row r="30" spans="1:6" ht="15" x14ac:dyDescent="0.2">
      <c r="A30" s="244" t="s">
        <v>11</v>
      </c>
      <c r="B30" s="178">
        <v>10231</v>
      </c>
      <c r="C30" s="179">
        <v>2438</v>
      </c>
    </row>
    <row r="31" spans="1:6" ht="15" x14ac:dyDescent="0.2">
      <c r="A31" s="244" t="s">
        <v>12</v>
      </c>
      <c r="B31" s="178">
        <v>0</v>
      </c>
      <c r="C31" s="179">
        <v>0</v>
      </c>
    </row>
    <row r="32" spans="1:6" ht="15" x14ac:dyDescent="0.2">
      <c r="A32" s="244" t="s">
        <v>13</v>
      </c>
      <c r="B32" s="178">
        <v>14</v>
      </c>
      <c r="C32" s="179">
        <v>0</v>
      </c>
    </row>
    <row r="33" spans="1:6" ht="15" x14ac:dyDescent="0.2">
      <c r="A33" s="244" t="s">
        <v>14</v>
      </c>
      <c r="B33" s="178">
        <v>7</v>
      </c>
      <c r="C33" s="179">
        <v>0</v>
      </c>
    </row>
    <row r="34" spans="1:6" ht="15" x14ac:dyDescent="0.2">
      <c r="A34" s="244" t="s">
        <v>15</v>
      </c>
      <c r="B34" s="178">
        <v>0</v>
      </c>
      <c r="C34" s="179">
        <v>0</v>
      </c>
    </row>
    <row r="35" spans="1:6" ht="15" x14ac:dyDescent="0.2">
      <c r="A35" s="244" t="s">
        <v>16</v>
      </c>
      <c r="B35" s="178">
        <v>126559</v>
      </c>
      <c r="C35" s="179">
        <v>959</v>
      </c>
    </row>
    <row r="36" spans="1:6" ht="15" x14ac:dyDescent="0.2">
      <c r="A36" s="244" t="s">
        <v>17</v>
      </c>
      <c r="B36" s="178">
        <v>8362</v>
      </c>
      <c r="C36" s="179">
        <v>0</v>
      </c>
    </row>
    <row r="37" spans="1:6" ht="15" x14ac:dyDescent="0.2">
      <c r="A37" s="244" t="s">
        <v>18</v>
      </c>
      <c r="B37" s="178">
        <v>39906</v>
      </c>
      <c r="C37" s="179">
        <v>4067</v>
      </c>
    </row>
    <row r="38" spans="1:6" ht="15" x14ac:dyDescent="0.2">
      <c r="A38" s="244" t="s">
        <v>19</v>
      </c>
      <c r="B38" s="178">
        <v>1827</v>
      </c>
      <c r="C38" s="179">
        <v>13192</v>
      </c>
    </row>
    <row r="39" spans="1:6" ht="15" x14ac:dyDescent="0.2">
      <c r="A39" s="244" t="s">
        <v>20</v>
      </c>
      <c r="B39" s="178">
        <v>6126</v>
      </c>
      <c r="C39" s="179">
        <v>1444</v>
      </c>
    </row>
    <row r="40" spans="1:6" ht="15" x14ac:dyDescent="0.2">
      <c r="A40" s="244" t="s">
        <v>21</v>
      </c>
      <c r="B40" s="178">
        <v>158</v>
      </c>
      <c r="C40" s="179">
        <v>14</v>
      </c>
    </row>
    <row r="41" spans="1:6" ht="15" x14ac:dyDescent="0.2">
      <c r="A41" s="244" t="s">
        <v>22</v>
      </c>
      <c r="B41" s="178">
        <v>26662</v>
      </c>
      <c r="C41" s="179">
        <v>1594</v>
      </c>
    </row>
    <row r="42" spans="1:6" ht="15" x14ac:dyDescent="0.2">
      <c r="A42" s="244" t="s">
        <v>23</v>
      </c>
      <c r="B42" s="178">
        <v>4636</v>
      </c>
      <c r="C42" s="179">
        <v>1220</v>
      </c>
    </row>
    <row r="43" spans="1:6" ht="15" x14ac:dyDescent="0.2">
      <c r="A43" s="244" t="s">
        <v>24</v>
      </c>
      <c r="B43" s="180">
        <v>10541</v>
      </c>
      <c r="C43" s="181">
        <v>429</v>
      </c>
    </row>
    <row r="44" spans="1:6" ht="15" x14ac:dyDescent="0.2">
      <c r="A44" s="245" t="s">
        <v>25</v>
      </c>
      <c r="B44" s="178">
        <v>17822</v>
      </c>
      <c r="C44" s="179">
        <v>772</v>
      </c>
    </row>
    <row r="45" spans="1:6" ht="15.75" thickBot="1" x14ac:dyDescent="0.25">
      <c r="A45" s="244" t="s">
        <v>26</v>
      </c>
      <c r="B45" s="178">
        <v>77296</v>
      </c>
      <c r="C45" s="179">
        <v>1979</v>
      </c>
    </row>
    <row r="46" spans="1:6" ht="16.5" thickBot="1" x14ac:dyDescent="0.25">
      <c r="A46" s="29" t="s">
        <v>27</v>
      </c>
      <c r="B46" s="64">
        <v>331871</v>
      </c>
      <c r="C46" s="64">
        <v>28505</v>
      </c>
      <c r="D46" s="16"/>
    </row>
    <row r="47" spans="1:6" x14ac:dyDescent="0.2">
      <c r="A47" s="19" t="s">
        <v>28</v>
      </c>
    </row>
    <row r="48" spans="1:6" ht="60" customHeight="1" x14ac:dyDescent="0.2">
      <c r="A48" s="302" t="s">
        <v>66</v>
      </c>
      <c r="B48" s="307"/>
      <c r="C48" s="307"/>
      <c r="D48" s="307"/>
      <c r="E48" s="307"/>
      <c r="F48" s="307"/>
    </row>
  </sheetData>
  <mergeCells count="9">
    <mergeCell ref="A27:A28"/>
    <mergeCell ref="B27:C27"/>
    <mergeCell ref="A48:F48"/>
    <mergeCell ref="A1:F1"/>
    <mergeCell ref="A3:A5"/>
    <mergeCell ref="B3:E3"/>
    <mergeCell ref="F3:F5"/>
    <mergeCell ref="B4:C4"/>
    <mergeCell ref="D4:E4"/>
  </mergeCells>
  <printOptions horizontalCentered="1"/>
  <pageMargins left="0.70866141732283472" right="0.70866141732283472" top="0.9055118110236221" bottom="0.74803149606299213" header="0.31496062992125984" footer="0.31496062992125984"/>
  <pageSetup paperSize="9" scale="59" orientation="landscape" r:id="rId1"/>
  <headerFooter>
    <oddHeader xml:space="preserve">&amp;C&amp;"Arial,Negrita"DATOS CAMPAÑA 2023/2024
AGOSTO 2023
FUENTE:INFOVI, EXTRACCIÓN DE 28.09.2023
</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showGridLines="0" zoomScale="93" zoomScaleNormal="93" workbookViewId="0">
      <pane ySplit="5" topLeftCell="A6" activePane="bottomLeft" state="frozen"/>
      <selection activeCell="K53" sqref="K53"/>
      <selection pane="bottomLeft" activeCell="J24" sqref="J24"/>
    </sheetView>
  </sheetViews>
  <sheetFormatPr baseColWidth="10" defaultRowHeight="12.75" x14ac:dyDescent="0.2"/>
  <cols>
    <col min="1" max="1" width="24.28515625" style="5" customWidth="1"/>
    <col min="2" max="2" width="18.140625" style="5" bestFit="1" customWidth="1"/>
    <col min="3" max="4" width="16.28515625" style="5" customWidth="1"/>
    <col min="5" max="5" width="15.85546875" style="5" customWidth="1"/>
    <col min="6" max="6" width="15.5703125" style="5" customWidth="1"/>
    <col min="7" max="7" width="15.28515625" style="5" customWidth="1"/>
    <col min="8" max="8" width="15" style="5" customWidth="1"/>
    <col min="9" max="9" width="11" style="5" customWidth="1"/>
    <col min="10" max="10" width="24.28515625" style="5" customWidth="1"/>
    <col min="11" max="12" width="18.140625" style="5" customWidth="1"/>
    <col min="13" max="13" width="15.5703125" style="5" customWidth="1"/>
    <col min="14" max="14" width="14.85546875" style="5" customWidth="1"/>
    <col min="15" max="16384" width="11.42578125" style="5"/>
  </cols>
  <sheetData>
    <row r="1" spans="1:18" ht="35.25" customHeight="1" thickBot="1" x14ac:dyDescent="0.25">
      <c r="A1" s="288" t="s">
        <v>68</v>
      </c>
      <c r="B1" s="289"/>
      <c r="C1" s="289"/>
      <c r="D1" s="289"/>
      <c r="E1" s="289"/>
      <c r="F1" s="289"/>
      <c r="G1" s="289"/>
      <c r="H1" s="289"/>
      <c r="I1" s="289"/>
      <c r="J1" s="289"/>
      <c r="K1" s="289"/>
      <c r="L1" s="290"/>
      <c r="M1" s="79"/>
      <c r="N1" s="4"/>
      <c r="O1" s="4"/>
      <c r="P1" s="4"/>
      <c r="Q1" s="4"/>
      <c r="R1" s="4"/>
    </row>
    <row r="2" spans="1:18" ht="18.75" customHeight="1" thickBot="1" x14ac:dyDescent="0.25">
      <c r="A2" s="20"/>
      <c r="B2" s="20"/>
      <c r="C2" s="20"/>
      <c r="D2" s="20"/>
      <c r="E2" s="20"/>
      <c r="F2" s="20"/>
      <c r="G2" s="20"/>
      <c r="H2" s="4"/>
      <c r="I2" s="4"/>
      <c r="J2" s="4"/>
      <c r="K2" s="4"/>
      <c r="L2" s="4"/>
      <c r="M2" s="4"/>
      <c r="N2" s="4"/>
      <c r="O2" s="4"/>
      <c r="P2" s="4"/>
      <c r="Q2" s="4"/>
      <c r="R2" s="4"/>
    </row>
    <row r="3" spans="1:18" ht="21" customHeight="1" thickBot="1" x14ac:dyDescent="0.25">
      <c r="A3" s="251" t="s">
        <v>1</v>
      </c>
      <c r="B3" s="257" t="s">
        <v>69</v>
      </c>
      <c r="C3" s="308"/>
      <c r="D3" s="308"/>
      <c r="E3" s="308"/>
      <c r="F3" s="308"/>
      <c r="G3" s="258"/>
      <c r="H3" s="305" t="s">
        <v>70</v>
      </c>
      <c r="J3" s="251" t="s">
        <v>1</v>
      </c>
      <c r="K3" s="257" t="s">
        <v>71</v>
      </c>
      <c r="L3" s="258"/>
    </row>
    <row r="4" spans="1:18" ht="21" customHeight="1" thickBot="1" x14ac:dyDescent="0.25">
      <c r="A4" s="252"/>
      <c r="B4" s="257" t="s">
        <v>72</v>
      </c>
      <c r="C4" s="308"/>
      <c r="D4" s="258"/>
      <c r="E4" s="257" t="s">
        <v>73</v>
      </c>
      <c r="F4" s="308"/>
      <c r="G4" s="258"/>
      <c r="H4" s="309"/>
      <c r="J4" s="252"/>
      <c r="K4" s="310" t="s">
        <v>31</v>
      </c>
      <c r="L4" s="310" t="s">
        <v>32</v>
      </c>
    </row>
    <row r="5" spans="1:18" ht="33" customHeight="1" thickBot="1" x14ac:dyDescent="0.25">
      <c r="A5" s="253"/>
      <c r="B5" s="24" t="s">
        <v>74</v>
      </c>
      <c r="C5" s="100" t="s">
        <v>7</v>
      </c>
      <c r="D5" s="101" t="s">
        <v>27</v>
      </c>
      <c r="E5" s="24" t="s">
        <v>74</v>
      </c>
      <c r="F5" s="25" t="s">
        <v>7</v>
      </c>
      <c r="G5" s="101" t="s">
        <v>27</v>
      </c>
      <c r="H5" s="306"/>
      <c r="J5" s="253"/>
      <c r="K5" s="311"/>
      <c r="L5" s="311"/>
    </row>
    <row r="6" spans="1:18" ht="15" x14ac:dyDescent="0.2">
      <c r="A6" s="243" t="s">
        <v>10</v>
      </c>
      <c r="B6" s="121">
        <v>0</v>
      </c>
      <c r="C6" s="118">
        <v>0</v>
      </c>
      <c r="D6" s="137">
        <v>0</v>
      </c>
      <c r="E6" s="121">
        <v>0</v>
      </c>
      <c r="F6" s="118">
        <v>0</v>
      </c>
      <c r="G6" s="137">
        <v>0</v>
      </c>
      <c r="H6" s="137">
        <v>0</v>
      </c>
      <c r="J6" s="243" t="s">
        <v>10</v>
      </c>
      <c r="K6" s="128">
        <v>0</v>
      </c>
      <c r="L6" s="128">
        <v>0</v>
      </c>
    </row>
    <row r="7" spans="1:18" ht="15" x14ac:dyDescent="0.2">
      <c r="A7" s="244" t="s">
        <v>11</v>
      </c>
      <c r="B7" s="121">
        <v>0</v>
      </c>
      <c r="C7" s="118">
        <v>0</v>
      </c>
      <c r="D7" s="137">
        <v>0</v>
      </c>
      <c r="E7" s="121">
        <v>0</v>
      </c>
      <c r="F7" s="118">
        <v>0</v>
      </c>
      <c r="G7" s="137">
        <v>0</v>
      </c>
      <c r="H7" s="137">
        <v>0</v>
      </c>
      <c r="J7" s="244" t="s">
        <v>11</v>
      </c>
      <c r="K7" s="128">
        <v>0</v>
      </c>
      <c r="L7" s="128">
        <v>0</v>
      </c>
    </row>
    <row r="8" spans="1:18" ht="15" x14ac:dyDescent="0.2">
      <c r="A8" s="244" t="s">
        <v>12</v>
      </c>
      <c r="B8" s="121">
        <v>0</v>
      </c>
      <c r="C8" s="118">
        <v>0</v>
      </c>
      <c r="D8" s="137">
        <v>0</v>
      </c>
      <c r="E8" s="121">
        <v>0</v>
      </c>
      <c r="F8" s="118">
        <v>0</v>
      </c>
      <c r="G8" s="137">
        <v>0</v>
      </c>
      <c r="H8" s="137">
        <v>0</v>
      </c>
      <c r="J8" s="244" t="s">
        <v>12</v>
      </c>
      <c r="K8" s="128">
        <v>0</v>
      </c>
      <c r="L8" s="128">
        <v>0</v>
      </c>
    </row>
    <row r="9" spans="1:18" ht="15" x14ac:dyDescent="0.2">
      <c r="A9" s="244" t="s">
        <v>13</v>
      </c>
      <c r="B9" s="121">
        <v>0</v>
      </c>
      <c r="C9" s="118">
        <v>0</v>
      </c>
      <c r="D9" s="137">
        <v>0</v>
      </c>
      <c r="E9" s="121">
        <v>0</v>
      </c>
      <c r="F9" s="118">
        <v>0</v>
      </c>
      <c r="G9" s="137">
        <v>0</v>
      </c>
      <c r="H9" s="137">
        <v>0</v>
      </c>
      <c r="J9" s="244" t="s">
        <v>13</v>
      </c>
      <c r="K9" s="128">
        <v>0</v>
      </c>
      <c r="L9" s="128">
        <v>0</v>
      </c>
    </row>
    <row r="10" spans="1:18" ht="15" x14ac:dyDescent="0.2">
      <c r="A10" s="244" t="s">
        <v>14</v>
      </c>
      <c r="B10" s="121">
        <v>0</v>
      </c>
      <c r="C10" s="118">
        <v>0</v>
      </c>
      <c r="D10" s="137">
        <v>0</v>
      </c>
      <c r="E10" s="121">
        <v>0</v>
      </c>
      <c r="F10" s="118">
        <v>0</v>
      </c>
      <c r="G10" s="137">
        <v>0</v>
      </c>
      <c r="H10" s="137">
        <v>0</v>
      </c>
      <c r="J10" s="244" t="s">
        <v>14</v>
      </c>
      <c r="K10" s="128">
        <v>0</v>
      </c>
      <c r="L10" s="128">
        <v>0</v>
      </c>
    </row>
    <row r="11" spans="1:18" ht="15" x14ac:dyDescent="0.2">
      <c r="A11" s="244" t="s">
        <v>15</v>
      </c>
      <c r="B11" s="121">
        <v>0</v>
      </c>
      <c r="C11" s="118">
        <v>0</v>
      </c>
      <c r="D11" s="137">
        <v>0</v>
      </c>
      <c r="E11" s="121">
        <v>0</v>
      </c>
      <c r="F11" s="118">
        <v>0</v>
      </c>
      <c r="G11" s="137">
        <v>0</v>
      </c>
      <c r="H11" s="137">
        <v>0</v>
      </c>
      <c r="J11" s="244" t="s">
        <v>15</v>
      </c>
      <c r="K11" s="128">
        <v>0</v>
      </c>
      <c r="L11" s="128">
        <v>0</v>
      </c>
    </row>
    <row r="12" spans="1:18" ht="15" x14ac:dyDescent="0.2">
      <c r="A12" s="244" t="s">
        <v>16</v>
      </c>
      <c r="B12" s="121">
        <v>0</v>
      </c>
      <c r="C12" s="118">
        <v>75277</v>
      </c>
      <c r="D12" s="137">
        <v>75277</v>
      </c>
      <c r="E12" s="121">
        <v>303</v>
      </c>
      <c r="F12" s="118">
        <v>211</v>
      </c>
      <c r="G12" s="137">
        <v>514</v>
      </c>
      <c r="H12" s="137">
        <v>75791</v>
      </c>
      <c r="J12" s="244" t="s">
        <v>16</v>
      </c>
      <c r="K12" s="128">
        <v>75791</v>
      </c>
      <c r="L12" s="128">
        <v>0</v>
      </c>
    </row>
    <row r="13" spans="1:18" ht="15" x14ac:dyDescent="0.2">
      <c r="A13" s="244" t="s">
        <v>17</v>
      </c>
      <c r="B13" s="121">
        <v>0</v>
      </c>
      <c r="C13" s="118">
        <v>0</v>
      </c>
      <c r="D13" s="137">
        <v>0</v>
      </c>
      <c r="E13" s="121">
        <v>0</v>
      </c>
      <c r="F13" s="118">
        <v>0</v>
      </c>
      <c r="G13" s="137">
        <v>0</v>
      </c>
      <c r="H13" s="137">
        <v>0</v>
      </c>
      <c r="J13" s="244" t="s">
        <v>17</v>
      </c>
      <c r="K13" s="128">
        <v>0</v>
      </c>
      <c r="L13" s="128">
        <v>0</v>
      </c>
    </row>
    <row r="14" spans="1:18" ht="15" x14ac:dyDescent="0.2">
      <c r="A14" s="244" t="s">
        <v>18</v>
      </c>
      <c r="B14" s="121">
        <v>0</v>
      </c>
      <c r="C14" s="118">
        <v>3356</v>
      </c>
      <c r="D14" s="137">
        <v>3356</v>
      </c>
      <c r="E14" s="121">
        <v>0</v>
      </c>
      <c r="F14" s="118">
        <v>0</v>
      </c>
      <c r="G14" s="137">
        <v>0</v>
      </c>
      <c r="H14" s="137">
        <v>3356</v>
      </c>
      <c r="J14" s="244" t="s">
        <v>18</v>
      </c>
      <c r="K14" s="128">
        <v>3356</v>
      </c>
      <c r="L14" s="128">
        <v>0</v>
      </c>
    </row>
    <row r="15" spans="1:18" ht="15" x14ac:dyDescent="0.2">
      <c r="A15" s="244" t="s">
        <v>19</v>
      </c>
      <c r="B15" s="121">
        <v>0</v>
      </c>
      <c r="C15" s="118">
        <v>1177</v>
      </c>
      <c r="D15" s="137">
        <v>1177</v>
      </c>
      <c r="E15" s="121">
        <v>0</v>
      </c>
      <c r="F15" s="118">
        <v>0</v>
      </c>
      <c r="G15" s="137">
        <v>0</v>
      </c>
      <c r="H15" s="137">
        <v>1177</v>
      </c>
      <c r="J15" s="244" t="s">
        <v>19</v>
      </c>
      <c r="K15" s="128">
        <v>1177</v>
      </c>
      <c r="L15" s="128">
        <v>0</v>
      </c>
    </row>
    <row r="16" spans="1:18" ht="15" x14ac:dyDescent="0.2">
      <c r="A16" s="244" t="s">
        <v>20</v>
      </c>
      <c r="B16" s="121">
        <v>0</v>
      </c>
      <c r="C16" s="118">
        <v>0</v>
      </c>
      <c r="D16" s="137">
        <v>0</v>
      </c>
      <c r="E16" s="121">
        <v>0</v>
      </c>
      <c r="F16" s="118">
        <v>0</v>
      </c>
      <c r="G16" s="137">
        <v>0</v>
      </c>
      <c r="H16" s="137">
        <v>0</v>
      </c>
      <c r="J16" s="244" t="s">
        <v>20</v>
      </c>
      <c r="K16" s="128">
        <v>0</v>
      </c>
      <c r="L16" s="128">
        <v>0</v>
      </c>
    </row>
    <row r="17" spans="1:12" ht="15" x14ac:dyDescent="0.2">
      <c r="A17" s="244" t="s">
        <v>21</v>
      </c>
      <c r="B17" s="121">
        <v>0</v>
      </c>
      <c r="C17" s="118">
        <v>0</v>
      </c>
      <c r="D17" s="137">
        <v>0</v>
      </c>
      <c r="E17" s="121">
        <v>0</v>
      </c>
      <c r="F17" s="118">
        <v>0</v>
      </c>
      <c r="G17" s="137">
        <v>0</v>
      </c>
      <c r="H17" s="137">
        <v>0</v>
      </c>
      <c r="J17" s="244" t="s">
        <v>21</v>
      </c>
      <c r="K17" s="128">
        <v>0</v>
      </c>
      <c r="L17" s="128">
        <v>0</v>
      </c>
    </row>
    <row r="18" spans="1:12" ht="15" x14ac:dyDescent="0.2">
      <c r="A18" s="244" t="s">
        <v>22</v>
      </c>
      <c r="B18" s="121">
        <v>2735</v>
      </c>
      <c r="C18" s="118">
        <v>0</v>
      </c>
      <c r="D18" s="137">
        <v>2735</v>
      </c>
      <c r="E18" s="121">
        <v>0</v>
      </c>
      <c r="F18" s="118">
        <v>0</v>
      </c>
      <c r="G18" s="137">
        <v>0</v>
      </c>
      <c r="H18" s="137">
        <v>2735</v>
      </c>
      <c r="J18" s="244" t="s">
        <v>22</v>
      </c>
      <c r="K18" s="128">
        <v>2735</v>
      </c>
      <c r="L18" s="128">
        <v>0</v>
      </c>
    </row>
    <row r="19" spans="1:12" ht="15" x14ac:dyDescent="0.2">
      <c r="A19" s="244" t="s">
        <v>23</v>
      </c>
      <c r="B19" s="121">
        <v>0</v>
      </c>
      <c r="C19" s="118">
        <v>0</v>
      </c>
      <c r="D19" s="137">
        <v>0</v>
      </c>
      <c r="E19" s="121">
        <v>0</v>
      </c>
      <c r="F19" s="118">
        <v>0</v>
      </c>
      <c r="G19" s="137">
        <v>0</v>
      </c>
      <c r="H19" s="137">
        <v>0</v>
      </c>
      <c r="J19" s="244" t="s">
        <v>23</v>
      </c>
      <c r="K19" s="128">
        <v>0</v>
      </c>
      <c r="L19" s="128">
        <v>0</v>
      </c>
    </row>
    <row r="20" spans="1:12" ht="15" x14ac:dyDescent="0.2">
      <c r="A20" s="244" t="s">
        <v>24</v>
      </c>
      <c r="B20" s="122">
        <v>0</v>
      </c>
      <c r="C20" s="119">
        <v>0</v>
      </c>
      <c r="D20" s="10">
        <v>0</v>
      </c>
      <c r="E20" s="122">
        <v>0</v>
      </c>
      <c r="F20" s="119">
        <v>0</v>
      </c>
      <c r="G20" s="10">
        <v>0</v>
      </c>
      <c r="H20" s="10">
        <v>0</v>
      </c>
      <c r="J20" s="244" t="s">
        <v>24</v>
      </c>
      <c r="K20" s="129">
        <v>0</v>
      </c>
      <c r="L20" s="130">
        <v>0</v>
      </c>
    </row>
    <row r="21" spans="1:12" ht="15" x14ac:dyDescent="0.2">
      <c r="A21" s="245" t="s">
        <v>25</v>
      </c>
      <c r="B21" s="89">
        <v>0</v>
      </c>
      <c r="C21" s="120">
        <v>0</v>
      </c>
      <c r="D21" s="9">
        <v>0</v>
      </c>
      <c r="E21" s="123">
        <v>0</v>
      </c>
      <c r="F21" s="120">
        <v>0</v>
      </c>
      <c r="G21" s="9">
        <v>0</v>
      </c>
      <c r="H21" s="9">
        <v>0</v>
      </c>
      <c r="J21" s="245" t="s">
        <v>25</v>
      </c>
      <c r="K21" s="129">
        <v>0</v>
      </c>
      <c r="L21" s="130">
        <v>0</v>
      </c>
    </row>
    <row r="22" spans="1:12" ht="15.75" thickBot="1" x14ac:dyDescent="0.25">
      <c r="A22" s="244" t="s">
        <v>26</v>
      </c>
      <c r="B22" s="121">
        <v>0</v>
      </c>
      <c r="C22" s="118">
        <v>0</v>
      </c>
      <c r="D22" s="8">
        <v>0</v>
      </c>
      <c r="E22" s="121">
        <v>0</v>
      </c>
      <c r="F22" s="118">
        <v>0</v>
      </c>
      <c r="G22" s="137">
        <v>0</v>
      </c>
      <c r="H22" s="137">
        <v>0</v>
      </c>
      <c r="J22" s="244" t="s">
        <v>26</v>
      </c>
      <c r="K22" s="133">
        <v>0</v>
      </c>
      <c r="L22" s="133">
        <v>0</v>
      </c>
    </row>
    <row r="23" spans="1:12" ht="23.25" customHeight="1" thickBot="1" x14ac:dyDescent="0.25">
      <c r="A23" s="29" t="s">
        <v>27</v>
      </c>
      <c r="B23" s="69">
        <v>2735</v>
      </c>
      <c r="C23" s="215">
        <v>79810</v>
      </c>
      <c r="D23" s="71">
        <v>82545</v>
      </c>
      <c r="E23" s="69">
        <v>303</v>
      </c>
      <c r="F23" s="102">
        <v>211</v>
      </c>
      <c r="G23" s="71">
        <v>514</v>
      </c>
      <c r="H23" s="75">
        <v>83059</v>
      </c>
      <c r="J23" s="29" t="s">
        <v>27</v>
      </c>
      <c r="K23" s="64">
        <v>83059</v>
      </c>
      <c r="L23" s="64">
        <v>0</v>
      </c>
    </row>
    <row r="24" spans="1:12" x14ac:dyDescent="0.2">
      <c r="A24" s="19" t="s">
        <v>28</v>
      </c>
      <c r="H24" s="16"/>
      <c r="I24" s="16"/>
      <c r="J24" s="17" t="s">
        <v>28</v>
      </c>
    </row>
    <row r="25" spans="1:12" x14ac:dyDescent="0.2">
      <c r="A25" s="17"/>
      <c r="H25" s="16"/>
      <c r="I25" s="16"/>
      <c r="J25" s="17"/>
    </row>
    <row r="26" spans="1:12" ht="13.5" thickBot="1" x14ac:dyDescent="0.25">
      <c r="A26" s="17"/>
      <c r="H26" s="16"/>
      <c r="I26" s="16"/>
      <c r="J26" s="17"/>
    </row>
    <row r="27" spans="1:12" ht="27.75" thickBot="1" x14ac:dyDescent="0.25">
      <c r="D27" s="103" t="s">
        <v>75</v>
      </c>
      <c r="E27" s="103" t="s">
        <v>76</v>
      </c>
      <c r="F27" s="103" t="s">
        <v>77</v>
      </c>
      <c r="G27" s="80"/>
      <c r="J27" s="16"/>
      <c r="K27" s="16"/>
      <c r="L27" s="16"/>
    </row>
    <row r="28" spans="1:12" ht="15" customHeight="1" x14ac:dyDescent="0.2">
      <c r="A28" s="279" t="s">
        <v>33</v>
      </c>
      <c r="B28" s="312" t="s">
        <v>34</v>
      </c>
      <c r="C28" s="313"/>
      <c r="D28" s="104">
        <v>11487</v>
      </c>
      <c r="E28" s="104">
        <v>13236</v>
      </c>
      <c r="F28" s="104">
        <v>24723</v>
      </c>
      <c r="G28" s="81"/>
    </row>
    <row r="29" spans="1:12" ht="15" customHeight="1" x14ac:dyDescent="0.2">
      <c r="A29" s="280"/>
      <c r="B29" s="314" t="s">
        <v>35</v>
      </c>
      <c r="C29" s="315"/>
      <c r="D29" s="105">
        <v>11111</v>
      </c>
      <c r="E29" s="106">
        <v>2318</v>
      </c>
      <c r="F29" s="105">
        <v>13429</v>
      </c>
      <c r="G29" s="81"/>
    </row>
    <row r="30" spans="1:12" ht="15.75" customHeight="1" thickBot="1" x14ac:dyDescent="0.25">
      <c r="A30" s="281"/>
      <c r="B30" s="316" t="s">
        <v>36</v>
      </c>
      <c r="C30" s="317"/>
      <c r="D30" s="107">
        <v>288</v>
      </c>
      <c r="E30" s="107">
        <v>43</v>
      </c>
      <c r="F30" s="107">
        <v>331</v>
      </c>
      <c r="G30" s="81"/>
    </row>
    <row r="31" spans="1:12" ht="15.75" thickBot="1" x14ac:dyDescent="0.25">
      <c r="A31" s="318" t="s">
        <v>27</v>
      </c>
      <c r="B31" s="319"/>
      <c r="C31" s="320"/>
      <c r="D31" s="108">
        <v>22886</v>
      </c>
      <c r="E31" s="108">
        <v>15597</v>
      </c>
      <c r="F31" s="108">
        <v>38483</v>
      </c>
      <c r="G31" s="82"/>
    </row>
    <row r="32" spans="1:12" x14ac:dyDescent="0.2">
      <c r="A32" s="17" t="s">
        <v>28</v>
      </c>
    </row>
  </sheetData>
  <mergeCells count="15">
    <mergeCell ref="A28:A30"/>
    <mergeCell ref="B28:C28"/>
    <mergeCell ref="B29:C29"/>
    <mergeCell ref="B30:C30"/>
    <mergeCell ref="A31:C31"/>
    <mergeCell ref="A1:L1"/>
    <mergeCell ref="A3:A5"/>
    <mergeCell ref="B3:G3"/>
    <mergeCell ref="H3:H5"/>
    <mergeCell ref="J3:J5"/>
    <mergeCell ref="K3:L3"/>
    <mergeCell ref="B4:D4"/>
    <mergeCell ref="E4:G4"/>
    <mergeCell ref="K4:K5"/>
    <mergeCell ref="L4:L5"/>
  </mergeCells>
  <printOptions horizontalCentered="1"/>
  <pageMargins left="0.70866141732283472" right="0.70866141732283472" top="0.9055118110236221" bottom="0.74803149606299213" header="0.31496062992125984" footer="0.31496062992125984"/>
  <pageSetup paperSize="9" scale="58" orientation="landscape" r:id="rId1"/>
  <headerFooter>
    <oddHeader xml:space="preserve">&amp;C&amp;"Arial,Negrita"DATOS CAMPAÑA 2023/2024
AGOSTO 2023
FUENTE:INFOVI, EXTRACCIÓN DE 28.09.2023
</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6"/>
  <sheetViews>
    <sheetView workbookViewId="0">
      <pane ySplit="4" topLeftCell="A17" activePane="bottomLeft" state="frozen"/>
      <selection activeCell="K53" sqref="K53"/>
      <selection pane="bottomLeft" activeCell="A23" sqref="A23"/>
    </sheetView>
  </sheetViews>
  <sheetFormatPr baseColWidth="10" defaultRowHeight="12.75" x14ac:dyDescent="0.2"/>
  <cols>
    <col min="1" max="1" width="24.28515625" style="83" customWidth="1"/>
    <col min="2" max="2" width="18.140625" style="83" bestFit="1" customWidth="1"/>
    <col min="3" max="3" width="15.85546875" style="83" customWidth="1"/>
    <col min="4" max="4" width="16.28515625" style="83" customWidth="1"/>
    <col min="5" max="5" width="15.85546875" style="83" customWidth="1"/>
    <col min="6" max="6" width="15.5703125" style="83" customWidth="1"/>
    <col min="7" max="7" width="15.28515625" style="83" customWidth="1"/>
    <col min="8" max="8" width="15" style="83" customWidth="1"/>
    <col min="9" max="9" width="11" style="83" customWidth="1"/>
    <col min="10" max="10" width="24.28515625" style="83" customWidth="1"/>
    <col min="11" max="12" width="18.140625" style="83" customWidth="1"/>
    <col min="13" max="16384" width="11.42578125" style="83"/>
  </cols>
  <sheetData>
    <row r="1" spans="1:6" ht="35.25" customHeight="1" thickBot="1" x14ac:dyDescent="0.25">
      <c r="A1" s="288" t="s">
        <v>78</v>
      </c>
      <c r="B1" s="289"/>
      <c r="C1" s="289"/>
      <c r="D1" s="289"/>
      <c r="E1" s="289"/>
      <c r="F1" s="321"/>
    </row>
    <row r="2" spans="1:6" ht="21.75" customHeight="1" thickBot="1" x14ac:dyDescent="0.25">
      <c r="A2" s="84"/>
    </row>
    <row r="3" spans="1:6" ht="13.5" customHeight="1" thickBot="1" x14ac:dyDescent="0.25">
      <c r="A3" s="251" t="s">
        <v>1</v>
      </c>
      <c r="B3" s="254" t="s">
        <v>79</v>
      </c>
      <c r="C3" s="255"/>
      <c r="D3" s="256"/>
      <c r="E3" s="85"/>
    </row>
    <row r="4" spans="1:6" ht="15.75" thickBot="1" x14ac:dyDescent="0.25">
      <c r="A4" s="252"/>
      <c r="B4" s="109" t="s">
        <v>6</v>
      </c>
      <c r="C4" s="110" t="s">
        <v>7</v>
      </c>
      <c r="D4" s="111" t="s">
        <v>4</v>
      </c>
    </row>
    <row r="5" spans="1:6" ht="15" x14ac:dyDescent="0.2">
      <c r="A5" s="243" t="s">
        <v>10</v>
      </c>
      <c r="B5" s="216">
        <v>1788</v>
      </c>
      <c r="C5" s="217">
        <v>3048</v>
      </c>
      <c r="D5" s="218">
        <v>4836</v>
      </c>
    </row>
    <row r="6" spans="1:6" ht="15" x14ac:dyDescent="0.2">
      <c r="A6" s="244" t="s">
        <v>11</v>
      </c>
      <c r="B6" s="219">
        <v>341</v>
      </c>
      <c r="C6" s="220">
        <v>839</v>
      </c>
      <c r="D6" s="218">
        <v>1180</v>
      </c>
    </row>
    <row r="7" spans="1:6" ht="15" x14ac:dyDescent="0.2">
      <c r="A7" s="244" t="s">
        <v>12</v>
      </c>
      <c r="B7" s="219">
        <v>0</v>
      </c>
      <c r="C7" s="220">
        <v>932</v>
      </c>
      <c r="D7" s="218">
        <v>932</v>
      </c>
    </row>
    <row r="8" spans="1:6" ht="15" x14ac:dyDescent="0.2">
      <c r="A8" s="244" t="s">
        <v>13</v>
      </c>
      <c r="B8" s="219">
        <v>29</v>
      </c>
      <c r="C8" s="220">
        <v>0</v>
      </c>
      <c r="D8" s="218">
        <v>29</v>
      </c>
    </row>
    <row r="9" spans="1:6" ht="15" x14ac:dyDescent="0.2">
      <c r="A9" s="244" t="s">
        <v>14</v>
      </c>
      <c r="B9" s="219">
        <v>0</v>
      </c>
      <c r="C9" s="220">
        <v>0</v>
      </c>
      <c r="D9" s="218">
        <v>0</v>
      </c>
    </row>
    <row r="10" spans="1:6" ht="15" x14ac:dyDescent="0.2">
      <c r="A10" s="244" t="s">
        <v>15</v>
      </c>
      <c r="B10" s="219">
        <v>0</v>
      </c>
      <c r="C10" s="220">
        <v>140</v>
      </c>
      <c r="D10" s="218">
        <v>140</v>
      </c>
    </row>
    <row r="11" spans="1:6" ht="15" x14ac:dyDescent="0.2">
      <c r="A11" s="244" t="s">
        <v>16</v>
      </c>
      <c r="B11" s="219">
        <v>59724</v>
      </c>
      <c r="C11" s="220">
        <v>31266</v>
      </c>
      <c r="D11" s="218">
        <v>90990</v>
      </c>
    </row>
    <row r="12" spans="1:6" ht="15" x14ac:dyDescent="0.2">
      <c r="A12" s="244" t="s">
        <v>17</v>
      </c>
      <c r="B12" s="219">
        <v>1089</v>
      </c>
      <c r="C12" s="220">
        <v>780</v>
      </c>
      <c r="D12" s="218">
        <v>1869</v>
      </c>
    </row>
    <row r="13" spans="1:6" ht="15" x14ac:dyDescent="0.2">
      <c r="A13" s="244" t="s">
        <v>18</v>
      </c>
      <c r="B13" s="219">
        <v>1759</v>
      </c>
      <c r="C13" s="220">
        <v>6033</v>
      </c>
      <c r="D13" s="218">
        <v>7792</v>
      </c>
    </row>
    <row r="14" spans="1:6" ht="15" x14ac:dyDescent="0.2">
      <c r="A14" s="244" t="s">
        <v>19</v>
      </c>
      <c r="B14" s="219">
        <v>65</v>
      </c>
      <c r="C14" s="220">
        <v>47</v>
      </c>
      <c r="D14" s="221">
        <v>112</v>
      </c>
    </row>
    <row r="15" spans="1:6" ht="15" x14ac:dyDescent="0.2">
      <c r="A15" s="244" t="s">
        <v>20</v>
      </c>
      <c r="B15" s="219">
        <v>3012</v>
      </c>
      <c r="C15" s="220">
        <v>223</v>
      </c>
      <c r="D15" s="221">
        <v>3235</v>
      </c>
    </row>
    <row r="16" spans="1:6" ht="15" x14ac:dyDescent="0.2">
      <c r="A16" s="244" t="s">
        <v>21</v>
      </c>
      <c r="B16" s="219">
        <v>0</v>
      </c>
      <c r="C16" s="220">
        <v>0</v>
      </c>
      <c r="D16" s="221">
        <v>0</v>
      </c>
    </row>
    <row r="17" spans="1:5" ht="15" x14ac:dyDescent="0.2">
      <c r="A17" s="244" t="s">
        <v>22</v>
      </c>
      <c r="B17" s="219">
        <v>4604</v>
      </c>
      <c r="C17" s="220">
        <v>187</v>
      </c>
      <c r="D17" s="221">
        <v>4791</v>
      </c>
    </row>
    <row r="18" spans="1:5" ht="15" x14ac:dyDescent="0.2">
      <c r="A18" s="244" t="s">
        <v>23</v>
      </c>
      <c r="B18" s="219">
        <v>191</v>
      </c>
      <c r="C18" s="220">
        <v>793</v>
      </c>
      <c r="D18" s="221">
        <v>984</v>
      </c>
    </row>
    <row r="19" spans="1:5" ht="15" x14ac:dyDescent="0.2">
      <c r="A19" s="244" t="s">
        <v>24</v>
      </c>
      <c r="B19" s="222">
        <v>19</v>
      </c>
      <c r="C19" s="223">
        <v>0</v>
      </c>
      <c r="D19" s="224">
        <v>19</v>
      </c>
    </row>
    <row r="20" spans="1:5" ht="15" x14ac:dyDescent="0.2">
      <c r="A20" s="245" t="s">
        <v>25</v>
      </c>
      <c r="B20" s="219">
        <v>181</v>
      </c>
      <c r="C20" s="220">
        <v>402</v>
      </c>
      <c r="D20" s="221">
        <v>583</v>
      </c>
    </row>
    <row r="21" spans="1:5" ht="15.75" thickBot="1" x14ac:dyDescent="0.25">
      <c r="A21" s="244" t="s">
        <v>26</v>
      </c>
      <c r="B21" s="219">
        <v>4081</v>
      </c>
      <c r="C21" s="220">
        <v>6787</v>
      </c>
      <c r="D21" s="218">
        <v>10868</v>
      </c>
    </row>
    <row r="22" spans="1:5" ht="16.5" thickBot="1" x14ac:dyDescent="0.25">
      <c r="A22" s="29" t="s">
        <v>27</v>
      </c>
      <c r="B22" s="93">
        <v>76883</v>
      </c>
      <c r="C22" s="94">
        <v>51477</v>
      </c>
      <c r="D22" s="112">
        <v>128360</v>
      </c>
    </row>
    <row r="23" spans="1:5" x14ac:dyDescent="0.2">
      <c r="A23" s="17" t="s">
        <v>28</v>
      </c>
    </row>
    <row r="24" spans="1:5" x14ac:dyDescent="0.2">
      <c r="E24" s="86"/>
    </row>
    <row r="25" spans="1:5" ht="13.5" thickBot="1" x14ac:dyDescent="0.25">
      <c r="B25" s="87"/>
      <c r="C25" s="87"/>
      <c r="D25" s="87"/>
    </row>
    <row r="26" spans="1:5" ht="15.75" thickBot="1" x14ac:dyDescent="0.25">
      <c r="A26" s="251" t="s">
        <v>1</v>
      </c>
      <c r="B26" s="254" t="s">
        <v>38</v>
      </c>
      <c r="C26" s="256"/>
    </row>
    <row r="27" spans="1:5" ht="30.75" thickBot="1" x14ac:dyDescent="0.25">
      <c r="A27" s="252"/>
      <c r="B27" s="30" t="s">
        <v>31</v>
      </c>
      <c r="C27" s="30" t="s">
        <v>32</v>
      </c>
    </row>
    <row r="28" spans="1:5" ht="15" x14ac:dyDescent="0.2">
      <c r="A28" s="243" t="s">
        <v>10</v>
      </c>
      <c r="B28" s="225">
        <v>1638</v>
      </c>
      <c r="C28" s="226">
        <v>3198</v>
      </c>
    </row>
    <row r="29" spans="1:5" ht="15" x14ac:dyDescent="0.2">
      <c r="A29" s="244" t="s">
        <v>11</v>
      </c>
      <c r="B29" s="227">
        <v>0</v>
      </c>
      <c r="C29" s="228">
        <v>1180</v>
      </c>
    </row>
    <row r="30" spans="1:5" ht="15" x14ac:dyDescent="0.2">
      <c r="A30" s="244" t="s">
        <v>12</v>
      </c>
      <c r="B30" s="227">
        <v>0</v>
      </c>
      <c r="C30" s="228">
        <v>932</v>
      </c>
    </row>
    <row r="31" spans="1:5" ht="15" x14ac:dyDescent="0.2">
      <c r="A31" s="244" t="s">
        <v>13</v>
      </c>
      <c r="B31" s="227">
        <v>29</v>
      </c>
      <c r="C31" s="228">
        <v>0</v>
      </c>
    </row>
    <row r="32" spans="1:5" ht="15" x14ac:dyDescent="0.2">
      <c r="A32" s="244" t="s">
        <v>14</v>
      </c>
      <c r="B32" s="227">
        <v>0</v>
      </c>
      <c r="C32" s="228">
        <v>0</v>
      </c>
    </row>
    <row r="33" spans="1:4" ht="15" x14ac:dyDescent="0.2">
      <c r="A33" s="244" t="s">
        <v>15</v>
      </c>
      <c r="B33" s="227">
        <v>0</v>
      </c>
      <c r="C33" s="228">
        <v>140</v>
      </c>
    </row>
    <row r="34" spans="1:4" ht="15" x14ac:dyDescent="0.2">
      <c r="A34" s="244" t="s">
        <v>16</v>
      </c>
      <c r="B34" s="227">
        <v>81675</v>
      </c>
      <c r="C34" s="228">
        <v>9315</v>
      </c>
    </row>
    <row r="35" spans="1:4" ht="15" x14ac:dyDescent="0.2">
      <c r="A35" s="244" t="s">
        <v>17</v>
      </c>
      <c r="B35" s="227">
        <v>1869</v>
      </c>
      <c r="C35" s="228">
        <v>0</v>
      </c>
    </row>
    <row r="36" spans="1:4" ht="15" x14ac:dyDescent="0.2">
      <c r="A36" s="244" t="s">
        <v>18</v>
      </c>
      <c r="B36" s="227">
        <v>2214</v>
      </c>
      <c r="C36" s="228">
        <v>5578</v>
      </c>
    </row>
    <row r="37" spans="1:4" ht="15" x14ac:dyDescent="0.2">
      <c r="A37" s="244" t="s">
        <v>19</v>
      </c>
      <c r="B37" s="227">
        <v>112</v>
      </c>
      <c r="C37" s="228">
        <v>0</v>
      </c>
    </row>
    <row r="38" spans="1:4" ht="15" x14ac:dyDescent="0.2">
      <c r="A38" s="244" t="s">
        <v>20</v>
      </c>
      <c r="B38" s="227">
        <v>0</v>
      </c>
      <c r="C38" s="228">
        <v>3235</v>
      </c>
    </row>
    <row r="39" spans="1:4" ht="15" x14ac:dyDescent="0.2">
      <c r="A39" s="244" t="s">
        <v>21</v>
      </c>
      <c r="B39" s="227">
        <v>0</v>
      </c>
      <c r="C39" s="228">
        <v>0</v>
      </c>
    </row>
    <row r="40" spans="1:4" ht="15" x14ac:dyDescent="0.2">
      <c r="A40" s="244" t="s">
        <v>22</v>
      </c>
      <c r="B40" s="227">
        <v>4348</v>
      </c>
      <c r="C40" s="228">
        <v>443</v>
      </c>
    </row>
    <row r="41" spans="1:4" ht="15" x14ac:dyDescent="0.2">
      <c r="A41" s="244" t="s">
        <v>23</v>
      </c>
      <c r="B41" s="227">
        <v>470</v>
      </c>
      <c r="C41" s="228">
        <v>514</v>
      </c>
    </row>
    <row r="42" spans="1:4" ht="15" x14ac:dyDescent="0.2">
      <c r="A42" s="244" t="s">
        <v>24</v>
      </c>
      <c r="B42" s="229">
        <v>0</v>
      </c>
      <c r="C42" s="230">
        <v>19</v>
      </c>
    </row>
    <row r="43" spans="1:4" ht="15" x14ac:dyDescent="0.2">
      <c r="A43" s="245" t="s">
        <v>25</v>
      </c>
      <c r="B43" s="227">
        <v>265</v>
      </c>
      <c r="C43" s="228">
        <v>318</v>
      </c>
    </row>
    <row r="44" spans="1:4" ht="15.75" thickBot="1" x14ac:dyDescent="0.25">
      <c r="A44" s="244" t="s">
        <v>26</v>
      </c>
      <c r="B44" s="227">
        <v>7690</v>
      </c>
      <c r="C44" s="228">
        <v>3178</v>
      </c>
    </row>
    <row r="45" spans="1:4" ht="16.5" thickBot="1" x14ac:dyDescent="0.25">
      <c r="A45" s="29" t="s">
        <v>27</v>
      </c>
      <c r="B45" s="64">
        <v>100310</v>
      </c>
      <c r="C45" s="64">
        <v>28050</v>
      </c>
      <c r="D45" s="87"/>
    </row>
    <row r="46" spans="1:4" x14ac:dyDescent="0.2">
      <c r="A46" s="19" t="s">
        <v>28</v>
      </c>
    </row>
  </sheetData>
  <mergeCells count="5">
    <mergeCell ref="A1:F1"/>
    <mergeCell ref="A3:A4"/>
    <mergeCell ref="B3:D3"/>
    <mergeCell ref="A26:A27"/>
    <mergeCell ref="B26:C26"/>
  </mergeCells>
  <printOptions horizontalCentered="1"/>
  <pageMargins left="0.70866141732283472" right="0.70866141732283472" top="0.9055118110236221" bottom="0.74803149606299213" header="0.31496062992125984" footer="0.31496062992125984"/>
  <pageSetup paperSize="9" scale="67" orientation="landscape" r:id="rId1"/>
  <headerFooter>
    <oddHeader xml:space="preserve">&amp;C&amp;"Arial,Negrita"DATOS CAMPAÑA 2023/2024
AGOSTO 2023
FUENTE:INFOVI, EXTRACCIÓN DE 28.09.2023
</oddHead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3"/>
  <sheetViews>
    <sheetView showGridLines="0" zoomScale="93" zoomScaleNormal="93" workbookViewId="0">
      <pane ySplit="5" topLeftCell="A15" activePane="bottomLeft" state="frozen"/>
      <selection activeCell="K53" sqref="K53"/>
      <selection pane="bottomLeft" activeCell="H30" sqref="H30"/>
    </sheetView>
  </sheetViews>
  <sheetFormatPr baseColWidth="10" defaultRowHeight="12.75" x14ac:dyDescent="0.2"/>
  <cols>
    <col min="1" max="1" width="24.28515625" style="5" customWidth="1"/>
    <col min="2" max="2" width="18.140625" style="5" bestFit="1" customWidth="1"/>
    <col min="3" max="3" width="17.7109375" style="5" bestFit="1" customWidth="1"/>
    <col min="4" max="4" width="17.5703125" style="5" customWidth="1"/>
    <col min="5" max="6" width="17.140625" style="5" customWidth="1"/>
    <col min="7" max="7" width="17.7109375" style="5" bestFit="1" customWidth="1"/>
    <col min="8" max="8" width="16.5703125" style="5" customWidth="1"/>
    <col min="9" max="9" width="15.5703125" style="5" bestFit="1" customWidth="1"/>
    <col min="10" max="10" width="15.5703125" style="5" customWidth="1"/>
    <col min="11" max="11" width="15.5703125" style="5" bestFit="1" customWidth="1"/>
    <col min="12" max="12" width="9" style="5" customWidth="1"/>
    <col min="13" max="13" width="10.5703125" style="5" customWidth="1"/>
    <col min="14" max="14" width="14.85546875" style="5" customWidth="1"/>
    <col min="15" max="16384" width="11.42578125" style="5"/>
  </cols>
  <sheetData>
    <row r="1" spans="1:24" ht="21.75" customHeight="1" thickBot="1" x14ac:dyDescent="0.3">
      <c r="A1" s="246" t="s">
        <v>80</v>
      </c>
      <c r="B1" s="247"/>
      <c r="C1" s="322"/>
      <c r="D1" s="322"/>
      <c r="E1" s="299"/>
      <c r="F1" s="299"/>
      <c r="G1" s="299"/>
      <c r="H1" s="299"/>
      <c r="I1" s="299"/>
      <c r="J1" s="299"/>
      <c r="K1" s="300"/>
      <c r="L1" s="4"/>
      <c r="M1" s="4"/>
      <c r="N1" s="4"/>
      <c r="O1" s="4"/>
      <c r="P1" s="4"/>
      <c r="Q1" s="4"/>
      <c r="R1" s="4"/>
      <c r="S1" s="4"/>
      <c r="T1" s="4"/>
      <c r="U1" s="4"/>
      <c r="V1" s="4"/>
      <c r="W1" s="4"/>
      <c r="X1" s="4"/>
    </row>
    <row r="2" spans="1:24" ht="16.5" thickBot="1" x14ac:dyDescent="0.3">
      <c r="A2" s="6"/>
      <c r="B2" s="6"/>
      <c r="C2" s="7"/>
      <c r="D2" s="7"/>
      <c r="E2" s="4"/>
      <c r="F2" s="4"/>
      <c r="G2" s="4"/>
      <c r="H2" s="4"/>
      <c r="I2" s="4"/>
      <c r="J2" s="4"/>
      <c r="K2" s="4"/>
      <c r="L2" s="4"/>
      <c r="M2" s="4"/>
      <c r="N2" s="4"/>
      <c r="O2" s="4"/>
      <c r="P2" s="4"/>
      <c r="Q2" s="4"/>
      <c r="R2" s="4"/>
      <c r="S2" s="4"/>
      <c r="T2" s="4"/>
      <c r="U2" s="4"/>
      <c r="V2" s="4"/>
      <c r="W2" s="4"/>
      <c r="X2" s="4"/>
    </row>
    <row r="3" spans="1:24" ht="27.75" customHeight="1" thickBot="1" x14ac:dyDescent="0.25">
      <c r="A3" s="251" t="s">
        <v>1</v>
      </c>
      <c r="B3" s="254" t="s">
        <v>81</v>
      </c>
      <c r="C3" s="255"/>
      <c r="D3" s="255"/>
      <c r="E3" s="256"/>
      <c r="F3" s="257" t="s">
        <v>82</v>
      </c>
      <c r="G3" s="258"/>
      <c r="H3" s="259" t="s">
        <v>4</v>
      </c>
      <c r="I3" s="262" t="s">
        <v>5</v>
      </c>
      <c r="J3" s="265" t="s">
        <v>86</v>
      </c>
    </row>
    <row r="4" spans="1:24" ht="21" customHeight="1" thickBot="1" x14ac:dyDescent="0.25">
      <c r="A4" s="252"/>
      <c r="B4" s="268" t="s">
        <v>6</v>
      </c>
      <c r="C4" s="269"/>
      <c r="D4" s="270" t="s">
        <v>7</v>
      </c>
      <c r="E4" s="271"/>
      <c r="F4" s="272" t="s">
        <v>6</v>
      </c>
      <c r="G4" s="277" t="s">
        <v>7</v>
      </c>
      <c r="H4" s="260"/>
      <c r="I4" s="263"/>
      <c r="J4" s="266"/>
    </row>
    <row r="5" spans="1:24" ht="24.75" customHeight="1" thickBot="1" x14ac:dyDescent="0.25">
      <c r="A5" s="253"/>
      <c r="B5" s="113" t="s">
        <v>8</v>
      </c>
      <c r="C5" s="113" t="s">
        <v>9</v>
      </c>
      <c r="D5" s="114" t="s">
        <v>8</v>
      </c>
      <c r="E5" s="114" t="s">
        <v>9</v>
      </c>
      <c r="F5" s="273"/>
      <c r="G5" s="278"/>
      <c r="H5" s="261"/>
      <c r="I5" s="264"/>
      <c r="J5" s="267"/>
    </row>
    <row r="6" spans="1:24" ht="15" x14ac:dyDescent="0.2">
      <c r="A6" s="243" t="s">
        <v>10</v>
      </c>
      <c r="B6" s="162">
        <v>44029</v>
      </c>
      <c r="C6" s="162">
        <v>11695</v>
      </c>
      <c r="D6" s="163">
        <v>3115072</v>
      </c>
      <c r="E6" s="163">
        <v>43927</v>
      </c>
      <c r="F6" s="231">
        <v>0</v>
      </c>
      <c r="G6" s="232">
        <v>26924</v>
      </c>
      <c r="H6" s="233">
        <v>3214723</v>
      </c>
      <c r="I6" s="214">
        <v>26924</v>
      </c>
      <c r="J6" s="234">
        <v>3241647</v>
      </c>
    </row>
    <row r="7" spans="1:24" ht="15" x14ac:dyDescent="0.2">
      <c r="A7" s="244" t="s">
        <v>11</v>
      </c>
      <c r="B7" s="165">
        <v>1098345</v>
      </c>
      <c r="C7" s="166">
        <v>148658</v>
      </c>
      <c r="D7" s="167">
        <v>155779</v>
      </c>
      <c r="E7" s="235">
        <v>31901</v>
      </c>
      <c r="F7" s="236">
        <v>708</v>
      </c>
      <c r="G7" s="191">
        <v>146</v>
      </c>
      <c r="H7" s="237">
        <v>1434683</v>
      </c>
      <c r="I7" s="164">
        <v>854</v>
      </c>
      <c r="J7" s="174">
        <v>1435537</v>
      </c>
    </row>
    <row r="8" spans="1:24" ht="15" x14ac:dyDescent="0.2">
      <c r="A8" s="244" t="s">
        <v>12</v>
      </c>
      <c r="B8" s="165">
        <v>7983</v>
      </c>
      <c r="C8" s="166">
        <v>4236</v>
      </c>
      <c r="D8" s="167">
        <v>3106</v>
      </c>
      <c r="E8" s="235">
        <v>3143</v>
      </c>
      <c r="F8" s="236">
        <v>0</v>
      </c>
      <c r="G8" s="191">
        <v>2</v>
      </c>
      <c r="H8" s="237">
        <v>18468</v>
      </c>
      <c r="I8" s="164">
        <v>2</v>
      </c>
      <c r="J8" s="174">
        <v>18470</v>
      </c>
    </row>
    <row r="9" spans="1:24" ht="15" x14ac:dyDescent="0.2">
      <c r="A9" s="244" t="s">
        <v>13</v>
      </c>
      <c r="B9" s="165">
        <v>32072</v>
      </c>
      <c r="C9" s="166">
        <v>13003</v>
      </c>
      <c r="D9" s="167">
        <v>12533</v>
      </c>
      <c r="E9" s="235">
        <v>4676</v>
      </c>
      <c r="F9" s="236">
        <v>110</v>
      </c>
      <c r="G9" s="191">
        <v>550</v>
      </c>
      <c r="H9" s="237">
        <v>62284</v>
      </c>
      <c r="I9" s="164">
        <v>660</v>
      </c>
      <c r="J9" s="174">
        <v>62944</v>
      </c>
    </row>
    <row r="10" spans="1:24" ht="15" x14ac:dyDescent="0.2">
      <c r="A10" s="244" t="s">
        <v>14</v>
      </c>
      <c r="B10" s="165">
        <v>10271</v>
      </c>
      <c r="C10" s="166">
        <v>3407</v>
      </c>
      <c r="D10" s="167">
        <v>23118</v>
      </c>
      <c r="E10" s="235">
        <v>4057</v>
      </c>
      <c r="F10" s="236">
        <v>0</v>
      </c>
      <c r="G10" s="191">
        <v>0</v>
      </c>
      <c r="H10" s="237">
        <v>40853</v>
      </c>
      <c r="I10" s="164">
        <v>0</v>
      </c>
      <c r="J10" s="174">
        <v>40853</v>
      </c>
    </row>
    <row r="11" spans="1:24" ht="15" x14ac:dyDescent="0.2">
      <c r="A11" s="244" t="s">
        <v>15</v>
      </c>
      <c r="B11" s="165">
        <v>3829</v>
      </c>
      <c r="C11" s="166">
        <v>1048</v>
      </c>
      <c r="D11" s="167">
        <v>1388</v>
      </c>
      <c r="E11" s="235">
        <v>497</v>
      </c>
      <c r="F11" s="236">
        <v>0</v>
      </c>
      <c r="G11" s="191">
        <v>0</v>
      </c>
      <c r="H11" s="237">
        <v>6762</v>
      </c>
      <c r="I11" s="164">
        <v>0</v>
      </c>
      <c r="J11" s="174">
        <v>6762</v>
      </c>
    </row>
    <row r="12" spans="1:24" ht="15" x14ac:dyDescent="0.2">
      <c r="A12" s="244" t="s">
        <v>16</v>
      </c>
      <c r="B12" s="165">
        <v>7220431</v>
      </c>
      <c r="C12" s="166">
        <v>375695</v>
      </c>
      <c r="D12" s="167">
        <v>3750860</v>
      </c>
      <c r="E12" s="235">
        <v>180142</v>
      </c>
      <c r="F12" s="236">
        <v>315256</v>
      </c>
      <c r="G12" s="191">
        <v>1482056</v>
      </c>
      <c r="H12" s="237">
        <v>11527128</v>
      </c>
      <c r="I12" s="164">
        <v>1797312</v>
      </c>
      <c r="J12" s="174">
        <v>13324440</v>
      </c>
    </row>
    <row r="13" spans="1:24" ht="15" x14ac:dyDescent="0.2">
      <c r="A13" s="244" t="s">
        <v>17</v>
      </c>
      <c r="B13" s="165">
        <v>1386429</v>
      </c>
      <c r="C13" s="166">
        <v>590705</v>
      </c>
      <c r="D13" s="167">
        <v>604224</v>
      </c>
      <c r="E13" s="235">
        <v>104402</v>
      </c>
      <c r="F13" s="236">
        <v>430</v>
      </c>
      <c r="G13" s="191">
        <v>271</v>
      </c>
      <c r="H13" s="237">
        <v>2685760</v>
      </c>
      <c r="I13" s="164">
        <v>701</v>
      </c>
      <c r="J13" s="174">
        <v>2686461</v>
      </c>
    </row>
    <row r="14" spans="1:24" ht="15" x14ac:dyDescent="0.2">
      <c r="A14" s="244" t="s">
        <v>18</v>
      </c>
      <c r="B14" s="165">
        <v>998449</v>
      </c>
      <c r="C14" s="166">
        <v>488086</v>
      </c>
      <c r="D14" s="167">
        <v>1214547</v>
      </c>
      <c r="E14" s="235">
        <v>2354371</v>
      </c>
      <c r="F14" s="236">
        <v>13860</v>
      </c>
      <c r="G14" s="191">
        <v>132705</v>
      </c>
      <c r="H14" s="237">
        <v>5055453</v>
      </c>
      <c r="I14" s="164">
        <v>146565</v>
      </c>
      <c r="J14" s="174">
        <v>5202018</v>
      </c>
    </row>
    <row r="15" spans="1:24" ht="15" x14ac:dyDescent="0.2">
      <c r="A15" s="244" t="s">
        <v>19</v>
      </c>
      <c r="B15" s="165">
        <v>877220</v>
      </c>
      <c r="C15" s="166">
        <v>76200</v>
      </c>
      <c r="D15" s="167">
        <v>1007270</v>
      </c>
      <c r="E15" s="235">
        <v>75951</v>
      </c>
      <c r="F15" s="236">
        <v>3056</v>
      </c>
      <c r="G15" s="191">
        <v>133853</v>
      </c>
      <c r="H15" s="237">
        <v>2036641</v>
      </c>
      <c r="I15" s="164">
        <v>136909</v>
      </c>
      <c r="J15" s="174">
        <v>2173550</v>
      </c>
    </row>
    <row r="16" spans="1:24" ht="15" x14ac:dyDescent="0.2">
      <c r="A16" s="244" t="s">
        <v>20</v>
      </c>
      <c r="B16" s="165">
        <v>137676</v>
      </c>
      <c r="C16" s="166">
        <v>40558</v>
      </c>
      <c r="D16" s="167">
        <v>199024</v>
      </c>
      <c r="E16" s="235">
        <v>73336</v>
      </c>
      <c r="F16" s="236">
        <v>163</v>
      </c>
      <c r="G16" s="191">
        <v>1946</v>
      </c>
      <c r="H16" s="237">
        <v>450594</v>
      </c>
      <c r="I16" s="164">
        <v>2109</v>
      </c>
      <c r="J16" s="174">
        <v>452703</v>
      </c>
    </row>
    <row r="17" spans="1:10" ht="15" x14ac:dyDescent="0.2">
      <c r="A17" s="244" t="s">
        <v>21</v>
      </c>
      <c r="B17" s="165">
        <v>48051</v>
      </c>
      <c r="C17" s="166">
        <v>9907</v>
      </c>
      <c r="D17" s="167">
        <v>5272</v>
      </c>
      <c r="E17" s="235">
        <v>4439</v>
      </c>
      <c r="F17" s="236">
        <v>0</v>
      </c>
      <c r="G17" s="191">
        <v>0</v>
      </c>
      <c r="H17" s="237">
        <v>67669</v>
      </c>
      <c r="I17" s="164">
        <v>0</v>
      </c>
      <c r="J17" s="174">
        <v>67669</v>
      </c>
    </row>
    <row r="18" spans="1:10" ht="15" x14ac:dyDescent="0.2">
      <c r="A18" s="244" t="s">
        <v>22</v>
      </c>
      <c r="B18" s="165">
        <v>709388</v>
      </c>
      <c r="C18" s="166">
        <v>80547</v>
      </c>
      <c r="D18" s="167">
        <v>61456</v>
      </c>
      <c r="E18" s="235">
        <v>33781</v>
      </c>
      <c r="F18" s="236">
        <v>377</v>
      </c>
      <c r="G18" s="191">
        <v>122</v>
      </c>
      <c r="H18" s="237">
        <v>885172</v>
      </c>
      <c r="I18" s="164">
        <v>499</v>
      </c>
      <c r="J18" s="174">
        <v>885671</v>
      </c>
    </row>
    <row r="19" spans="1:10" ht="15" x14ac:dyDescent="0.2">
      <c r="A19" s="244" t="s">
        <v>23</v>
      </c>
      <c r="B19" s="165">
        <v>861780</v>
      </c>
      <c r="C19" s="166">
        <v>185381</v>
      </c>
      <c r="D19" s="167">
        <v>84967</v>
      </c>
      <c r="E19" s="235">
        <v>32610</v>
      </c>
      <c r="F19" s="236">
        <v>428</v>
      </c>
      <c r="G19" s="191">
        <v>2131</v>
      </c>
      <c r="H19" s="237">
        <v>1164738</v>
      </c>
      <c r="I19" s="164">
        <v>2559</v>
      </c>
      <c r="J19" s="174">
        <v>1167297</v>
      </c>
    </row>
    <row r="20" spans="1:10" ht="15" x14ac:dyDescent="0.2">
      <c r="A20" s="244" t="s">
        <v>24</v>
      </c>
      <c r="B20" s="169">
        <v>1954115</v>
      </c>
      <c r="C20" s="170">
        <v>473657</v>
      </c>
      <c r="D20" s="171">
        <v>59302</v>
      </c>
      <c r="E20" s="238">
        <v>42304</v>
      </c>
      <c r="F20" s="239">
        <v>0</v>
      </c>
      <c r="G20" s="194">
        <v>0</v>
      </c>
      <c r="H20" s="240">
        <v>2529378</v>
      </c>
      <c r="I20" s="174">
        <v>0</v>
      </c>
      <c r="J20" s="173">
        <v>2529378</v>
      </c>
    </row>
    <row r="21" spans="1:10" ht="15" x14ac:dyDescent="0.2">
      <c r="A21" s="245" t="s">
        <v>25</v>
      </c>
      <c r="B21" s="165">
        <v>4372345</v>
      </c>
      <c r="C21" s="166">
        <v>734459</v>
      </c>
      <c r="D21" s="167">
        <v>159742</v>
      </c>
      <c r="E21" s="235">
        <v>65732</v>
      </c>
      <c r="F21" s="239">
        <v>0</v>
      </c>
      <c r="G21" s="194">
        <v>755</v>
      </c>
      <c r="H21" s="237">
        <v>5332278</v>
      </c>
      <c r="I21" s="174">
        <v>755</v>
      </c>
      <c r="J21" s="174">
        <v>5333033</v>
      </c>
    </row>
    <row r="22" spans="1:10" ht="15.75" thickBot="1" x14ac:dyDescent="0.25">
      <c r="A22" s="244" t="s">
        <v>26</v>
      </c>
      <c r="B22" s="165">
        <v>1168626</v>
      </c>
      <c r="C22" s="166">
        <v>111487</v>
      </c>
      <c r="D22" s="167">
        <v>430692</v>
      </c>
      <c r="E22" s="235">
        <v>149135</v>
      </c>
      <c r="F22" s="241">
        <v>104945</v>
      </c>
      <c r="G22" s="242">
        <v>83674</v>
      </c>
      <c r="H22" s="237">
        <v>1859940</v>
      </c>
      <c r="I22" s="175">
        <v>188619</v>
      </c>
      <c r="J22" s="174">
        <v>2048559</v>
      </c>
    </row>
    <row r="23" spans="1:10" ht="16.5" thickBot="1" x14ac:dyDescent="0.25">
      <c r="A23" s="29" t="s">
        <v>27</v>
      </c>
      <c r="B23" s="69">
        <v>20931039</v>
      </c>
      <c r="C23" s="69">
        <v>3348729</v>
      </c>
      <c r="D23" s="70">
        <v>10888352</v>
      </c>
      <c r="E23" s="70">
        <v>3204404</v>
      </c>
      <c r="F23" s="124">
        <v>439333</v>
      </c>
      <c r="G23" s="125">
        <v>1865135</v>
      </c>
      <c r="H23" s="72">
        <v>38372524</v>
      </c>
      <c r="I23" s="124">
        <v>2304468</v>
      </c>
      <c r="J23" s="126">
        <v>40676992</v>
      </c>
    </row>
    <row r="24" spans="1:10" x14ac:dyDescent="0.2">
      <c r="A24" s="19" t="s">
        <v>28</v>
      </c>
      <c r="E24" s="16"/>
      <c r="F24" s="16"/>
    </row>
    <row r="26" spans="1:10" ht="13.5" thickBot="1" x14ac:dyDescent="0.25"/>
    <row r="27" spans="1:10" ht="22.5" customHeight="1" thickBot="1" x14ac:dyDescent="0.25">
      <c r="A27" s="251" t="s">
        <v>1</v>
      </c>
      <c r="B27" s="254" t="s">
        <v>29</v>
      </c>
      <c r="C27" s="256"/>
      <c r="D27" s="257" t="s">
        <v>30</v>
      </c>
      <c r="E27" s="258"/>
    </row>
    <row r="28" spans="1:10" ht="28.5" customHeight="1" thickBot="1" x14ac:dyDescent="0.25">
      <c r="A28" s="252"/>
      <c r="B28" s="188" t="s">
        <v>31</v>
      </c>
      <c r="C28" s="188" t="s">
        <v>32</v>
      </c>
      <c r="D28" s="188" t="s">
        <v>31</v>
      </c>
      <c r="E28" s="188" t="s">
        <v>32</v>
      </c>
    </row>
    <row r="29" spans="1:10" ht="16.5" customHeight="1" x14ac:dyDescent="0.2">
      <c r="A29" s="243" t="s">
        <v>10</v>
      </c>
      <c r="B29" s="127">
        <v>2604839</v>
      </c>
      <c r="C29" s="127">
        <v>609884</v>
      </c>
      <c r="D29" s="128">
        <v>26687</v>
      </c>
      <c r="E29" s="128">
        <v>237</v>
      </c>
      <c r="F29" s="15"/>
    </row>
    <row r="30" spans="1:10" ht="15" x14ac:dyDescent="0.2">
      <c r="A30" s="244" t="s">
        <v>11</v>
      </c>
      <c r="B30" s="129">
        <v>1216519</v>
      </c>
      <c r="C30" s="129">
        <v>218164</v>
      </c>
      <c r="D30" s="130">
        <v>854</v>
      </c>
      <c r="E30" s="130">
        <v>0</v>
      </c>
    </row>
    <row r="31" spans="1:10" ht="15" x14ac:dyDescent="0.2">
      <c r="A31" s="244" t="s">
        <v>12</v>
      </c>
      <c r="B31" s="129">
        <v>935</v>
      </c>
      <c r="C31" s="129">
        <v>17533</v>
      </c>
      <c r="D31" s="130">
        <v>0</v>
      </c>
      <c r="E31" s="130">
        <v>2</v>
      </c>
    </row>
    <row r="32" spans="1:10" ht="15" x14ac:dyDescent="0.2">
      <c r="A32" s="244" t="s">
        <v>13</v>
      </c>
      <c r="B32" s="129">
        <v>60488</v>
      </c>
      <c r="C32" s="129">
        <v>1796</v>
      </c>
      <c r="D32" s="130">
        <v>660</v>
      </c>
      <c r="E32" s="130">
        <v>0</v>
      </c>
    </row>
    <row r="33" spans="1:8" ht="15" x14ac:dyDescent="0.2">
      <c r="A33" s="244" t="s">
        <v>14</v>
      </c>
      <c r="B33" s="129">
        <v>40853</v>
      </c>
      <c r="C33" s="129">
        <v>0</v>
      </c>
      <c r="D33" s="130">
        <v>0</v>
      </c>
      <c r="E33" s="130">
        <v>0</v>
      </c>
      <c r="F33" s="5" t="s">
        <v>83</v>
      </c>
    </row>
    <row r="34" spans="1:8" ht="15" x14ac:dyDescent="0.2">
      <c r="A34" s="244" t="s">
        <v>15</v>
      </c>
      <c r="B34" s="129">
        <v>0</v>
      </c>
      <c r="C34" s="129">
        <v>6762</v>
      </c>
      <c r="D34" s="130">
        <v>0</v>
      </c>
      <c r="E34" s="130">
        <v>0</v>
      </c>
    </row>
    <row r="35" spans="1:8" ht="15" x14ac:dyDescent="0.2">
      <c r="A35" s="244" t="s">
        <v>16</v>
      </c>
      <c r="B35" s="129">
        <v>11434523</v>
      </c>
      <c r="C35" s="129">
        <v>92605</v>
      </c>
      <c r="D35" s="130">
        <v>1735577</v>
      </c>
      <c r="E35" s="130">
        <v>61735</v>
      </c>
    </row>
    <row r="36" spans="1:8" ht="15" x14ac:dyDescent="0.2">
      <c r="A36" s="244" t="s">
        <v>17</v>
      </c>
      <c r="B36" s="129">
        <v>2677873</v>
      </c>
      <c r="C36" s="129">
        <v>7887</v>
      </c>
      <c r="D36" s="130">
        <v>701</v>
      </c>
      <c r="E36" s="130">
        <v>0</v>
      </c>
    </row>
    <row r="37" spans="1:8" ht="15" x14ac:dyDescent="0.2">
      <c r="A37" s="244" t="s">
        <v>18</v>
      </c>
      <c r="B37" s="129">
        <v>4491375</v>
      </c>
      <c r="C37" s="129">
        <v>564078</v>
      </c>
      <c r="D37" s="130">
        <v>143621</v>
      </c>
      <c r="E37" s="130">
        <v>2944</v>
      </c>
    </row>
    <row r="38" spans="1:8" ht="15" x14ac:dyDescent="0.2">
      <c r="A38" s="244" t="s">
        <v>19</v>
      </c>
      <c r="B38" s="129">
        <v>1889756</v>
      </c>
      <c r="C38" s="129">
        <v>146885</v>
      </c>
      <c r="D38" s="130">
        <v>136909</v>
      </c>
      <c r="E38" s="130">
        <v>0</v>
      </c>
    </row>
    <row r="39" spans="1:8" ht="15" x14ac:dyDescent="0.2">
      <c r="A39" s="244" t="s">
        <v>20</v>
      </c>
      <c r="B39" s="129">
        <v>356285</v>
      </c>
      <c r="C39" s="129">
        <v>94309</v>
      </c>
      <c r="D39" s="130">
        <v>1735</v>
      </c>
      <c r="E39" s="130">
        <v>374</v>
      </c>
    </row>
    <row r="40" spans="1:8" ht="15" x14ac:dyDescent="0.2">
      <c r="A40" s="244" t="s">
        <v>21</v>
      </c>
      <c r="B40" s="129">
        <v>66696</v>
      </c>
      <c r="C40" s="129">
        <v>973</v>
      </c>
      <c r="D40" s="130">
        <v>0</v>
      </c>
      <c r="E40" s="130">
        <v>0</v>
      </c>
    </row>
    <row r="41" spans="1:8" ht="15" x14ac:dyDescent="0.2">
      <c r="A41" s="244" t="s">
        <v>22</v>
      </c>
      <c r="B41" s="129">
        <v>847966</v>
      </c>
      <c r="C41" s="129">
        <v>37206</v>
      </c>
      <c r="D41" s="130">
        <v>499</v>
      </c>
      <c r="E41" s="130">
        <v>0</v>
      </c>
    </row>
    <row r="42" spans="1:8" ht="15" x14ac:dyDescent="0.2">
      <c r="A42" s="244" t="s">
        <v>23</v>
      </c>
      <c r="B42" s="129">
        <v>1148134</v>
      </c>
      <c r="C42" s="129">
        <v>16604</v>
      </c>
      <c r="D42" s="130">
        <v>2559</v>
      </c>
      <c r="E42" s="130">
        <v>0</v>
      </c>
      <c r="F42" s="16"/>
    </row>
    <row r="43" spans="1:8" ht="15" x14ac:dyDescent="0.2">
      <c r="A43" s="244" t="s">
        <v>24</v>
      </c>
      <c r="B43" s="131">
        <v>2445506</v>
      </c>
      <c r="C43" s="131">
        <v>83872</v>
      </c>
      <c r="D43" s="132">
        <v>0</v>
      </c>
      <c r="E43" s="132">
        <v>0</v>
      </c>
      <c r="F43" s="16"/>
    </row>
    <row r="44" spans="1:8" ht="15" x14ac:dyDescent="0.2">
      <c r="A44" s="245" t="s">
        <v>25</v>
      </c>
      <c r="B44" s="129">
        <v>5134300</v>
      </c>
      <c r="C44" s="129">
        <v>197978</v>
      </c>
      <c r="D44" s="130">
        <v>755</v>
      </c>
      <c r="E44" s="130">
        <v>0</v>
      </c>
    </row>
    <row r="45" spans="1:8" ht="15.75" thickBot="1" x14ac:dyDescent="0.25">
      <c r="A45" s="244" t="s">
        <v>26</v>
      </c>
      <c r="B45" s="129">
        <v>1727954</v>
      </c>
      <c r="C45" s="129">
        <v>131986</v>
      </c>
      <c r="D45" s="130">
        <v>176008</v>
      </c>
      <c r="E45" s="130">
        <v>12611</v>
      </c>
    </row>
    <row r="46" spans="1:8" ht="16.5" thickBot="1" x14ac:dyDescent="0.25">
      <c r="A46" s="29" t="s">
        <v>27</v>
      </c>
      <c r="B46" s="64">
        <v>36144002</v>
      </c>
      <c r="C46" s="64">
        <v>2228522</v>
      </c>
      <c r="D46" s="64">
        <v>2226565</v>
      </c>
      <c r="E46" s="64">
        <v>77903</v>
      </c>
      <c r="F46" s="16"/>
      <c r="G46" s="16"/>
    </row>
    <row r="47" spans="1:8" x14ac:dyDescent="0.2">
      <c r="A47" s="19" t="s">
        <v>28</v>
      </c>
      <c r="C47" s="16"/>
      <c r="D47" s="16"/>
      <c r="E47" s="16"/>
      <c r="F47" s="16"/>
      <c r="G47" s="16"/>
      <c r="H47" s="16"/>
    </row>
    <row r="48" spans="1:8" ht="13.5" thickBot="1" x14ac:dyDescent="0.25">
      <c r="C48" s="15"/>
      <c r="D48" s="16"/>
      <c r="E48" s="15"/>
      <c r="F48" s="15"/>
    </row>
    <row r="49" spans="1:6" ht="14.25" customHeight="1" x14ac:dyDescent="0.2">
      <c r="A49" s="323" t="s">
        <v>33</v>
      </c>
      <c r="B49" s="314" t="s">
        <v>34</v>
      </c>
      <c r="C49" s="315"/>
      <c r="D49" s="115">
        <f>'[1]Datos origen MOSTO'!BE30</f>
        <v>158725</v>
      </c>
    </row>
    <row r="50" spans="1:6" ht="15" customHeight="1" x14ac:dyDescent="0.2">
      <c r="A50" s="324"/>
      <c r="B50" s="314" t="s">
        <v>35</v>
      </c>
      <c r="C50" s="315"/>
      <c r="D50" s="115">
        <f>'[1]Datos origen MOSTO'!BF30</f>
        <v>95751</v>
      </c>
    </row>
    <row r="51" spans="1:6" ht="15" customHeight="1" thickBot="1" x14ac:dyDescent="0.25">
      <c r="A51" s="325"/>
      <c r="B51" s="286" t="s">
        <v>36</v>
      </c>
      <c r="C51" s="287"/>
      <c r="D51" s="116">
        <f>'[1]Datos origen MOSTO'!BG30</f>
        <v>13391</v>
      </c>
    </row>
    <row r="52" spans="1:6" ht="23.25" customHeight="1" thickBot="1" x14ac:dyDescent="0.25">
      <c r="A52" s="274" t="s">
        <v>27</v>
      </c>
      <c r="B52" s="275"/>
      <c r="C52" s="275"/>
      <c r="D52" s="117">
        <f>SUM(D49:D51)</f>
        <v>267867</v>
      </c>
    </row>
    <row r="53" spans="1:6" x14ac:dyDescent="0.2">
      <c r="A53" s="19" t="s">
        <v>28</v>
      </c>
      <c r="D53" s="88"/>
      <c r="E53" s="23"/>
      <c r="F53" s="23"/>
    </row>
  </sheetData>
  <mergeCells count="19">
    <mergeCell ref="A52:C52"/>
    <mergeCell ref="G4:G5"/>
    <mergeCell ref="A27:A28"/>
    <mergeCell ref="B27:C27"/>
    <mergeCell ref="D27:E27"/>
    <mergeCell ref="A49:A51"/>
    <mergeCell ref="B49:C49"/>
    <mergeCell ref="B50:C50"/>
    <mergeCell ref="B51:C51"/>
    <mergeCell ref="A1:K1"/>
    <mergeCell ref="A3:A5"/>
    <mergeCell ref="B3:E3"/>
    <mergeCell ref="F3:G3"/>
    <mergeCell ref="H3:H5"/>
    <mergeCell ref="I3:I5"/>
    <mergeCell ref="J3:J5"/>
    <mergeCell ref="B4:C4"/>
    <mergeCell ref="D4:E4"/>
    <mergeCell ref="F4:F5"/>
  </mergeCells>
  <printOptions horizontalCentered="1"/>
  <pageMargins left="0.70866141732283472" right="0.70866141732283472" top="0.9055118110236221" bottom="0.74803149606299213" header="0.31496062992125984" footer="0.31496062992125984"/>
  <pageSetup paperSize="9" scale="57" orientation="landscape" r:id="rId1"/>
  <headerFooter>
    <oddHeader xml:space="preserve">&amp;C&amp;"Arial,Negrita"DATOS CAMPAÑA 2023/2024
AGOSTO 2023
FUENTE:INFOVI, EXTRACCIÓN DE 28.09.2023
</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
  <sheetViews>
    <sheetView showGridLines="0" zoomScaleNormal="100" workbookViewId="0">
      <pane ySplit="5" topLeftCell="A6" activePane="bottomLeft" state="frozen"/>
      <selection activeCell="K53" sqref="K53"/>
      <selection pane="bottomLeft" activeCell="A24" sqref="A24"/>
    </sheetView>
  </sheetViews>
  <sheetFormatPr baseColWidth="10" defaultRowHeight="12.75" x14ac:dyDescent="0.2"/>
  <cols>
    <col min="1" max="1" width="24.28515625" style="5" customWidth="1"/>
    <col min="2" max="2" width="17.28515625" style="5" bestFit="1" customWidth="1"/>
    <col min="3" max="4" width="17.28515625" style="5" customWidth="1"/>
    <col min="5" max="5" width="16.140625" style="5" customWidth="1"/>
    <col min="6" max="6" width="15" style="5" customWidth="1"/>
    <col min="7" max="7" width="18" style="5" customWidth="1"/>
    <col min="8" max="8" width="13.7109375" style="5" bestFit="1" customWidth="1"/>
    <col min="9" max="9" width="12.140625" style="5" customWidth="1"/>
    <col min="10" max="10" width="16.5703125" style="5" customWidth="1"/>
    <col min="11" max="11" width="9.5703125" style="5" customWidth="1"/>
    <col min="12" max="12" width="9.85546875" style="5" customWidth="1"/>
    <col min="13" max="14" width="9" style="5" customWidth="1"/>
    <col min="15" max="15" width="10.5703125" style="5" customWidth="1"/>
    <col min="16" max="16" width="14.85546875" style="5" customWidth="1"/>
    <col min="17" max="16384" width="11.42578125" style="5"/>
  </cols>
  <sheetData>
    <row r="1" spans="1:20" ht="33.75" customHeight="1" thickBot="1" x14ac:dyDescent="0.25">
      <c r="A1" s="288" t="s">
        <v>41</v>
      </c>
      <c r="B1" s="289"/>
      <c r="C1" s="289"/>
      <c r="D1" s="289"/>
      <c r="E1" s="289"/>
      <c r="F1" s="289"/>
      <c r="G1" s="290"/>
      <c r="H1" s="4"/>
      <c r="I1" s="4"/>
      <c r="J1" s="4"/>
      <c r="K1" s="4"/>
      <c r="L1" s="4"/>
      <c r="M1" s="4"/>
      <c r="N1" s="4"/>
      <c r="O1" s="4"/>
      <c r="P1" s="4"/>
      <c r="Q1" s="4"/>
      <c r="R1" s="4"/>
      <c r="S1" s="4"/>
      <c r="T1" s="4"/>
    </row>
    <row r="2" spans="1:20" ht="18.75" customHeight="1" x14ac:dyDescent="0.2">
      <c r="A2" s="20"/>
      <c r="B2" s="20"/>
      <c r="C2" s="20"/>
      <c r="D2" s="20"/>
      <c r="E2" s="20"/>
      <c r="F2" s="20"/>
      <c r="G2" s="20"/>
      <c r="H2" s="4"/>
      <c r="I2" s="4"/>
      <c r="J2" s="4"/>
      <c r="K2" s="4"/>
      <c r="L2" s="4"/>
      <c r="M2" s="4"/>
      <c r="N2" s="4"/>
      <c r="O2" s="4"/>
      <c r="P2" s="4"/>
      <c r="Q2" s="4"/>
      <c r="R2" s="4"/>
      <c r="S2" s="4"/>
      <c r="T2" s="4"/>
    </row>
    <row r="3" spans="1:20" ht="13.5" thickBot="1" x14ac:dyDescent="0.25">
      <c r="A3" s="21"/>
    </row>
    <row r="4" spans="1:20" ht="21" customHeight="1" x14ac:dyDescent="0.2">
      <c r="A4" s="251" t="s">
        <v>1</v>
      </c>
      <c r="B4" s="291" t="s">
        <v>37</v>
      </c>
      <c r="C4" s="292"/>
      <c r="D4" s="293"/>
      <c r="E4" s="294" t="s">
        <v>38</v>
      </c>
      <c r="F4" s="295"/>
      <c r="G4" s="265" t="s">
        <v>4</v>
      </c>
    </row>
    <row r="5" spans="1:20" ht="33" customHeight="1" thickBot="1" x14ac:dyDescent="0.25">
      <c r="A5" s="253"/>
      <c r="B5" s="33" t="s">
        <v>39</v>
      </c>
      <c r="C5" s="34" t="s">
        <v>40</v>
      </c>
      <c r="D5" s="35" t="s">
        <v>27</v>
      </c>
      <c r="E5" s="36" t="s">
        <v>6</v>
      </c>
      <c r="F5" s="37" t="s">
        <v>7</v>
      </c>
      <c r="G5" s="267"/>
    </row>
    <row r="6" spans="1:20" ht="15" x14ac:dyDescent="0.2">
      <c r="A6" s="38" t="s">
        <v>10</v>
      </c>
      <c r="B6" s="42">
        <v>2518477</v>
      </c>
      <c r="C6" s="43">
        <v>64491365</v>
      </c>
      <c r="D6" s="44">
        <v>67009842</v>
      </c>
      <c r="E6" s="45">
        <v>16410</v>
      </c>
      <c r="F6" s="46">
        <v>454626</v>
      </c>
      <c r="G6" s="47">
        <v>471036</v>
      </c>
      <c r="H6" s="16"/>
    </row>
    <row r="7" spans="1:20" ht="15" x14ac:dyDescent="0.2">
      <c r="A7" s="39" t="s">
        <v>11</v>
      </c>
      <c r="B7" s="48">
        <v>19240643</v>
      </c>
      <c r="C7" s="49">
        <v>10833867</v>
      </c>
      <c r="D7" s="50">
        <v>30074510</v>
      </c>
      <c r="E7" s="51">
        <v>126803</v>
      </c>
      <c r="F7" s="52">
        <v>96274</v>
      </c>
      <c r="G7" s="53">
        <v>223077</v>
      </c>
      <c r="H7" s="16"/>
    </row>
    <row r="8" spans="1:20" ht="15" x14ac:dyDescent="0.2">
      <c r="A8" s="39" t="s">
        <v>12</v>
      </c>
      <c r="B8" s="48">
        <v>0</v>
      </c>
      <c r="C8" s="49">
        <v>0</v>
      </c>
      <c r="D8" s="50">
        <v>0</v>
      </c>
      <c r="E8" s="51">
        <v>0</v>
      </c>
      <c r="F8" s="52">
        <v>0</v>
      </c>
      <c r="G8" s="53">
        <v>0</v>
      </c>
      <c r="H8" s="16"/>
    </row>
    <row r="9" spans="1:20" ht="15" x14ac:dyDescent="0.2">
      <c r="A9" s="39" t="s">
        <v>13</v>
      </c>
      <c r="B9" s="48">
        <v>1058748</v>
      </c>
      <c r="C9" s="49">
        <v>1702729</v>
      </c>
      <c r="D9" s="50">
        <v>2761477</v>
      </c>
      <c r="E9" s="51">
        <v>8642</v>
      </c>
      <c r="F9" s="52">
        <v>9112</v>
      </c>
      <c r="G9" s="53">
        <v>17754</v>
      </c>
      <c r="H9" s="16"/>
    </row>
    <row r="10" spans="1:20" ht="15" x14ac:dyDescent="0.2">
      <c r="A10" s="39" t="s">
        <v>14</v>
      </c>
      <c r="B10" s="48">
        <v>813683</v>
      </c>
      <c r="C10" s="49">
        <v>2360384</v>
      </c>
      <c r="D10" s="50">
        <v>3174067</v>
      </c>
      <c r="E10" s="51">
        <v>4763</v>
      </c>
      <c r="F10" s="52">
        <v>16784</v>
      </c>
      <c r="G10" s="53">
        <v>21547</v>
      </c>
      <c r="H10" s="16"/>
    </row>
    <row r="11" spans="1:20" ht="15" x14ac:dyDescent="0.2">
      <c r="A11" s="39" t="s">
        <v>15</v>
      </c>
      <c r="B11" s="48">
        <v>0</v>
      </c>
      <c r="C11" s="49">
        <v>0</v>
      </c>
      <c r="D11" s="50">
        <v>0</v>
      </c>
      <c r="E11" s="51">
        <v>0</v>
      </c>
      <c r="F11" s="52">
        <v>0</v>
      </c>
      <c r="G11" s="53">
        <v>0</v>
      </c>
      <c r="H11" s="16"/>
    </row>
    <row r="12" spans="1:20" ht="15" x14ac:dyDescent="0.2">
      <c r="A12" s="39" t="s">
        <v>16</v>
      </c>
      <c r="B12" s="48">
        <v>230828523</v>
      </c>
      <c r="C12" s="49">
        <v>182750286</v>
      </c>
      <c r="D12" s="50">
        <v>413578809</v>
      </c>
      <c r="E12" s="51">
        <v>1710636</v>
      </c>
      <c r="F12" s="52">
        <v>1237823</v>
      </c>
      <c r="G12" s="53">
        <v>2948459</v>
      </c>
      <c r="H12" s="16"/>
    </row>
    <row r="13" spans="1:20" ht="15" x14ac:dyDescent="0.2">
      <c r="A13" s="39" t="s">
        <v>17</v>
      </c>
      <c r="B13" s="48">
        <v>519574</v>
      </c>
      <c r="C13" s="49">
        <v>15357723</v>
      </c>
      <c r="D13" s="50">
        <v>15877297</v>
      </c>
      <c r="E13" s="51">
        <v>3931</v>
      </c>
      <c r="F13" s="52">
        <v>112053</v>
      </c>
      <c r="G13" s="53">
        <v>115984</v>
      </c>
      <c r="H13" s="16"/>
    </row>
    <row r="14" spans="1:20" ht="15" x14ac:dyDescent="0.2">
      <c r="A14" s="39" t="s">
        <v>18</v>
      </c>
      <c r="B14" s="48">
        <v>15843164</v>
      </c>
      <c r="C14" s="49">
        <v>93759697</v>
      </c>
      <c r="D14" s="50">
        <v>109602861</v>
      </c>
      <c r="E14" s="51">
        <v>121258</v>
      </c>
      <c r="F14" s="52">
        <v>633429</v>
      </c>
      <c r="G14" s="53">
        <v>754687</v>
      </c>
      <c r="H14" s="22"/>
      <c r="J14" s="16"/>
    </row>
    <row r="15" spans="1:20" ht="15" x14ac:dyDescent="0.2">
      <c r="A15" s="39" t="s">
        <v>19</v>
      </c>
      <c r="B15" s="48">
        <v>54996888</v>
      </c>
      <c r="C15" s="49">
        <v>85453153</v>
      </c>
      <c r="D15" s="50">
        <v>140450041</v>
      </c>
      <c r="E15" s="51">
        <v>410551</v>
      </c>
      <c r="F15" s="52">
        <v>564924</v>
      </c>
      <c r="G15" s="53">
        <v>975475</v>
      </c>
      <c r="H15" s="22"/>
    </row>
    <row r="16" spans="1:20" ht="15" x14ac:dyDescent="0.2">
      <c r="A16" s="39" t="s">
        <v>20</v>
      </c>
      <c r="B16" s="48">
        <v>54297</v>
      </c>
      <c r="C16" s="49">
        <v>2618572</v>
      </c>
      <c r="D16" s="50">
        <v>2672869</v>
      </c>
      <c r="E16" s="51">
        <v>191</v>
      </c>
      <c r="F16" s="52">
        <v>18443</v>
      </c>
      <c r="G16" s="53">
        <v>18634</v>
      </c>
      <c r="H16" s="16"/>
    </row>
    <row r="17" spans="1:8" ht="15" x14ac:dyDescent="0.2">
      <c r="A17" s="39" t="s">
        <v>21</v>
      </c>
      <c r="B17" s="48">
        <v>866070</v>
      </c>
      <c r="C17" s="49">
        <v>47240</v>
      </c>
      <c r="D17" s="50">
        <v>913310</v>
      </c>
      <c r="E17" s="51">
        <v>6258</v>
      </c>
      <c r="F17" s="52">
        <v>349</v>
      </c>
      <c r="G17" s="53">
        <v>6607</v>
      </c>
      <c r="H17" s="16"/>
    </row>
    <row r="18" spans="1:8" ht="15" x14ac:dyDescent="0.2">
      <c r="A18" s="39" t="s">
        <v>22</v>
      </c>
      <c r="B18" s="48">
        <v>2922398</v>
      </c>
      <c r="C18" s="49">
        <v>1962980</v>
      </c>
      <c r="D18" s="50">
        <v>4885378</v>
      </c>
      <c r="E18" s="51">
        <v>18715</v>
      </c>
      <c r="F18" s="52">
        <v>13688</v>
      </c>
      <c r="G18" s="53">
        <v>32403</v>
      </c>
      <c r="H18" s="16"/>
    </row>
    <row r="19" spans="1:8" ht="15" x14ac:dyDescent="0.2">
      <c r="A19" s="39" t="s">
        <v>23</v>
      </c>
      <c r="B19" s="48">
        <v>4558610</v>
      </c>
      <c r="C19" s="49">
        <v>3894984</v>
      </c>
      <c r="D19" s="50">
        <v>8453594</v>
      </c>
      <c r="E19" s="51">
        <v>33422</v>
      </c>
      <c r="F19" s="52">
        <v>27461</v>
      </c>
      <c r="G19" s="53">
        <v>60883</v>
      </c>
      <c r="H19" s="16"/>
    </row>
    <row r="20" spans="1:8" ht="15" x14ac:dyDescent="0.2">
      <c r="A20" s="39" t="s">
        <v>24</v>
      </c>
      <c r="B20" s="48">
        <v>6115</v>
      </c>
      <c r="C20" s="49">
        <v>1050254</v>
      </c>
      <c r="D20" s="50">
        <v>1056369</v>
      </c>
      <c r="E20" s="51">
        <v>46</v>
      </c>
      <c r="F20" s="52">
        <v>7943</v>
      </c>
      <c r="G20" s="53">
        <v>7989</v>
      </c>
      <c r="H20" s="16"/>
    </row>
    <row r="21" spans="1:8" ht="15" x14ac:dyDescent="0.2">
      <c r="A21" s="39" t="s">
        <v>25</v>
      </c>
      <c r="B21" s="48">
        <v>10090824</v>
      </c>
      <c r="C21" s="49">
        <v>5363629</v>
      </c>
      <c r="D21" s="50">
        <v>15454453</v>
      </c>
      <c r="E21" s="51">
        <v>69688</v>
      </c>
      <c r="F21" s="52">
        <v>32894</v>
      </c>
      <c r="G21" s="53">
        <v>102582</v>
      </c>
      <c r="H21" s="16"/>
    </row>
    <row r="22" spans="1:8" ht="15.75" thickBot="1" x14ac:dyDescent="0.25">
      <c r="A22" s="40" t="s">
        <v>26</v>
      </c>
      <c r="B22" s="57">
        <v>8801422</v>
      </c>
      <c r="C22" s="58">
        <v>12495551</v>
      </c>
      <c r="D22" s="59">
        <v>21296973</v>
      </c>
      <c r="E22" s="60">
        <v>47511</v>
      </c>
      <c r="F22" s="61">
        <v>84958</v>
      </c>
      <c r="G22" s="62">
        <v>132469</v>
      </c>
      <c r="H22" s="16"/>
    </row>
    <row r="23" spans="1:8" ht="15.75" thickBot="1" x14ac:dyDescent="0.25">
      <c r="A23" s="41" t="s">
        <v>27</v>
      </c>
      <c r="B23" s="144">
        <v>353119436</v>
      </c>
      <c r="C23" s="145">
        <v>484142414</v>
      </c>
      <c r="D23" s="146">
        <v>837261850</v>
      </c>
      <c r="E23" s="142">
        <v>2578825</v>
      </c>
      <c r="F23" s="148">
        <v>3310761</v>
      </c>
      <c r="G23" s="149">
        <v>5889586</v>
      </c>
      <c r="H23" s="16"/>
    </row>
    <row r="24" spans="1:8" x14ac:dyDescent="0.2">
      <c r="A24" s="17" t="s">
        <v>28</v>
      </c>
    </row>
    <row r="25" spans="1:8" x14ac:dyDescent="0.2">
      <c r="C25" s="16"/>
      <c r="D25" s="16"/>
      <c r="F25" s="23"/>
    </row>
    <row r="26" spans="1:8" x14ac:dyDescent="0.2">
      <c r="B26" s="16"/>
      <c r="C26" s="16"/>
      <c r="D26" s="16"/>
      <c r="E26" s="16"/>
    </row>
  </sheetData>
  <mergeCells count="5">
    <mergeCell ref="A1:G1"/>
    <mergeCell ref="A4:A5"/>
    <mergeCell ref="B4:D4"/>
    <mergeCell ref="E4:F4"/>
    <mergeCell ref="G4:G5"/>
  </mergeCells>
  <printOptions horizontalCentered="1"/>
  <pageMargins left="0.70866141732283472" right="0.70866141732283472" top="0.9055118110236221" bottom="0.74803149606299213" header="0.31496062992125984" footer="0.31496062992125984"/>
  <pageSetup paperSize="9" orientation="landscape" r:id="rId1"/>
  <headerFooter>
    <oddHeader xml:space="preserve">&amp;C&amp;"Arial,Negrita"DATOS CAMPAÑA 2023/2024
AGOSTO 2023
FUENTE:INFOVI, EXTRACCIÓN DE 28.09.2023
</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showGridLines="0" zoomScaleNormal="100" workbookViewId="0">
      <pane ySplit="5" topLeftCell="A6" activePane="bottomLeft" state="frozen"/>
      <selection activeCell="K53" sqref="K53"/>
      <selection pane="bottomLeft" activeCell="J30" sqref="J30"/>
    </sheetView>
  </sheetViews>
  <sheetFormatPr baseColWidth="10" defaultRowHeight="12.75" x14ac:dyDescent="0.2"/>
  <cols>
    <col min="1" max="1" width="24.28515625" style="5" customWidth="1"/>
    <col min="2" max="2" width="17.28515625" style="5" bestFit="1" customWidth="1"/>
    <col min="3" max="4" width="17.28515625" style="5" customWidth="1"/>
    <col min="5" max="5" width="15.85546875" style="5" customWidth="1"/>
    <col min="6" max="6" width="15" style="5" customWidth="1"/>
    <col min="7" max="7" width="18" style="5" customWidth="1"/>
    <col min="8" max="8" width="13.7109375" style="5" bestFit="1" customWidth="1"/>
    <col min="9" max="9" width="12.140625" style="5" customWidth="1"/>
    <col min="10" max="10" width="16.5703125" style="5" customWidth="1"/>
    <col min="11" max="11" width="9.5703125" style="5" customWidth="1"/>
    <col min="12" max="12" width="9.85546875" style="5" customWidth="1"/>
    <col min="13" max="14" width="9" style="5" customWidth="1"/>
    <col min="15" max="15" width="10.5703125" style="5" customWidth="1"/>
    <col min="16" max="16" width="14.85546875" style="5" customWidth="1"/>
    <col min="17" max="16384" width="11.42578125" style="5"/>
  </cols>
  <sheetData>
    <row r="1" spans="1:20" ht="33.75" customHeight="1" thickBot="1" x14ac:dyDescent="0.25">
      <c r="A1" s="288" t="s">
        <v>42</v>
      </c>
      <c r="B1" s="289"/>
      <c r="C1" s="289"/>
      <c r="D1" s="289"/>
      <c r="E1" s="289"/>
      <c r="F1" s="289"/>
      <c r="G1" s="290"/>
      <c r="H1" s="4"/>
      <c r="I1" s="4"/>
      <c r="J1" s="4"/>
      <c r="K1" s="4"/>
      <c r="L1" s="4"/>
      <c r="M1" s="4"/>
      <c r="N1" s="4"/>
      <c r="O1" s="4"/>
      <c r="P1" s="4"/>
      <c r="Q1" s="4"/>
      <c r="R1" s="4"/>
      <c r="S1" s="4"/>
      <c r="T1" s="4"/>
    </row>
    <row r="2" spans="1:20" ht="18.75" customHeight="1" x14ac:dyDescent="0.2">
      <c r="A2" s="20"/>
      <c r="B2" s="20"/>
      <c r="C2" s="20"/>
      <c r="D2" s="20"/>
      <c r="E2" s="20"/>
      <c r="F2" s="20"/>
      <c r="G2" s="20"/>
      <c r="H2" s="4"/>
      <c r="I2" s="296"/>
      <c r="J2" s="296"/>
      <c r="K2" s="296"/>
      <c r="L2" s="296"/>
      <c r="M2" s="296"/>
      <c r="N2" s="296"/>
      <c r="O2" s="4"/>
      <c r="P2" s="4"/>
      <c r="Q2" s="4"/>
      <c r="R2" s="4"/>
      <c r="S2" s="4"/>
      <c r="T2" s="4"/>
    </row>
    <row r="3" spans="1:20" ht="13.5" thickBot="1" x14ac:dyDescent="0.25">
      <c r="A3" s="21"/>
      <c r="I3" s="296"/>
      <c r="J3" s="296"/>
      <c r="K3" s="296"/>
      <c r="L3" s="296"/>
      <c r="M3" s="296"/>
      <c r="N3" s="296"/>
    </row>
    <row r="4" spans="1:20" ht="21" customHeight="1" x14ac:dyDescent="0.2">
      <c r="A4" s="251" t="s">
        <v>1</v>
      </c>
      <c r="B4" s="291" t="s">
        <v>37</v>
      </c>
      <c r="C4" s="292"/>
      <c r="D4" s="293"/>
      <c r="E4" s="294" t="s">
        <v>38</v>
      </c>
      <c r="F4" s="295"/>
      <c r="G4" s="265" t="s">
        <v>4</v>
      </c>
      <c r="I4" s="296"/>
      <c r="J4" s="296"/>
      <c r="K4" s="296"/>
      <c r="L4" s="296"/>
      <c r="M4" s="296"/>
      <c r="N4" s="296"/>
    </row>
    <row r="5" spans="1:20" ht="33" customHeight="1" thickBot="1" x14ac:dyDescent="0.25">
      <c r="A5" s="253"/>
      <c r="B5" s="33" t="s">
        <v>39</v>
      </c>
      <c r="C5" s="34" t="s">
        <v>40</v>
      </c>
      <c r="D5" s="35" t="s">
        <v>27</v>
      </c>
      <c r="E5" s="36" t="s">
        <v>6</v>
      </c>
      <c r="F5" s="37" t="s">
        <v>7</v>
      </c>
      <c r="G5" s="267"/>
      <c r="I5" s="296"/>
      <c r="J5" s="296"/>
      <c r="K5" s="296"/>
      <c r="L5" s="296"/>
      <c r="M5" s="296"/>
      <c r="N5" s="296"/>
    </row>
    <row r="6" spans="1:20" ht="15" x14ac:dyDescent="0.2">
      <c r="A6" s="38" t="s">
        <v>10</v>
      </c>
      <c r="B6" s="42">
        <f>'[1]Producción agosto'!F6</f>
        <v>2518477</v>
      </c>
      <c r="C6" s="43">
        <f>'[1]Producción agosto'!G6</f>
        <v>64491365</v>
      </c>
      <c r="D6" s="44">
        <f>B6+C6</f>
        <v>67009842</v>
      </c>
      <c r="E6" s="45">
        <f>'[1]Producción agosto'!I6</f>
        <v>16410</v>
      </c>
      <c r="F6" s="46">
        <f>'[1]Producción agosto'!J6</f>
        <v>454626</v>
      </c>
      <c r="G6" s="47">
        <f>E6+F6</f>
        <v>471036</v>
      </c>
      <c r="H6" s="63"/>
    </row>
    <row r="7" spans="1:20" ht="15" x14ac:dyDescent="0.2">
      <c r="A7" s="39" t="s">
        <v>11</v>
      </c>
      <c r="B7" s="48">
        <f>'[1]Producción agosto'!F7</f>
        <v>19240643</v>
      </c>
      <c r="C7" s="49">
        <f>'[1]Producción agosto'!G7</f>
        <v>10833867</v>
      </c>
      <c r="D7" s="50">
        <f t="shared" ref="D7:D23" si="0">B7+C7</f>
        <v>30074510</v>
      </c>
      <c r="E7" s="51">
        <f>'[1]Producción agosto'!I7</f>
        <v>126803</v>
      </c>
      <c r="F7" s="52">
        <f>'[1]Producción agosto'!J7</f>
        <v>96274</v>
      </c>
      <c r="G7" s="53">
        <f t="shared" ref="G7:G23" si="1">E7+F7</f>
        <v>223077</v>
      </c>
      <c r="H7" s="63"/>
    </row>
    <row r="8" spans="1:20" ht="15" x14ac:dyDescent="0.2">
      <c r="A8" s="39" t="s">
        <v>12</v>
      </c>
      <c r="B8" s="48">
        <f>'[1]Producción agosto'!F8</f>
        <v>0</v>
      </c>
      <c r="C8" s="49">
        <f>'[1]Producción agosto'!G8</f>
        <v>0</v>
      </c>
      <c r="D8" s="50">
        <f t="shared" si="0"/>
        <v>0</v>
      </c>
      <c r="E8" s="51">
        <f>'[1]Producción agosto'!I8</f>
        <v>0</v>
      </c>
      <c r="F8" s="52">
        <f>'[1]Producción agosto'!J8</f>
        <v>0</v>
      </c>
      <c r="G8" s="53">
        <f t="shared" si="1"/>
        <v>0</v>
      </c>
      <c r="H8" s="63"/>
    </row>
    <row r="9" spans="1:20" ht="15" x14ac:dyDescent="0.2">
      <c r="A9" s="39" t="s">
        <v>13</v>
      </c>
      <c r="B9" s="48">
        <f>'[1]Producción agosto'!F9</f>
        <v>1058748</v>
      </c>
      <c r="C9" s="49">
        <f>'[1]Producción agosto'!G9</f>
        <v>1702729</v>
      </c>
      <c r="D9" s="50">
        <f t="shared" si="0"/>
        <v>2761477</v>
      </c>
      <c r="E9" s="51">
        <f>'[1]Producción agosto'!I9</f>
        <v>8642</v>
      </c>
      <c r="F9" s="52">
        <f>'[1]Producción agosto'!J9</f>
        <v>9112</v>
      </c>
      <c r="G9" s="53">
        <f>E9+F9</f>
        <v>17754</v>
      </c>
      <c r="H9" s="63"/>
    </row>
    <row r="10" spans="1:20" ht="15" x14ac:dyDescent="0.2">
      <c r="A10" s="39" t="s">
        <v>14</v>
      </c>
      <c r="B10" s="48">
        <f>'[1]Producción agosto'!F10</f>
        <v>813683</v>
      </c>
      <c r="C10" s="49">
        <f>'[1]Producción agosto'!G10</f>
        <v>2360384</v>
      </c>
      <c r="D10" s="50">
        <f t="shared" si="0"/>
        <v>3174067</v>
      </c>
      <c r="E10" s="51">
        <f>'[1]Producción agosto'!I10</f>
        <v>4763</v>
      </c>
      <c r="F10" s="52">
        <f>'[1]Producción agosto'!J10</f>
        <v>16784</v>
      </c>
      <c r="G10" s="53">
        <f t="shared" si="1"/>
        <v>21547</v>
      </c>
      <c r="H10" s="63"/>
    </row>
    <row r="11" spans="1:20" ht="15" x14ac:dyDescent="0.2">
      <c r="A11" s="39" t="s">
        <v>15</v>
      </c>
      <c r="B11" s="48">
        <f>'[1]Producción agosto'!F11</f>
        <v>0</v>
      </c>
      <c r="C11" s="49">
        <f>'[1]Producción agosto'!G11</f>
        <v>0</v>
      </c>
      <c r="D11" s="50">
        <f t="shared" si="0"/>
        <v>0</v>
      </c>
      <c r="E11" s="51">
        <f>'[1]Producción agosto'!I11</f>
        <v>0</v>
      </c>
      <c r="F11" s="52">
        <f>'[1]Producción agosto'!J11</f>
        <v>0</v>
      </c>
      <c r="G11" s="53">
        <f t="shared" si="1"/>
        <v>0</v>
      </c>
      <c r="H11" s="63"/>
    </row>
    <row r="12" spans="1:20" ht="15" x14ac:dyDescent="0.2">
      <c r="A12" s="39" t="s">
        <v>16</v>
      </c>
      <c r="B12" s="48">
        <f>'[1]Producción agosto'!F12</f>
        <v>230828523</v>
      </c>
      <c r="C12" s="49">
        <f>'[1]Producción agosto'!G12</f>
        <v>182750286</v>
      </c>
      <c r="D12" s="50">
        <f t="shared" si="0"/>
        <v>413578809</v>
      </c>
      <c r="E12" s="51">
        <f>'[1]Producción agosto'!I12</f>
        <v>1710636</v>
      </c>
      <c r="F12" s="52">
        <f>'[1]Producción agosto'!J12</f>
        <v>1237823</v>
      </c>
      <c r="G12" s="53">
        <f t="shared" si="1"/>
        <v>2948459</v>
      </c>
      <c r="H12" s="63"/>
    </row>
    <row r="13" spans="1:20" ht="15" x14ac:dyDescent="0.2">
      <c r="A13" s="39" t="s">
        <v>17</v>
      </c>
      <c r="B13" s="48">
        <f>'[1]Producción agosto'!F13</f>
        <v>519574</v>
      </c>
      <c r="C13" s="49">
        <f>'[1]Producción agosto'!G13</f>
        <v>15357723</v>
      </c>
      <c r="D13" s="50">
        <f t="shared" si="0"/>
        <v>15877297</v>
      </c>
      <c r="E13" s="51">
        <f>'[1]Producción agosto'!I13</f>
        <v>3931</v>
      </c>
      <c r="F13" s="52">
        <f>'[1]Producción agosto'!J13</f>
        <v>112053</v>
      </c>
      <c r="G13" s="53">
        <f t="shared" si="1"/>
        <v>115984</v>
      </c>
      <c r="H13" s="63"/>
    </row>
    <row r="14" spans="1:20" ht="15" x14ac:dyDescent="0.2">
      <c r="A14" s="39" t="s">
        <v>18</v>
      </c>
      <c r="B14" s="48">
        <f>'[1]Producción agosto'!F14</f>
        <v>15843164</v>
      </c>
      <c r="C14" s="49">
        <f>'[1]Producción agosto'!G14</f>
        <v>93759697</v>
      </c>
      <c r="D14" s="50">
        <f t="shared" si="0"/>
        <v>109602861</v>
      </c>
      <c r="E14" s="51">
        <f>'[1]Producción agosto'!I14</f>
        <v>121258</v>
      </c>
      <c r="F14" s="52">
        <f>'[1]Producción agosto'!J14</f>
        <v>633429</v>
      </c>
      <c r="G14" s="53">
        <f>E14+F14</f>
        <v>754687</v>
      </c>
      <c r="H14" s="63"/>
      <c r="J14" s="16"/>
    </row>
    <row r="15" spans="1:20" ht="15" x14ac:dyDescent="0.2">
      <c r="A15" s="39" t="s">
        <v>19</v>
      </c>
      <c r="B15" s="48">
        <f>'[1]Producción agosto'!F15</f>
        <v>54996888</v>
      </c>
      <c r="C15" s="49">
        <f>'[1]Producción agosto'!G15</f>
        <v>85453153</v>
      </c>
      <c r="D15" s="50">
        <f t="shared" si="0"/>
        <v>140450041</v>
      </c>
      <c r="E15" s="51">
        <f>'[1]Producción agosto'!I15</f>
        <v>410551</v>
      </c>
      <c r="F15" s="52">
        <f>'[1]Producción agosto'!J15</f>
        <v>564924</v>
      </c>
      <c r="G15" s="53">
        <f t="shared" si="1"/>
        <v>975475</v>
      </c>
      <c r="H15" s="63"/>
    </row>
    <row r="16" spans="1:20" ht="15" x14ac:dyDescent="0.2">
      <c r="A16" s="39" t="s">
        <v>20</v>
      </c>
      <c r="B16" s="48">
        <f>'[1]Producción agosto'!F16</f>
        <v>54297</v>
      </c>
      <c r="C16" s="49">
        <f>'[1]Producción agosto'!G16</f>
        <v>2618572</v>
      </c>
      <c r="D16" s="50">
        <f t="shared" si="0"/>
        <v>2672869</v>
      </c>
      <c r="E16" s="51">
        <f>'[1]Producción agosto'!I16</f>
        <v>191</v>
      </c>
      <c r="F16" s="52">
        <f>'[1]Producción agosto'!J16</f>
        <v>18443</v>
      </c>
      <c r="G16" s="53">
        <f t="shared" si="1"/>
        <v>18634</v>
      </c>
      <c r="H16" s="63"/>
    </row>
    <row r="17" spans="1:8" ht="15" x14ac:dyDescent="0.2">
      <c r="A17" s="39" t="s">
        <v>21</v>
      </c>
      <c r="B17" s="48">
        <f>'[1]Producción agosto'!F17</f>
        <v>866070</v>
      </c>
      <c r="C17" s="49">
        <f>'[1]Producción agosto'!G17</f>
        <v>47240</v>
      </c>
      <c r="D17" s="50">
        <f t="shared" si="0"/>
        <v>913310</v>
      </c>
      <c r="E17" s="51">
        <f>'[1]Producción agosto'!I17</f>
        <v>6258</v>
      </c>
      <c r="F17" s="52">
        <f>'[1]Producción agosto'!J17</f>
        <v>349</v>
      </c>
      <c r="G17" s="53">
        <f t="shared" si="1"/>
        <v>6607</v>
      </c>
      <c r="H17" s="63"/>
    </row>
    <row r="18" spans="1:8" ht="15" x14ac:dyDescent="0.2">
      <c r="A18" s="39" t="s">
        <v>22</v>
      </c>
      <c r="B18" s="48">
        <f>'[1]Producción agosto'!F18</f>
        <v>2922398</v>
      </c>
      <c r="C18" s="49">
        <f>'[1]Producción agosto'!G18</f>
        <v>1962980</v>
      </c>
      <c r="D18" s="50">
        <f t="shared" si="0"/>
        <v>4885378</v>
      </c>
      <c r="E18" s="51">
        <f>'[1]Producción agosto'!I18</f>
        <v>18715</v>
      </c>
      <c r="F18" s="52">
        <f>'[1]Producción agosto'!J18</f>
        <v>13688</v>
      </c>
      <c r="G18" s="53">
        <f t="shared" si="1"/>
        <v>32403</v>
      </c>
      <c r="H18" s="63"/>
    </row>
    <row r="19" spans="1:8" ht="15" x14ac:dyDescent="0.2">
      <c r="A19" s="39" t="s">
        <v>23</v>
      </c>
      <c r="B19" s="48">
        <f>'[1]Producción agosto'!F19</f>
        <v>4558610</v>
      </c>
      <c r="C19" s="49">
        <f>'[1]Producción agosto'!G19</f>
        <v>3894984</v>
      </c>
      <c r="D19" s="50">
        <f t="shared" si="0"/>
        <v>8453594</v>
      </c>
      <c r="E19" s="51">
        <f>'[1]Producción agosto'!I19</f>
        <v>33422</v>
      </c>
      <c r="F19" s="52">
        <f>'[1]Producción agosto'!J19</f>
        <v>27461</v>
      </c>
      <c r="G19" s="53">
        <f t="shared" si="1"/>
        <v>60883</v>
      </c>
      <c r="H19" s="63"/>
    </row>
    <row r="20" spans="1:8" ht="15" x14ac:dyDescent="0.2">
      <c r="A20" s="39" t="s">
        <v>24</v>
      </c>
      <c r="B20" s="48">
        <f>'[1]Producción agosto'!F20</f>
        <v>6115</v>
      </c>
      <c r="C20" s="49">
        <f>'[1]Producción agosto'!G20</f>
        <v>1050254</v>
      </c>
      <c r="D20" s="50">
        <f t="shared" si="0"/>
        <v>1056369</v>
      </c>
      <c r="E20" s="51">
        <f>'[1]Producción agosto'!I20</f>
        <v>46</v>
      </c>
      <c r="F20" s="52">
        <f>'[1]Producción agosto'!J20</f>
        <v>7943</v>
      </c>
      <c r="G20" s="53">
        <f t="shared" si="1"/>
        <v>7989</v>
      </c>
      <c r="H20" s="63"/>
    </row>
    <row r="21" spans="1:8" ht="15" x14ac:dyDescent="0.2">
      <c r="A21" s="39" t="s">
        <v>25</v>
      </c>
      <c r="B21" s="48">
        <f>'[1]Producción agosto'!F21</f>
        <v>10090824</v>
      </c>
      <c r="C21" s="49">
        <f>'[1]Producción agosto'!G21</f>
        <v>5363629</v>
      </c>
      <c r="D21" s="50">
        <f t="shared" si="0"/>
        <v>15454453</v>
      </c>
      <c r="E21" s="51">
        <f>'[1]Producción agosto'!I21</f>
        <v>69688</v>
      </c>
      <c r="F21" s="52">
        <f>'[1]Producción agosto'!J21</f>
        <v>32894</v>
      </c>
      <c r="G21" s="53">
        <f t="shared" si="1"/>
        <v>102582</v>
      </c>
      <c r="H21" s="63"/>
    </row>
    <row r="22" spans="1:8" ht="15.75" thickBot="1" x14ac:dyDescent="0.25">
      <c r="A22" s="40" t="s">
        <v>26</v>
      </c>
      <c r="B22" s="57">
        <f>'[1]Producción agosto'!F22</f>
        <v>8801422</v>
      </c>
      <c r="C22" s="58">
        <f>'[1]Producción agosto'!G22</f>
        <v>12495551</v>
      </c>
      <c r="D22" s="59">
        <f t="shared" si="0"/>
        <v>21296973</v>
      </c>
      <c r="E22" s="60">
        <f>'[1]Producción agosto'!I22</f>
        <v>47511</v>
      </c>
      <c r="F22" s="61">
        <f>'[1]Producción agosto'!J22</f>
        <v>84958</v>
      </c>
      <c r="G22" s="62">
        <f t="shared" si="1"/>
        <v>132469</v>
      </c>
      <c r="H22" s="63"/>
    </row>
    <row r="23" spans="1:8" ht="15.75" thickBot="1" x14ac:dyDescent="0.25">
      <c r="A23" s="41" t="s">
        <v>27</v>
      </c>
      <c r="B23" s="144">
        <f>'[1]Producción agosto'!F23</f>
        <v>353119436</v>
      </c>
      <c r="C23" s="145">
        <f>'[1]Producción agosto'!G23</f>
        <v>484142414</v>
      </c>
      <c r="D23" s="146">
        <f t="shared" si="0"/>
        <v>837261850</v>
      </c>
      <c r="E23" s="142">
        <f>'[1]Producción agosto'!I23</f>
        <v>2578825</v>
      </c>
      <c r="F23" s="148">
        <f>'[1]Producción agosto'!J23</f>
        <v>3310761</v>
      </c>
      <c r="G23" s="149">
        <f t="shared" si="1"/>
        <v>5889586</v>
      </c>
      <c r="H23" s="63"/>
    </row>
    <row r="24" spans="1:8" x14ac:dyDescent="0.2">
      <c r="A24" s="19" t="s">
        <v>28</v>
      </c>
    </row>
    <row r="25" spans="1:8" x14ac:dyDescent="0.2">
      <c r="C25" s="16"/>
      <c r="D25" s="16"/>
      <c r="F25" s="23"/>
    </row>
    <row r="26" spans="1:8" x14ac:dyDescent="0.2">
      <c r="B26" s="16"/>
      <c r="C26" s="16"/>
      <c r="D26" s="16"/>
      <c r="E26" s="16"/>
    </row>
    <row r="27" spans="1:8" x14ac:dyDescent="0.2">
      <c r="B27" s="16"/>
      <c r="C27" s="16"/>
    </row>
    <row r="28" spans="1:8" x14ac:dyDescent="0.2">
      <c r="E28" s="16"/>
      <c r="F28" s="16"/>
    </row>
    <row r="29" spans="1:8" x14ac:dyDescent="0.2">
      <c r="F29" s="16"/>
    </row>
  </sheetData>
  <mergeCells count="6">
    <mergeCell ref="A1:G1"/>
    <mergeCell ref="I2:N5"/>
    <mergeCell ref="A4:A5"/>
    <mergeCell ref="B4:D4"/>
    <mergeCell ref="E4:F4"/>
    <mergeCell ref="G4:G5"/>
  </mergeCells>
  <printOptions horizontalCentered="1"/>
  <pageMargins left="0.70866141732283472" right="0.70866141732283472" top="0.9055118110236221" bottom="0.74803149606299213" header="0.31496062992125984" footer="0.31496062992125984"/>
  <pageSetup paperSize="9" orientation="landscape" r:id="rId1"/>
  <headerFooter>
    <oddHeader xml:space="preserve">&amp;C&amp;"Arial,Negrita"DATOS CAMPAÑA 2023/2024
AGOSTO 2023
FUENTE:INFOVI, EXTRACCIÓN DE 28.09.2023
</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showGridLines="0" zoomScale="93" zoomScaleNormal="93" workbookViewId="0">
      <pane ySplit="5" topLeftCell="A24" activePane="bottomLeft" state="frozen"/>
      <selection activeCell="K53" sqref="K53"/>
      <selection pane="bottomLeft" activeCell="E31" sqref="E31"/>
    </sheetView>
  </sheetViews>
  <sheetFormatPr baseColWidth="10" defaultRowHeight="12.75" x14ac:dyDescent="0.2"/>
  <cols>
    <col min="1" max="1" width="24.28515625" style="5" customWidth="1"/>
    <col min="2" max="2" width="15.5703125" style="5" customWidth="1"/>
    <col min="3" max="3" width="16.28515625" style="5" customWidth="1"/>
    <col min="4" max="4" width="17.5703125" style="5" customWidth="1"/>
    <col min="5" max="5" width="17.140625" style="5" customWidth="1"/>
    <col min="6" max="6" width="18" style="5" customWidth="1"/>
    <col min="7" max="7" width="10.28515625" style="5" customWidth="1"/>
    <col min="8" max="8" width="12.140625" style="5" customWidth="1"/>
    <col min="9" max="9" width="16.5703125" style="5" customWidth="1"/>
    <col min="10" max="10" width="9.5703125" style="5" customWidth="1"/>
    <col min="11" max="11" width="9.85546875" style="5" customWidth="1"/>
    <col min="12" max="13" width="9" style="5" customWidth="1"/>
    <col min="14" max="14" width="10.5703125" style="5" customWidth="1"/>
    <col min="15" max="15" width="14.85546875" style="5" customWidth="1"/>
    <col min="16" max="16384" width="11.42578125" style="5"/>
  </cols>
  <sheetData>
    <row r="1" spans="1:19" ht="33" customHeight="1" thickBot="1" x14ac:dyDescent="0.25">
      <c r="A1" s="288" t="s">
        <v>43</v>
      </c>
      <c r="B1" s="289"/>
      <c r="C1" s="289"/>
      <c r="D1" s="289"/>
      <c r="E1" s="289"/>
      <c r="F1" s="290"/>
      <c r="G1" s="4"/>
      <c r="H1" s="4"/>
      <c r="I1" s="4"/>
      <c r="J1" s="4"/>
      <c r="K1" s="4"/>
      <c r="L1" s="4"/>
      <c r="M1" s="4"/>
      <c r="N1" s="4"/>
      <c r="O1" s="4"/>
      <c r="P1" s="4"/>
      <c r="Q1" s="4"/>
      <c r="R1" s="4"/>
      <c r="S1" s="4"/>
    </row>
    <row r="2" spans="1:19" ht="13.5" thickBot="1" x14ac:dyDescent="0.25">
      <c r="A2" s="21"/>
    </row>
    <row r="3" spans="1:19" ht="21" customHeight="1" thickBot="1" x14ac:dyDescent="0.25">
      <c r="A3" s="251" t="s">
        <v>1</v>
      </c>
      <c r="B3" s="254" t="s">
        <v>38</v>
      </c>
      <c r="C3" s="255"/>
      <c r="D3" s="255"/>
      <c r="E3" s="256"/>
      <c r="F3" s="265" t="s">
        <v>4</v>
      </c>
    </row>
    <row r="4" spans="1:19" ht="21" customHeight="1" thickBot="1" x14ac:dyDescent="0.25">
      <c r="A4" s="252"/>
      <c r="B4" s="268" t="s">
        <v>6</v>
      </c>
      <c r="C4" s="269"/>
      <c r="D4" s="270" t="s">
        <v>7</v>
      </c>
      <c r="E4" s="271"/>
      <c r="F4" s="266"/>
    </row>
    <row r="5" spans="1:19" ht="24.75" customHeight="1" thickBot="1" x14ac:dyDescent="0.25">
      <c r="A5" s="253"/>
      <c r="B5" s="24" t="s">
        <v>8</v>
      </c>
      <c r="C5" s="24" t="s">
        <v>9</v>
      </c>
      <c r="D5" s="25" t="s">
        <v>8</v>
      </c>
      <c r="E5" s="25" t="s">
        <v>9</v>
      </c>
      <c r="F5" s="267"/>
    </row>
    <row r="6" spans="1:19" ht="15" x14ac:dyDescent="0.2">
      <c r="A6" s="26" t="s">
        <v>10</v>
      </c>
      <c r="B6" s="162">
        <v>2682</v>
      </c>
      <c r="C6" s="162">
        <v>583</v>
      </c>
      <c r="D6" s="163">
        <v>65564</v>
      </c>
      <c r="E6" s="163">
        <v>2547</v>
      </c>
      <c r="F6" s="164">
        <v>71376</v>
      </c>
    </row>
    <row r="7" spans="1:19" ht="15" x14ac:dyDescent="0.2">
      <c r="A7" s="27" t="s">
        <v>11</v>
      </c>
      <c r="B7" s="165">
        <v>58234</v>
      </c>
      <c r="C7" s="166">
        <v>634</v>
      </c>
      <c r="D7" s="167">
        <v>3436</v>
      </c>
      <c r="E7" s="168">
        <v>220</v>
      </c>
      <c r="F7" s="164">
        <v>62524</v>
      </c>
    </row>
    <row r="8" spans="1:19" ht="15" x14ac:dyDescent="0.2">
      <c r="A8" s="27" t="s">
        <v>12</v>
      </c>
      <c r="B8" s="165">
        <v>1432</v>
      </c>
      <c r="C8" s="166">
        <v>349</v>
      </c>
      <c r="D8" s="167">
        <v>2291</v>
      </c>
      <c r="E8" s="168">
        <v>211</v>
      </c>
      <c r="F8" s="164">
        <v>4283</v>
      </c>
    </row>
    <row r="9" spans="1:19" ht="15" x14ac:dyDescent="0.2">
      <c r="A9" s="27" t="s">
        <v>13</v>
      </c>
      <c r="B9" s="165">
        <v>25</v>
      </c>
      <c r="C9" s="166">
        <v>0</v>
      </c>
      <c r="D9" s="167">
        <v>0</v>
      </c>
      <c r="E9" s="168">
        <v>0</v>
      </c>
      <c r="F9" s="164">
        <v>25</v>
      </c>
    </row>
    <row r="10" spans="1:19" ht="15" x14ac:dyDescent="0.2">
      <c r="A10" s="27" t="s">
        <v>14</v>
      </c>
      <c r="B10" s="165">
        <v>0</v>
      </c>
      <c r="C10" s="166">
        <v>0</v>
      </c>
      <c r="D10" s="167">
        <v>40</v>
      </c>
      <c r="E10" s="168">
        <v>0</v>
      </c>
      <c r="F10" s="164">
        <v>40</v>
      </c>
    </row>
    <row r="11" spans="1:19" ht="15" x14ac:dyDescent="0.2">
      <c r="A11" s="27" t="s">
        <v>15</v>
      </c>
      <c r="B11" s="165">
        <v>2046</v>
      </c>
      <c r="C11" s="166">
        <v>273</v>
      </c>
      <c r="D11" s="167">
        <v>1089</v>
      </c>
      <c r="E11" s="168">
        <v>145</v>
      </c>
      <c r="F11" s="164">
        <v>3553</v>
      </c>
    </row>
    <row r="12" spans="1:19" ht="15" x14ac:dyDescent="0.2">
      <c r="A12" s="27" t="s">
        <v>16</v>
      </c>
      <c r="B12" s="165">
        <v>346821</v>
      </c>
      <c r="C12" s="166">
        <v>29713</v>
      </c>
      <c r="D12" s="167">
        <v>323886</v>
      </c>
      <c r="E12" s="168">
        <v>21184</v>
      </c>
      <c r="F12" s="164">
        <v>721604</v>
      </c>
    </row>
    <row r="13" spans="1:19" ht="15" x14ac:dyDescent="0.2">
      <c r="A13" s="27" t="s">
        <v>17</v>
      </c>
      <c r="B13" s="165">
        <v>11212</v>
      </c>
      <c r="C13" s="166">
        <v>11617</v>
      </c>
      <c r="D13" s="167">
        <v>10915</v>
      </c>
      <c r="E13" s="168">
        <v>7932</v>
      </c>
      <c r="F13" s="164">
        <v>41676</v>
      </c>
    </row>
    <row r="14" spans="1:19" ht="15" x14ac:dyDescent="0.2">
      <c r="A14" s="27" t="s">
        <v>18</v>
      </c>
      <c r="B14" s="165">
        <v>55298</v>
      </c>
      <c r="C14" s="166">
        <v>23292</v>
      </c>
      <c r="D14" s="167">
        <v>51390</v>
      </c>
      <c r="E14" s="168">
        <v>31805</v>
      </c>
      <c r="F14" s="164">
        <v>161785</v>
      </c>
    </row>
    <row r="15" spans="1:19" ht="15" x14ac:dyDescent="0.2">
      <c r="A15" s="27" t="s">
        <v>19</v>
      </c>
      <c r="B15" s="165">
        <v>29125</v>
      </c>
      <c r="C15" s="166">
        <v>28</v>
      </c>
      <c r="D15" s="167">
        <v>28025</v>
      </c>
      <c r="E15" s="168">
        <v>227</v>
      </c>
      <c r="F15" s="164">
        <v>57405</v>
      </c>
    </row>
    <row r="16" spans="1:19" ht="15" x14ac:dyDescent="0.2">
      <c r="A16" s="27" t="s">
        <v>20</v>
      </c>
      <c r="B16" s="165">
        <v>22239</v>
      </c>
      <c r="C16" s="166">
        <v>6769</v>
      </c>
      <c r="D16" s="167">
        <v>39446</v>
      </c>
      <c r="E16" s="168">
        <v>7061</v>
      </c>
      <c r="F16" s="164">
        <v>75515</v>
      </c>
    </row>
    <row r="17" spans="1:7" ht="15" x14ac:dyDescent="0.2">
      <c r="A17" s="27" t="s">
        <v>21</v>
      </c>
      <c r="B17" s="165">
        <v>2123</v>
      </c>
      <c r="C17" s="166">
        <v>16</v>
      </c>
      <c r="D17" s="167">
        <v>31</v>
      </c>
      <c r="E17" s="168">
        <v>3</v>
      </c>
      <c r="F17" s="164">
        <v>2173</v>
      </c>
    </row>
    <row r="18" spans="1:7" ht="15" x14ac:dyDescent="0.2">
      <c r="A18" s="27" t="s">
        <v>22</v>
      </c>
      <c r="B18" s="165">
        <v>59803</v>
      </c>
      <c r="C18" s="166">
        <v>4409</v>
      </c>
      <c r="D18" s="167">
        <v>26670</v>
      </c>
      <c r="E18" s="168">
        <v>1580</v>
      </c>
      <c r="F18" s="164">
        <v>92462</v>
      </c>
    </row>
    <row r="19" spans="1:7" ht="15" x14ac:dyDescent="0.2">
      <c r="A19" s="27" t="s">
        <v>23</v>
      </c>
      <c r="B19" s="165">
        <v>25556</v>
      </c>
      <c r="C19" s="166">
        <v>4612</v>
      </c>
      <c r="D19" s="167">
        <v>1600</v>
      </c>
      <c r="E19" s="168">
        <v>583</v>
      </c>
      <c r="F19" s="164">
        <v>32351</v>
      </c>
    </row>
    <row r="20" spans="1:7" ht="15" x14ac:dyDescent="0.2">
      <c r="A20" s="27" t="s">
        <v>24</v>
      </c>
      <c r="B20" s="169">
        <v>32696</v>
      </c>
      <c r="C20" s="170">
        <v>6459</v>
      </c>
      <c r="D20" s="171">
        <v>2077</v>
      </c>
      <c r="E20" s="172">
        <v>4431</v>
      </c>
      <c r="F20" s="173">
        <v>45663</v>
      </c>
      <c r="G20" s="16"/>
    </row>
    <row r="21" spans="1:7" ht="15" x14ac:dyDescent="0.2">
      <c r="A21" s="27" t="s">
        <v>25</v>
      </c>
      <c r="B21" s="165">
        <v>67276</v>
      </c>
      <c r="C21" s="166">
        <v>7968</v>
      </c>
      <c r="D21" s="167">
        <v>7435</v>
      </c>
      <c r="E21" s="168">
        <v>4126</v>
      </c>
      <c r="F21" s="174">
        <v>86805</v>
      </c>
      <c r="G21" s="16"/>
    </row>
    <row r="22" spans="1:7" ht="15.75" thickBot="1" x14ac:dyDescent="0.25">
      <c r="A22" s="28" t="s">
        <v>26</v>
      </c>
      <c r="B22" s="165">
        <v>200743</v>
      </c>
      <c r="C22" s="166">
        <v>7335</v>
      </c>
      <c r="D22" s="167">
        <v>49968</v>
      </c>
      <c r="E22" s="168">
        <v>8138</v>
      </c>
      <c r="F22" s="175">
        <v>266184</v>
      </c>
      <c r="G22" s="16"/>
    </row>
    <row r="23" spans="1:7" ht="15.75" thickBot="1" x14ac:dyDescent="0.25">
      <c r="A23" s="31" t="s">
        <v>27</v>
      </c>
      <c r="B23" s="65">
        <v>917311</v>
      </c>
      <c r="C23" s="65">
        <v>104057</v>
      </c>
      <c r="D23" s="66">
        <v>613863</v>
      </c>
      <c r="E23" s="66">
        <v>90193</v>
      </c>
      <c r="F23" s="67">
        <v>1725424</v>
      </c>
    </row>
    <row r="24" spans="1:7" x14ac:dyDescent="0.2">
      <c r="A24" s="19" t="s">
        <v>28</v>
      </c>
    </row>
    <row r="25" spans="1:7" x14ac:dyDescent="0.2">
      <c r="E25" s="23"/>
    </row>
    <row r="26" spans="1:7" ht="13.5" thickBot="1" x14ac:dyDescent="0.25">
      <c r="B26" s="16"/>
      <c r="C26" s="16"/>
      <c r="D26" s="16"/>
    </row>
    <row r="27" spans="1:7" ht="21" customHeight="1" thickBot="1" x14ac:dyDescent="0.25">
      <c r="A27" s="251" t="s">
        <v>1</v>
      </c>
      <c r="B27" s="254" t="s">
        <v>38</v>
      </c>
      <c r="C27" s="256"/>
    </row>
    <row r="28" spans="1:7" ht="27.75" customHeight="1" thickBot="1" x14ac:dyDescent="0.25">
      <c r="A28" s="253"/>
      <c r="B28" s="30" t="s">
        <v>31</v>
      </c>
      <c r="C28" s="30" t="s">
        <v>32</v>
      </c>
    </row>
    <row r="29" spans="1:7" ht="15.75" customHeight="1" x14ac:dyDescent="0.2">
      <c r="A29" s="26" t="s">
        <v>10</v>
      </c>
      <c r="B29" s="176">
        <v>39087</v>
      </c>
      <c r="C29" s="177">
        <v>32289</v>
      </c>
    </row>
    <row r="30" spans="1:7" ht="15" x14ac:dyDescent="0.2">
      <c r="A30" s="27" t="s">
        <v>11</v>
      </c>
      <c r="B30" s="178">
        <v>27845</v>
      </c>
      <c r="C30" s="179">
        <v>34679</v>
      </c>
    </row>
    <row r="31" spans="1:7" ht="15" x14ac:dyDescent="0.2">
      <c r="A31" s="27" t="s">
        <v>12</v>
      </c>
      <c r="B31" s="178">
        <v>0</v>
      </c>
      <c r="C31" s="179">
        <v>4283</v>
      </c>
    </row>
    <row r="32" spans="1:7" ht="15" x14ac:dyDescent="0.2">
      <c r="A32" s="27" t="s">
        <v>13</v>
      </c>
      <c r="B32" s="178">
        <v>5</v>
      </c>
      <c r="C32" s="179">
        <v>20</v>
      </c>
    </row>
    <row r="33" spans="1:4" ht="15" x14ac:dyDescent="0.2">
      <c r="A33" s="27" t="s">
        <v>14</v>
      </c>
      <c r="B33" s="176">
        <v>40</v>
      </c>
      <c r="C33" s="177">
        <v>0</v>
      </c>
    </row>
    <row r="34" spans="1:4" ht="15" x14ac:dyDescent="0.2">
      <c r="A34" s="27" t="s">
        <v>15</v>
      </c>
      <c r="B34" s="178">
        <v>0</v>
      </c>
      <c r="C34" s="179">
        <v>3553</v>
      </c>
    </row>
    <row r="35" spans="1:4" ht="15" x14ac:dyDescent="0.2">
      <c r="A35" s="27" t="s">
        <v>16</v>
      </c>
      <c r="B35" s="176">
        <v>710116</v>
      </c>
      <c r="C35" s="177">
        <v>11488</v>
      </c>
    </row>
    <row r="36" spans="1:4" ht="15" x14ac:dyDescent="0.2">
      <c r="A36" s="27" t="s">
        <v>17</v>
      </c>
      <c r="B36" s="178">
        <v>39979</v>
      </c>
      <c r="C36" s="179">
        <v>1697</v>
      </c>
    </row>
    <row r="37" spans="1:4" ht="15" x14ac:dyDescent="0.2">
      <c r="A37" s="27" t="s">
        <v>18</v>
      </c>
      <c r="B37" s="176">
        <v>95197</v>
      </c>
      <c r="C37" s="177">
        <v>66588</v>
      </c>
    </row>
    <row r="38" spans="1:4" ht="15" x14ac:dyDescent="0.2">
      <c r="A38" s="27" t="s">
        <v>19</v>
      </c>
      <c r="B38" s="178">
        <v>10988</v>
      </c>
      <c r="C38" s="179">
        <v>46417</v>
      </c>
    </row>
    <row r="39" spans="1:4" ht="15" x14ac:dyDescent="0.2">
      <c r="A39" s="27" t="s">
        <v>20</v>
      </c>
      <c r="B39" s="176">
        <v>30852</v>
      </c>
      <c r="C39" s="177">
        <v>44663</v>
      </c>
    </row>
    <row r="40" spans="1:4" ht="15" x14ac:dyDescent="0.2">
      <c r="A40" s="27" t="s">
        <v>21</v>
      </c>
      <c r="B40" s="178">
        <v>2173</v>
      </c>
      <c r="C40" s="179">
        <v>0</v>
      </c>
    </row>
    <row r="41" spans="1:4" ht="15" x14ac:dyDescent="0.2">
      <c r="A41" s="27" t="s">
        <v>22</v>
      </c>
      <c r="B41" s="178">
        <v>83796</v>
      </c>
      <c r="C41" s="179">
        <v>8666</v>
      </c>
    </row>
    <row r="42" spans="1:4" ht="15" x14ac:dyDescent="0.2">
      <c r="A42" s="27" t="s">
        <v>23</v>
      </c>
      <c r="B42" s="178">
        <v>30733</v>
      </c>
      <c r="C42" s="179">
        <v>1618</v>
      </c>
    </row>
    <row r="43" spans="1:4" ht="15" x14ac:dyDescent="0.2">
      <c r="A43" s="27" t="s">
        <v>24</v>
      </c>
      <c r="B43" s="180">
        <v>33833</v>
      </c>
      <c r="C43" s="181">
        <v>11830</v>
      </c>
    </row>
    <row r="44" spans="1:4" ht="15" x14ac:dyDescent="0.2">
      <c r="A44" s="27" t="s">
        <v>25</v>
      </c>
      <c r="B44" s="178">
        <v>71430</v>
      </c>
      <c r="C44" s="179">
        <v>15375</v>
      </c>
    </row>
    <row r="45" spans="1:4" ht="15.75" thickBot="1" x14ac:dyDescent="0.25">
      <c r="A45" s="28" t="s">
        <v>26</v>
      </c>
      <c r="B45" s="178">
        <v>220341</v>
      </c>
      <c r="C45" s="179">
        <v>45843</v>
      </c>
    </row>
    <row r="46" spans="1:4" ht="16.5" thickBot="1" x14ac:dyDescent="0.25">
      <c r="A46" s="29" t="s">
        <v>27</v>
      </c>
      <c r="B46" s="64">
        <v>1396415</v>
      </c>
      <c r="C46" s="64">
        <v>329009</v>
      </c>
      <c r="D46" s="16"/>
    </row>
    <row r="47" spans="1:4" x14ac:dyDescent="0.2">
      <c r="A47" s="19" t="s">
        <v>28</v>
      </c>
    </row>
  </sheetData>
  <mergeCells count="8">
    <mergeCell ref="A27:A28"/>
    <mergeCell ref="B27:C27"/>
    <mergeCell ref="A1:F1"/>
    <mergeCell ref="A3:A5"/>
    <mergeCell ref="B3:E3"/>
    <mergeCell ref="F3:F5"/>
    <mergeCell ref="B4:C4"/>
    <mergeCell ref="D4:E4"/>
  </mergeCells>
  <printOptions horizontalCentered="1"/>
  <pageMargins left="0.70866141732283472" right="0.70866141732283472" top="0.9055118110236221" bottom="0.74803149606299213" header="0.31496062992125984" footer="0.31496062992125984"/>
  <pageSetup paperSize="9" scale="64" orientation="landscape" r:id="rId1"/>
  <headerFooter>
    <oddHeader xml:space="preserve">&amp;C&amp;"Arial,Negrita"DATOS CAMPAÑA 2023/2024
AGOSTO 2023
FUENTE:INFOVI, EXTRACCIÓN DE 28.09.2023
</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7"/>
  <sheetViews>
    <sheetView showGridLines="0" zoomScale="93" zoomScaleNormal="93" workbookViewId="0">
      <pane ySplit="4" topLeftCell="A23" activePane="bottomLeft" state="frozen"/>
      <selection activeCell="K53" sqref="K53"/>
      <selection pane="bottomLeft" activeCell="G17" sqref="G17"/>
    </sheetView>
  </sheetViews>
  <sheetFormatPr baseColWidth="10" defaultRowHeight="12.75" x14ac:dyDescent="0.2"/>
  <cols>
    <col min="1" max="1" width="24.28515625" style="5" customWidth="1"/>
    <col min="2" max="2" width="15.5703125" style="5" customWidth="1"/>
    <col min="3" max="3" width="17.5703125" style="5" customWidth="1"/>
    <col min="4" max="4" width="15.7109375" style="5" customWidth="1"/>
    <col min="5" max="6" width="16.7109375" style="5" customWidth="1"/>
    <col min="7" max="7" width="16.28515625" style="5" customWidth="1"/>
    <col min="8" max="8" width="16.5703125" style="5" customWidth="1"/>
    <col min="9" max="9" width="13.28515625" style="5" customWidth="1"/>
    <col min="10" max="10" width="15.7109375" style="5" customWidth="1"/>
    <col min="11" max="12" width="9" style="5" customWidth="1"/>
    <col min="13" max="13" width="10.5703125" style="5" customWidth="1"/>
    <col min="14" max="14" width="14.85546875" style="5" customWidth="1"/>
    <col min="15" max="16384" width="11.42578125" style="5"/>
  </cols>
  <sheetData>
    <row r="1" spans="1:18" ht="30" customHeight="1" thickBot="1" x14ac:dyDescent="0.25">
      <c r="A1" s="288" t="s">
        <v>44</v>
      </c>
      <c r="B1" s="289"/>
      <c r="C1" s="289"/>
      <c r="D1" s="289"/>
      <c r="E1" s="289"/>
      <c r="F1" s="289"/>
      <c r="G1" s="299"/>
      <c r="H1" s="300"/>
      <c r="I1" s="4"/>
      <c r="J1" s="4"/>
      <c r="K1" s="4"/>
      <c r="L1" s="4"/>
      <c r="M1" s="4"/>
      <c r="N1" s="4"/>
      <c r="O1" s="4"/>
      <c r="P1" s="4"/>
      <c r="Q1" s="4"/>
      <c r="R1" s="4"/>
    </row>
    <row r="2" spans="1:18" ht="13.5" thickBot="1" x14ac:dyDescent="0.25">
      <c r="A2" s="21"/>
    </row>
    <row r="3" spans="1:18" ht="21" customHeight="1" thickBot="1" x14ac:dyDescent="0.25">
      <c r="A3" s="251" t="s">
        <v>1</v>
      </c>
      <c r="B3" s="254" t="s">
        <v>45</v>
      </c>
      <c r="C3" s="255"/>
      <c r="D3" s="255"/>
      <c r="E3" s="256"/>
      <c r="F3" s="265" t="s">
        <v>46</v>
      </c>
      <c r="G3" s="265" t="s">
        <v>47</v>
      </c>
      <c r="H3" s="259" t="s">
        <v>48</v>
      </c>
    </row>
    <row r="4" spans="1:18" ht="21" customHeight="1" thickBot="1" x14ac:dyDescent="0.25">
      <c r="A4" s="252"/>
      <c r="B4" s="268" t="s">
        <v>6</v>
      </c>
      <c r="C4" s="269"/>
      <c r="D4" s="270" t="s">
        <v>7</v>
      </c>
      <c r="E4" s="271"/>
      <c r="F4" s="266"/>
      <c r="G4" s="266"/>
      <c r="H4" s="260"/>
    </row>
    <row r="5" spans="1:18" ht="24.75" customHeight="1" thickBot="1" x14ac:dyDescent="0.25">
      <c r="A5" s="301"/>
      <c r="B5" s="24" t="s">
        <v>8</v>
      </c>
      <c r="C5" s="24" t="s">
        <v>9</v>
      </c>
      <c r="D5" s="25" t="s">
        <v>8</v>
      </c>
      <c r="E5" s="25" t="s">
        <v>9</v>
      </c>
      <c r="F5" s="267"/>
      <c r="G5" s="267"/>
      <c r="H5" s="261"/>
    </row>
    <row r="6" spans="1:18" ht="15" x14ac:dyDescent="0.2">
      <c r="A6" s="26" t="s">
        <v>10</v>
      </c>
      <c r="B6" s="162">
        <v>0</v>
      </c>
      <c r="C6" s="182">
        <v>1</v>
      </c>
      <c r="D6" s="183">
        <v>0</v>
      </c>
      <c r="E6" s="184">
        <v>3</v>
      </c>
      <c r="F6" s="164">
        <v>4</v>
      </c>
      <c r="G6" s="164">
        <v>0</v>
      </c>
      <c r="H6" s="185">
        <v>4</v>
      </c>
      <c r="I6" s="16"/>
    </row>
    <row r="7" spans="1:18" ht="15" x14ac:dyDescent="0.2">
      <c r="A7" s="27" t="s">
        <v>11</v>
      </c>
      <c r="B7" s="165">
        <v>0</v>
      </c>
      <c r="C7" s="166">
        <v>0</v>
      </c>
      <c r="D7" s="167">
        <v>0</v>
      </c>
      <c r="E7" s="168">
        <v>0</v>
      </c>
      <c r="F7" s="164">
        <v>0</v>
      </c>
      <c r="G7" s="164">
        <v>0</v>
      </c>
      <c r="H7" s="185">
        <v>0</v>
      </c>
      <c r="I7" s="16"/>
    </row>
    <row r="8" spans="1:18" ht="15" x14ac:dyDescent="0.2">
      <c r="A8" s="27" t="s">
        <v>12</v>
      </c>
      <c r="B8" s="165">
        <v>0</v>
      </c>
      <c r="C8" s="166">
        <v>0</v>
      </c>
      <c r="D8" s="167">
        <v>0</v>
      </c>
      <c r="E8" s="168">
        <v>0</v>
      </c>
      <c r="F8" s="164">
        <v>0</v>
      </c>
      <c r="G8" s="164">
        <v>0</v>
      </c>
      <c r="H8" s="185">
        <v>0</v>
      </c>
      <c r="I8" s="16"/>
    </row>
    <row r="9" spans="1:18" ht="15" x14ac:dyDescent="0.2">
      <c r="A9" s="27" t="s">
        <v>13</v>
      </c>
      <c r="B9" s="165">
        <v>0</v>
      </c>
      <c r="C9" s="166">
        <v>0</v>
      </c>
      <c r="D9" s="167">
        <v>0</v>
      </c>
      <c r="E9" s="168">
        <v>0</v>
      </c>
      <c r="F9" s="164">
        <v>0</v>
      </c>
      <c r="G9" s="164">
        <v>0</v>
      </c>
      <c r="H9" s="185">
        <v>0</v>
      </c>
      <c r="I9" s="16"/>
    </row>
    <row r="10" spans="1:18" ht="15" x14ac:dyDescent="0.2">
      <c r="A10" s="27" t="s">
        <v>14</v>
      </c>
      <c r="B10" s="165">
        <v>0</v>
      </c>
      <c r="C10" s="166">
        <v>0</v>
      </c>
      <c r="D10" s="167">
        <v>0</v>
      </c>
      <c r="E10" s="168">
        <v>0</v>
      </c>
      <c r="F10" s="164">
        <v>0</v>
      </c>
      <c r="G10" s="164">
        <v>0</v>
      </c>
      <c r="H10" s="185">
        <v>0</v>
      </c>
      <c r="I10" s="16"/>
    </row>
    <row r="11" spans="1:18" ht="15" x14ac:dyDescent="0.2">
      <c r="A11" s="27" t="s">
        <v>15</v>
      </c>
      <c r="B11" s="165">
        <v>0</v>
      </c>
      <c r="C11" s="166">
        <v>0</v>
      </c>
      <c r="D11" s="167">
        <v>0</v>
      </c>
      <c r="E11" s="168">
        <v>0</v>
      </c>
      <c r="F11" s="164">
        <v>0</v>
      </c>
      <c r="G11" s="164">
        <v>0</v>
      </c>
      <c r="H11" s="185">
        <v>0</v>
      </c>
      <c r="I11" s="16"/>
    </row>
    <row r="12" spans="1:18" ht="15" x14ac:dyDescent="0.2">
      <c r="A12" s="27" t="s">
        <v>16</v>
      </c>
      <c r="B12" s="165">
        <v>5460</v>
      </c>
      <c r="C12" s="166">
        <v>20</v>
      </c>
      <c r="D12" s="167">
        <v>1251</v>
      </c>
      <c r="E12" s="168">
        <v>18</v>
      </c>
      <c r="F12" s="164">
        <v>333</v>
      </c>
      <c r="G12" s="164">
        <v>6416</v>
      </c>
      <c r="H12" s="185">
        <v>6749</v>
      </c>
      <c r="I12" s="16"/>
    </row>
    <row r="13" spans="1:18" ht="15" x14ac:dyDescent="0.2">
      <c r="A13" s="27" t="s">
        <v>17</v>
      </c>
      <c r="B13" s="165">
        <v>0</v>
      </c>
      <c r="C13" s="166">
        <v>8</v>
      </c>
      <c r="D13" s="167">
        <v>0</v>
      </c>
      <c r="E13" s="168">
        <v>131</v>
      </c>
      <c r="F13" s="164">
        <v>139</v>
      </c>
      <c r="G13" s="164">
        <v>0</v>
      </c>
      <c r="H13" s="185">
        <v>139</v>
      </c>
      <c r="I13" s="16"/>
    </row>
    <row r="14" spans="1:18" ht="15" x14ac:dyDescent="0.2">
      <c r="A14" s="27" t="s">
        <v>18</v>
      </c>
      <c r="B14" s="165">
        <v>281</v>
      </c>
      <c r="C14" s="166">
        <v>767</v>
      </c>
      <c r="D14" s="167">
        <v>841</v>
      </c>
      <c r="E14" s="168">
        <v>346</v>
      </c>
      <c r="F14" s="164">
        <v>1777</v>
      </c>
      <c r="G14" s="164">
        <v>458</v>
      </c>
      <c r="H14" s="185">
        <v>2235</v>
      </c>
      <c r="I14" s="16"/>
    </row>
    <row r="15" spans="1:18" ht="15" x14ac:dyDescent="0.2">
      <c r="A15" s="27" t="s">
        <v>19</v>
      </c>
      <c r="B15" s="165">
        <v>0</v>
      </c>
      <c r="C15" s="166">
        <v>0</v>
      </c>
      <c r="D15" s="167">
        <v>0</v>
      </c>
      <c r="E15" s="168">
        <v>0</v>
      </c>
      <c r="F15" s="164">
        <v>0</v>
      </c>
      <c r="G15" s="164">
        <v>0</v>
      </c>
      <c r="H15" s="185">
        <v>0</v>
      </c>
      <c r="I15" s="16"/>
    </row>
    <row r="16" spans="1:18" ht="15" x14ac:dyDescent="0.2">
      <c r="A16" s="27" t="s">
        <v>20</v>
      </c>
      <c r="B16" s="165">
        <v>1575</v>
      </c>
      <c r="C16" s="166">
        <v>0</v>
      </c>
      <c r="D16" s="167">
        <v>794</v>
      </c>
      <c r="E16" s="168">
        <v>0</v>
      </c>
      <c r="F16" s="164">
        <v>2369</v>
      </c>
      <c r="G16" s="164">
        <v>0</v>
      </c>
      <c r="H16" s="185">
        <v>2369</v>
      </c>
      <c r="I16" s="16"/>
    </row>
    <row r="17" spans="1:10" ht="15" x14ac:dyDescent="0.2">
      <c r="A17" s="27" t="s">
        <v>21</v>
      </c>
      <c r="B17" s="165">
        <v>0</v>
      </c>
      <c r="C17" s="166">
        <v>0</v>
      </c>
      <c r="D17" s="167">
        <v>0</v>
      </c>
      <c r="E17" s="168">
        <v>0</v>
      </c>
      <c r="F17" s="164">
        <v>0</v>
      </c>
      <c r="G17" s="164">
        <v>0</v>
      </c>
      <c r="H17" s="185">
        <v>0</v>
      </c>
      <c r="I17" s="16"/>
    </row>
    <row r="18" spans="1:10" ht="15" x14ac:dyDescent="0.2">
      <c r="A18" s="27" t="s">
        <v>22</v>
      </c>
      <c r="B18" s="165">
        <v>0</v>
      </c>
      <c r="C18" s="166">
        <v>0</v>
      </c>
      <c r="D18" s="167">
        <v>0</v>
      </c>
      <c r="E18" s="168">
        <v>0</v>
      </c>
      <c r="F18" s="164">
        <v>0</v>
      </c>
      <c r="G18" s="164">
        <v>0</v>
      </c>
      <c r="H18" s="185">
        <v>0</v>
      </c>
      <c r="I18" s="16"/>
    </row>
    <row r="19" spans="1:10" ht="15" x14ac:dyDescent="0.2">
      <c r="A19" s="27" t="s">
        <v>23</v>
      </c>
      <c r="B19" s="165">
        <v>240</v>
      </c>
      <c r="C19" s="166">
        <v>5</v>
      </c>
      <c r="D19" s="167">
        <v>961</v>
      </c>
      <c r="E19" s="168">
        <v>146</v>
      </c>
      <c r="F19" s="164">
        <v>146</v>
      </c>
      <c r="G19" s="164">
        <v>1206</v>
      </c>
      <c r="H19" s="185">
        <v>1352</v>
      </c>
      <c r="I19" s="16"/>
    </row>
    <row r="20" spans="1:10" ht="15" x14ac:dyDescent="0.2">
      <c r="A20" s="27" t="s">
        <v>24</v>
      </c>
      <c r="B20" s="169">
        <v>0</v>
      </c>
      <c r="C20" s="170">
        <v>8</v>
      </c>
      <c r="D20" s="171">
        <v>0</v>
      </c>
      <c r="E20" s="172">
        <v>2</v>
      </c>
      <c r="F20" s="173">
        <v>10</v>
      </c>
      <c r="G20" s="173">
        <v>0</v>
      </c>
      <c r="H20" s="186">
        <v>10</v>
      </c>
      <c r="I20" s="16"/>
    </row>
    <row r="21" spans="1:10" ht="15" x14ac:dyDescent="0.2">
      <c r="A21" s="27" t="s">
        <v>25</v>
      </c>
      <c r="B21" s="165">
        <v>0</v>
      </c>
      <c r="C21" s="166">
        <v>15</v>
      </c>
      <c r="D21" s="167">
        <v>0</v>
      </c>
      <c r="E21" s="168">
        <v>10</v>
      </c>
      <c r="F21" s="174">
        <v>2</v>
      </c>
      <c r="G21" s="174">
        <v>23</v>
      </c>
      <c r="H21" s="187">
        <v>25</v>
      </c>
      <c r="I21" s="16"/>
    </row>
    <row r="22" spans="1:10" ht="15.75" thickBot="1" x14ac:dyDescent="0.25">
      <c r="A22" s="28" t="s">
        <v>26</v>
      </c>
      <c r="B22" s="165">
        <v>0</v>
      </c>
      <c r="C22" s="166">
        <v>16</v>
      </c>
      <c r="D22" s="167">
        <v>0</v>
      </c>
      <c r="E22" s="168">
        <v>0</v>
      </c>
      <c r="F22" s="164">
        <v>16</v>
      </c>
      <c r="G22" s="164">
        <v>0</v>
      </c>
      <c r="H22" s="185">
        <v>16</v>
      </c>
      <c r="I22" s="16"/>
    </row>
    <row r="23" spans="1:10" ht="16.5" thickBot="1" x14ac:dyDescent="0.25">
      <c r="A23" s="29" t="s">
        <v>27</v>
      </c>
      <c r="B23" s="93">
        <v>7556</v>
      </c>
      <c r="C23" s="93">
        <v>840</v>
      </c>
      <c r="D23" s="94">
        <v>3847</v>
      </c>
      <c r="E23" s="94">
        <v>656</v>
      </c>
      <c r="F23" s="74">
        <v>4796</v>
      </c>
      <c r="G23" s="74">
        <v>8103</v>
      </c>
      <c r="H23" s="73">
        <v>12899</v>
      </c>
      <c r="I23" s="16"/>
    </row>
    <row r="24" spans="1:10" x14ac:dyDescent="0.2">
      <c r="A24" s="19" t="s">
        <v>28</v>
      </c>
      <c r="J24" s="16"/>
    </row>
    <row r="25" spans="1:10" x14ac:dyDescent="0.2">
      <c r="E25" s="23"/>
      <c r="G25" s="16"/>
    </row>
    <row r="26" spans="1:10" ht="13.5" thickBot="1" x14ac:dyDescent="0.25">
      <c r="B26" s="16"/>
      <c r="C26" s="16"/>
      <c r="D26" s="16"/>
    </row>
    <row r="27" spans="1:10" ht="25.5" customHeight="1" thickBot="1" x14ac:dyDescent="0.25">
      <c r="A27" s="251" t="s">
        <v>1</v>
      </c>
      <c r="B27" s="297" t="s">
        <v>49</v>
      </c>
      <c r="C27" s="298"/>
    </row>
    <row r="28" spans="1:10" ht="26.25" customHeight="1" thickBot="1" x14ac:dyDescent="0.25">
      <c r="A28" s="252"/>
      <c r="B28" s="188" t="s">
        <v>31</v>
      </c>
      <c r="C28" s="188" t="s">
        <v>32</v>
      </c>
    </row>
    <row r="29" spans="1:10" ht="15" x14ac:dyDescent="0.2">
      <c r="A29" s="1" t="s">
        <v>10</v>
      </c>
      <c r="B29" s="176">
        <v>4</v>
      </c>
      <c r="C29" s="177">
        <v>0</v>
      </c>
    </row>
    <row r="30" spans="1:10" ht="15" x14ac:dyDescent="0.2">
      <c r="A30" s="2" t="s">
        <v>11</v>
      </c>
      <c r="B30" s="178">
        <v>0</v>
      </c>
      <c r="C30" s="179">
        <v>0</v>
      </c>
    </row>
    <row r="31" spans="1:10" ht="15" x14ac:dyDescent="0.2">
      <c r="A31" s="3" t="s">
        <v>12</v>
      </c>
      <c r="B31" s="178">
        <v>0</v>
      </c>
      <c r="C31" s="179">
        <v>0</v>
      </c>
    </row>
    <row r="32" spans="1:10" ht="15" x14ac:dyDescent="0.2">
      <c r="A32" s="2" t="s">
        <v>13</v>
      </c>
      <c r="B32" s="178">
        <v>0</v>
      </c>
      <c r="C32" s="179">
        <v>0</v>
      </c>
    </row>
    <row r="33" spans="1:4" ht="15" x14ac:dyDescent="0.2">
      <c r="A33" s="68" t="s">
        <v>14</v>
      </c>
      <c r="B33" s="176">
        <v>0</v>
      </c>
      <c r="C33" s="177">
        <v>0</v>
      </c>
    </row>
    <row r="34" spans="1:4" ht="15" x14ac:dyDescent="0.2">
      <c r="A34" s="2" t="s">
        <v>15</v>
      </c>
      <c r="B34" s="178">
        <v>0</v>
      </c>
      <c r="C34" s="179">
        <v>0</v>
      </c>
    </row>
    <row r="35" spans="1:4" ht="15" x14ac:dyDescent="0.2">
      <c r="A35" s="68" t="s">
        <v>16</v>
      </c>
      <c r="B35" s="176">
        <v>6749</v>
      </c>
      <c r="C35" s="177">
        <v>0</v>
      </c>
    </row>
    <row r="36" spans="1:4" ht="15" x14ac:dyDescent="0.2">
      <c r="A36" s="2" t="s">
        <v>17</v>
      </c>
      <c r="B36" s="178">
        <v>139</v>
      </c>
      <c r="C36" s="179">
        <v>0</v>
      </c>
    </row>
    <row r="37" spans="1:4" ht="15" x14ac:dyDescent="0.2">
      <c r="A37" s="68" t="s">
        <v>18</v>
      </c>
      <c r="B37" s="176">
        <v>2084</v>
      </c>
      <c r="C37" s="177">
        <v>151</v>
      </c>
    </row>
    <row r="38" spans="1:4" ht="15" x14ac:dyDescent="0.2">
      <c r="A38" s="2" t="s">
        <v>19</v>
      </c>
      <c r="B38" s="178">
        <v>0</v>
      </c>
      <c r="C38" s="179">
        <v>0</v>
      </c>
    </row>
    <row r="39" spans="1:4" ht="15" x14ac:dyDescent="0.2">
      <c r="A39" s="68" t="s">
        <v>20</v>
      </c>
      <c r="B39" s="176">
        <v>0</v>
      </c>
      <c r="C39" s="177">
        <v>2369</v>
      </c>
    </row>
    <row r="40" spans="1:4" ht="15" x14ac:dyDescent="0.2">
      <c r="A40" s="2" t="s">
        <v>21</v>
      </c>
      <c r="B40" s="178">
        <v>0</v>
      </c>
      <c r="C40" s="179">
        <v>0</v>
      </c>
    </row>
    <row r="41" spans="1:4" ht="15" x14ac:dyDescent="0.2">
      <c r="A41" s="3" t="s">
        <v>22</v>
      </c>
      <c r="B41" s="178">
        <v>0</v>
      </c>
      <c r="C41" s="179">
        <v>0</v>
      </c>
    </row>
    <row r="42" spans="1:4" ht="15" x14ac:dyDescent="0.2">
      <c r="A42" s="2" t="s">
        <v>23</v>
      </c>
      <c r="B42" s="178">
        <v>151</v>
      </c>
      <c r="C42" s="179">
        <v>1201</v>
      </c>
    </row>
    <row r="43" spans="1:4" ht="15" x14ac:dyDescent="0.2">
      <c r="A43" s="3" t="s">
        <v>24</v>
      </c>
      <c r="B43" s="180">
        <v>10</v>
      </c>
      <c r="C43" s="181">
        <v>0</v>
      </c>
    </row>
    <row r="44" spans="1:4" ht="15" x14ac:dyDescent="0.2">
      <c r="A44" s="2" t="s">
        <v>25</v>
      </c>
      <c r="B44" s="178">
        <v>25</v>
      </c>
      <c r="C44" s="179">
        <v>0</v>
      </c>
    </row>
    <row r="45" spans="1:4" ht="15.75" thickBot="1" x14ac:dyDescent="0.25">
      <c r="A45" s="3" t="s">
        <v>26</v>
      </c>
      <c r="B45" s="178">
        <v>16</v>
      </c>
      <c r="C45" s="179">
        <v>0</v>
      </c>
    </row>
    <row r="46" spans="1:4" ht="15.75" thickBot="1" x14ac:dyDescent="0.25">
      <c r="A46" s="31" t="s">
        <v>27</v>
      </c>
      <c r="B46" s="90">
        <v>9178</v>
      </c>
      <c r="C46" s="90">
        <v>3721</v>
      </c>
      <c r="D46" s="16"/>
    </row>
    <row r="47" spans="1:4" x14ac:dyDescent="0.2">
      <c r="A47" s="19" t="s">
        <v>28</v>
      </c>
    </row>
  </sheetData>
  <mergeCells count="10">
    <mergeCell ref="A27:A28"/>
    <mergeCell ref="B27:C27"/>
    <mergeCell ref="A1:H1"/>
    <mergeCell ref="A3:A5"/>
    <mergeCell ref="B3:E3"/>
    <mergeCell ref="F3:F5"/>
    <mergeCell ref="G3:G5"/>
    <mergeCell ref="H3:H5"/>
    <mergeCell ref="B4:C4"/>
    <mergeCell ref="D4:E4"/>
  </mergeCells>
  <printOptions horizontalCentered="1"/>
  <pageMargins left="0.70866141732283472" right="0.70866141732283472" top="0.9055118110236221" bottom="0.74" header="0.31496062992125984" footer="0.31496062992125984"/>
  <pageSetup paperSize="9" scale="64" orientation="landscape" r:id="rId1"/>
  <headerFooter>
    <oddHeader xml:space="preserve">&amp;C&amp;"Arial,Negrita"DATOS CAMPAÑA 2023/2024
AGOSTO 2023
FUENTE:INFOVI, EXTRACCIÓN DE 28.09.2023
</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zoomScale="93" zoomScaleNormal="93" workbookViewId="0">
      <pane ySplit="3" topLeftCell="A4" activePane="bottomLeft" state="frozen"/>
      <selection activeCell="K53" sqref="K53"/>
      <selection pane="bottomLeft" activeCell="A24" sqref="A24:I24"/>
    </sheetView>
  </sheetViews>
  <sheetFormatPr baseColWidth="10" defaultRowHeight="12.75" x14ac:dyDescent="0.2"/>
  <cols>
    <col min="1" max="1" width="24.28515625" style="5" customWidth="1"/>
    <col min="2" max="2" width="19.5703125" style="5" customWidth="1"/>
    <col min="3" max="3" width="15.5703125" style="5" customWidth="1"/>
    <col min="4" max="4" width="15.85546875" style="5" customWidth="1"/>
    <col min="5" max="5" width="15.28515625" style="5" customWidth="1"/>
    <col min="6" max="6" width="15.140625" style="5" customWidth="1"/>
    <col min="7" max="7" width="14.85546875" style="5" customWidth="1"/>
    <col min="8" max="8" width="14.28515625" style="5" customWidth="1"/>
    <col min="9" max="9" width="14.5703125" style="5" customWidth="1"/>
    <col min="10" max="16384" width="11.42578125" style="5"/>
  </cols>
  <sheetData>
    <row r="1" spans="1:10" ht="17.25" customHeight="1" thickBot="1" x14ac:dyDescent="0.25">
      <c r="A1" s="288" t="s">
        <v>50</v>
      </c>
      <c r="B1" s="289"/>
      <c r="C1" s="289"/>
      <c r="D1" s="289"/>
      <c r="E1" s="289"/>
      <c r="F1" s="289"/>
      <c r="G1" s="289"/>
      <c r="H1" s="289"/>
      <c r="I1" s="290"/>
      <c r="J1" s="4"/>
    </row>
    <row r="2" spans="1:10" ht="18.75" customHeight="1" thickBot="1" x14ac:dyDescent="0.25">
      <c r="A2" s="20"/>
      <c r="B2" s="4"/>
      <c r="C2" s="4"/>
      <c r="D2" s="4"/>
      <c r="E2" s="4"/>
      <c r="F2" s="4"/>
      <c r="G2" s="4"/>
      <c r="H2" s="4"/>
      <c r="I2" s="4"/>
      <c r="J2" s="4"/>
    </row>
    <row r="3" spans="1:10" ht="21" customHeight="1" thickBot="1" x14ac:dyDescent="0.25">
      <c r="A3" s="251" t="s">
        <v>1</v>
      </c>
      <c r="B3" s="254" t="s">
        <v>51</v>
      </c>
      <c r="C3" s="255"/>
      <c r="D3" s="255"/>
      <c r="E3" s="256"/>
      <c r="F3" s="254" t="s">
        <v>52</v>
      </c>
      <c r="G3" s="255"/>
      <c r="H3" s="256"/>
      <c r="I3" s="305" t="s">
        <v>53</v>
      </c>
    </row>
    <row r="4" spans="1:10" ht="39" customHeight="1" thickBot="1" x14ac:dyDescent="0.25">
      <c r="A4" s="252"/>
      <c r="B4" s="189" t="s">
        <v>54</v>
      </c>
      <c r="C4" s="189" t="s">
        <v>55</v>
      </c>
      <c r="D4" s="189" t="s">
        <v>56</v>
      </c>
      <c r="E4" s="190" t="s">
        <v>27</v>
      </c>
      <c r="F4" s="101" t="s">
        <v>57</v>
      </c>
      <c r="G4" s="101" t="s">
        <v>58</v>
      </c>
      <c r="H4" s="190" t="s">
        <v>27</v>
      </c>
      <c r="I4" s="306"/>
    </row>
    <row r="5" spans="1:10" ht="15" x14ac:dyDescent="0.2">
      <c r="A5" s="26" t="s">
        <v>10</v>
      </c>
      <c r="B5" s="191">
        <v>87820</v>
      </c>
      <c r="C5" s="191">
        <v>0</v>
      </c>
      <c r="D5" s="192">
        <v>1371</v>
      </c>
      <c r="E5" s="185">
        <v>89191</v>
      </c>
      <c r="F5" s="193">
        <v>1480</v>
      </c>
      <c r="G5" s="164">
        <v>2121</v>
      </c>
      <c r="H5" s="185">
        <v>3601</v>
      </c>
      <c r="I5" s="164">
        <v>92792</v>
      </c>
    </row>
    <row r="6" spans="1:10" ht="15" x14ac:dyDescent="0.2">
      <c r="A6" s="27" t="s">
        <v>11</v>
      </c>
      <c r="B6" s="194">
        <v>108539</v>
      </c>
      <c r="C6" s="194">
        <v>7686</v>
      </c>
      <c r="D6" s="195">
        <v>0</v>
      </c>
      <c r="E6" s="187">
        <v>116225</v>
      </c>
      <c r="F6" s="196">
        <v>14731</v>
      </c>
      <c r="G6" s="174">
        <v>12669</v>
      </c>
      <c r="H6" s="187">
        <v>27400</v>
      </c>
      <c r="I6" s="174">
        <v>143625</v>
      </c>
    </row>
    <row r="7" spans="1:10" ht="15" x14ac:dyDescent="0.2">
      <c r="A7" s="27" t="s">
        <v>12</v>
      </c>
      <c r="B7" s="194">
        <v>3236</v>
      </c>
      <c r="C7" s="194">
        <v>0</v>
      </c>
      <c r="D7" s="195">
        <v>0</v>
      </c>
      <c r="E7" s="187">
        <v>3236</v>
      </c>
      <c r="F7" s="196">
        <v>0</v>
      </c>
      <c r="G7" s="174">
        <v>0</v>
      </c>
      <c r="H7" s="187">
        <v>0</v>
      </c>
      <c r="I7" s="174">
        <v>3236</v>
      </c>
    </row>
    <row r="8" spans="1:10" ht="15" x14ac:dyDescent="0.2">
      <c r="A8" s="27" t="s">
        <v>13</v>
      </c>
      <c r="B8" s="194">
        <v>3028</v>
      </c>
      <c r="C8" s="194">
        <v>0</v>
      </c>
      <c r="D8" s="195">
        <v>0</v>
      </c>
      <c r="E8" s="187">
        <v>3028</v>
      </c>
      <c r="F8" s="196">
        <v>396</v>
      </c>
      <c r="G8" s="174">
        <v>14</v>
      </c>
      <c r="H8" s="187">
        <v>410</v>
      </c>
      <c r="I8" s="174">
        <v>3438</v>
      </c>
    </row>
    <row r="9" spans="1:10" ht="15" x14ac:dyDescent="0.2">
      <c r="A9" s="27" t="s">
        <v>14</v>
      </c>
      <c r="B9" s="194">
        <v>1825</v>
      </c>
      <c r="C9" s="194">
        <v>0</v>
      </c>
      <c r="D9" s="195">
        <v>0</v>
      </c>
      <c r="E9" s="187">
        <v>1825</v>
      </c>
      <c r="F9" s="196">
        <v>9</v>
      </c>
      <c r="G9" s="174">
        <v>7</v>
      </c>
      <c r="H9" s="187">
        <v>16</v>
      </c>
      <c r="I9" s="174">
        <v>1841</v>
      </c>
    </row>
    <row r="10" spans="1:10" ht="15" x14ac:dyDescent="0.2">
      <c r="A10" s="27" t="s">
        <v>15</v>
      </c>
      <c r="B10" s="194">
        <v>2136</v>
      </c>
      <c r="C10" s="194">
        <v>0</v>
      </c>
      <c r="D10" s="195">
        <v>0</v>
      </c>
      <c r="E10" s="187">
        <v>2136</v>
      </c>
      <c r="F10" s="196">
        <v>48</v>
      </c>
      <c r="G10" s="174">
        <v>0</v>
      </c>
      <c r="H10" s="187">
        <v>48</v>
      </c>
      <c r="I10" s="174">
        <v>2184</v>
      </c>
    </row>
    <row r="11" spans="1:10" ht="15" x14ac:dyDescent="0.2">
      <c r="A11" s="27" t="s">
        <v>16</v>
      </c>
      <c r="B11" s="194">
        <v>923682</v>
      </c>
      <c r="C11" s="194">
        <v>12016</v>
      </c>
      <c r="D11" s="195">
        <v>4086</v>
      </c>
      <c r="E11" s="187">
        <v>939784</v>
      </c>
      <c r="F11" s="196">
        <v>783158</v>
      </c>
      <c r="G11" s="174">
        <v>127518</v>
      </c>
      <c r="H11" s="187">
        <v>910676</v>
      </c>
      <c r="I11" s="174">
        <v>1850460</v>
      </c>
    </row>
    <row r="12" spans="1:10" ht="15" x14ac:dyDescent="0.2">
      <c r="A12" s="27" t="s">
        <v>17</v>
      </c>
      <c r="B12" s="194">
        <v>176588</v>
      </c>
      <c r="C12" s="194">
        <v>659</v>
      </c>
      <c r="D12" s="195">
        <v>0</v>
      </c>
      <c r="E12" s="187">
        <v>177247</v>
      </c>
      <c r="F12" s="196">
        <v>9162</v>
      </c>
      <c r="G12" s="174">
        <v>8362</v>
      </c>
      <c r="H12" s="187">
        <v>17524</v>
      </c>
      <c r="I12" s="174">
        <v>194771</v>
      </c>
    </row>
    <row r="13" spans="1:10" ht="15" x14ac:dyDescent="0.2">
      <c r="A13" s="27" t="s">
        <v>18</v>
      </c>
      <c r="B13" s="194">
        <v>220569</v>
      </c>
      <c r="C13" s="194">
        <v>2447</v>
      </c>
      <c r="D13" s="195">
        <v>0</v>
      </c>
      <c r="E13" s="187">
        <v>223016</v>
      </c>
      <c r="F13" s="196">
        <v>58214</v>
      </c>
      <c r="G13" s="174">
        <v>43973</v>
      </c>
      <c r="H13" s="187">
        <v>102187</v>
      </c>
      <c r="I13" s="174">
        <v>325203</v>
      </c>
    </row>
    <row r="14" spans="1:10" ht="15" x14ac:dyDescent="0.2">
      <c r="A14" s="27" t="s">
        <v>19</v>
      </c>
      <c r="B14" s="194">
        <v>199997</v>
      </c>
      <c r="C14" s="194">
        <v>0</v>
      </c>
      <c r="D14" s="195">
        <v>0</v>
      </c>
      <c r="E14" s="187">
        <v>199997</v>
      </c>
      <c r="F14" s="196">
        <v>151975</v>
      </c>
      <c r="G14" s="174">
        <v>15019</v>
      </c>
      <c r="H14" s="187">
        <v>166994</v>
      </c>
      <c r="I14" s="174">
        <v>366991</v>
      </c>
    </row>
    <row r="15" spans="1:10" ht="15" x14ac:dyDescent="0.2">
      <c r="A15" s="27" t="s">
        <v>20</v>
      </c>
      <c r="B15" s="194">
        <v>92886</v>
      </c>
      <c r="C15" s="194">
        <v>173</v>
      </c>
      <c r="D15" s="195">
        <v>0</v>
      </c>
      <c r="E15" s="187">
        <v>93059</v>
      </c>
      <c r="F15" s="196">
        <v>1947</v>
      </c>
      <c r="G15" s="174">
        <v>7570</v>
      </c>
      <c r="H15" s="187">
        <v>9517</v>
      </c>
      <c r="I15" s="174">
        <v>102576</v>
      </c>
    </row>
    <row r="16" spans="1:10" ht="15" x14ac:dyDescent="0.2">
      <c r="A16" s="27" t="s">
        <v>21</v>
      </c>
      <c r="B16" s="194">
        <v>5907</v>
      </c>
      <c r="C16" s="194">
        <v>0</v>
      </c>
      <c r="D16" s="195">
        <v>0</v>
      </c>
      <c r="E16" s="187">
        <v>5907</v>
      </c>
      <c r="F16" s="196">
        <v>21</v>
      </c>
      <c r="G16" s="174">
        <v>172</v>
      </c>
      <c r="H16" s="187">
        <v>193</v>
      </c>
      <c r="I16" s="174">
        <v>6100</v>
      </c>
    </row>
    <row r="17" spans="1:9" ht="15" x14ac:dyDescent="0.2">
      <c r="A17" s="27" t="s">
        <v>22</v>
      </c>
      <c r="B17" s="194">
        <v>99142</v>
      </c>
      <c r="C17" s="194">
        <v>0</v>
      </c>
      <c r="D17" s="195">
        <v>0</v>
      </c>
      <c r="E17" s="187">
        <v>99142</v>
      </c>
      <c r="F17" s="196">
        <v>22369</v>
      </c>
      <c r="G17" s="174">
        <v>28256</v>
      </c>
      <c r="H17" s="187">
        <v>50625</v>
      </c>
      <c r="I17" s="174">
        <v>149767</v>
      </c>
    </row>
    <row r="18" spans="1:9" ht="15" x14ac:dyDescent="0.2">
      <c r="A18" s="27" t="s">
        <v>23</v>
      </c>
      <c r="B18" s="194">
        <v>63760</v>
      </c>
      <c r="C18" s="194">
        <v>0</v>
      </c>
      <c r="D18" s="195">
        <v>780</v>
      </c>
      <c r="E18" s="187">
        <v>64540</v>
      </c>
      <c r="F18" s="196">
        <v>4646</v>
      </c>
      <c r="G18" s="174">
        <v>5856</v>
      </c>
      <c r="H18" s="187">
        <v>10502</v>
      </c>
      <c r="I18" s="174">
        <v>75042</v>
      </c>
    </row>
    <row r="19" spans="1:9" ht="15" x14ac:dyDescent="0.2">
      <c r="A19" s="27" t="s">
        <v>24</v>
      </c>
      <c r="B19" s="194">
        <v>62447</v>
      </c>
      <c r="C19" s="194">
        <v>2859</v>
      </c>
      <c r="D19" s="195">
        <v>9</v>
      </c>
      <c r="E19" s="187">
        <v>65315</v>
      </c>
      <c r="F19" s="196">
        <v>14122</v>
      </c>
      <c r="G19" s="174">
        <v>10970</v>
      </c>
      <c r="H19" s="187">
        <v>25092</v>
      </c>
      <c r="I19" s="174">
        <v>90407</v>
      </c>
    </row>
    <row r="20" spans="1:9" ht="15" x14ac:dyDescent="0.2">
      <c r="A20" s="27" t="s">
        <v>25</v>
      </c>
      <c r="B20" s="194">
        <v>148151</v>
      </c>
      <c r="C20" s="194">
        <v>1710</v>
      </c>
      <c r="D20" s="195">
        <v>3513</v>
      </c>
      <c r="E20" s="187">
        <v>153374</v>
      </c>
      <c r="F20" s="196">
        <v>10379</v>
      </c>
      <c r="G20" s="174">
        <v>18594</v>
      </c>
      <c r="H20" s="187">
        <v>28973</v>
      </c>
      <c r="I20" s="174">
        <v>182347</v>
      </c>
    </row>
    <row r="21" spans="1:9" ht="15.75" thickBot="1" x14ac:dyDescent="0.25">
      <c r="A21" s="28" t="s">
        <v>26</v>
      </c>
      <c r="B21" s="197">
        <v>251003</v>
      </c>
      <c r="C21" s="197">
        <v>260</v>
      </c>
      <c r="D21" s="198">
        <v>245</v>
      </c>
      <c r="E21" s="199">
        <v>251508</v>
      </c>
      <c r="F21" s="200">
        <v>54902</v>
      </c>
      <c r="G21" s="201">
        <v>79275</v>
      </c>
      <c r="H21" s="202">
        <v>134177</v>
      </c>
      <c r="I21" s="201">
        <v>385685</v>
      </c>
    </row>
    <row r="22" spans="1:9" ht="16.5" thickBot="1" x14ac:dyDescent="0.25">
      <c r="A22" s="29" t="s">
        <v>27</v>
      </c>
      <c r="B22" s="203">
        <v>2450716</v>
      </c>
      <c r="C22" s="203">
        <v>27810</v>
      </c>
      <c r="D22" s="203">
        <v>10004</v>
      </c>
      <c r="E22" s="204">
        <v>2488530</v>
      </c>
      <c r="F22" s="108">
        <v>1127559</v>
      </c>
      <c r="G22" s="205">
        <v>360376</v>
      </c>
      <c r="H22" s="204">
        <v>1487935</v>
      </c>
      <c r="I22" s="206">
        <v>3976465</v>
      </c>
    </row>
    <row r="23" spans="1:9" x14ac:dyDescent="0.2">
      <c r="A23" s="19" t="s">
        <v>28</v>
      </c>
      <c r="C23" s="16"/>
      <c r="E23" s="16"/>
      <c r="H23" s="16"/>
      <c r="I23" s="16"/>
    </row>
    <row r="24" spans="1:9" ht="48.75" customHeight="1" x14ac:dyDescent="0.2">
      <c r="A24" s="302" t="s">
        <v>84</v>
      </c>
      <c r="B24" s="302"/>
      <c r="C24" s="302"/>
      <c r="D24" s="302"/>
      <c r="E24" s="302"/>
      <c r="F24" s="302"/>
      <c r="G24" s="303"/>
      <c r="H24" s="303"/>
      <c r="I24" s="304"/>
    </row>
  </sheetData>
  <mergeCells count="6">
    <mergeCell ref="A24:I24"/>
    <mergeCell ref="A1:I1"/>
    <mergeCell ref="A3:A4"/>
    <mergeCell ref="B3:E3"/>
    <mergeCell ref="F3:H3"/>
    <mergeCell ref="I3:I4"/>
  </mergeCells>
  <printOptions horizontalCentered="1"/>
  <pageMargins left="0.70866141732283472" right="0.70866141732283472" top="0.9055118110236221" bottom="0.74803149606299213" header="0.31496062992125984" footer="0.31496062992125984"/>
  <pageSetup paperSize="9" scale="87" orientation="landscape" r:id="rId1"/>
  <headerFooter>
    <oddHeader xml:space="preserve">&amp;C&amp;"Arial,Negrita"DATOS CAMPAÑA 2023/2024
AGOSTO 2023
FUENTE:INFOVI, EXTRACCIÓN DE 28.09.2023
</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zoomScale="93" zoomScaleNormal="93" workbookViewId="0">
      <pane ySplit="4" topLeftCell="A20" activePane="bottomLeft" state="frozen"/>
      <selection activeCell="K53" sqref="K53"/>
      <selection pane="bottomLeft" activeCell="A48" sqref="A48:I48"/>
    </sheetView>
  </sheetViews>
  <sheetFormatPr baseColWidth="10" defaultRowHeight="12.75" x14ac:dyDescent="0.2"/>
  <cols>
    <col min="1" max="1" width="24.28515625" style="5" customWidth="1"/>
    <col min="2" max="2" width="15.5703125" style="5" customWidth="1"/>
    <col min="3" max="3" width="17.5703125" style="5" customWidth="1"/>
    <col min="4" max="4" width="15.7109375" style="5" customWidth="1"/>
    <col min="5" max="5" width="16.7109375" style="5" customWidth="1"/>
    <col min="6" max="6" width="16.5703125" style="5" customWidth="1"/>
    <col min="7" max="8" width="9" style="5" customWidth="1"/>
    <col min="9" max="9" width="10.5703125" style="5" customWidth="1"/>
    <col min="10" max="10" width="14.85546875" style="5" customWidth="1"/>
    <col min="11" max="16384" width="11.42578125" style="5"/>
  </cols>
  <sheetData>
    <row r="1" spans="1:14" ht="34.5" customHeight="1" thickBot="1" x14ac:dyDescent="0.25">
      <c r="A1" s="288" t="s">
        <v>59</v>
      </c>
      <c r="B1" s="289"/>
      <c r="C1" s="289"/>
      <c r="D1" s="289"/>
      <c r="E1" s="289"/>
      <c r="F1" s="300"/>
      <c r="G1" s="4"/>
      <c r="H1" s="4"/>
      <c r="I1" s="4"/>
      <c r="J1" s="4"/>
      <c r="K1" s="4"/>
      <c r="L1" s="4"/>
      <c r="M1" s="4"/>
      <c r="N1" s="4"/>
    </row>
    <row r="2" spans="1:14" ht="15" customHeight="1" thickBot="1" x14ac:dyDescent="0.25">
      <c r="A2" s="21"/>
    </row>
    <row r="3" spans="1:14" ht="28.5" customHeight="1" thickBot="1" x14ac:dyDescent="0.25">
      <c r="A3" s="251" t="s">
        <v>1</v>
      </c>
      <c r="B3" s="254" t="s">
        <v>60</v>
      </c>
      <c r="C3" s="255"/>
      <c r="D3" s="255"/>
      <c r="E3" s="256"/>
      <c r="F3" s="265" t="s">
        <v>4</v>
      </c>
    </row>
    <row r="4" spans="1:14" ht="21" customHeight="1" thickBot="1" x14ac:dyDescent="0.25">
      <c r="A4" s="252"/>
      <c r="B4" s="268" t="s">
        <v>6</v>
      </c>
      <c r="C4" s="269"/>
      <c r="D4" s="270" t="s">
        <v>7</v>
      </c>
      <c r="E4" s="271"/>
      <c r="F4" s="266"/>
    </row>
    <row r="5" spans="1:14" ht="24.75" customHeight="1" thickBot="1" x14ac:dyDescent="0.25">
      <c r="A5" s="253"/>
      <c r="B5" s="24" t="s">
        <v>8</v>
      </c>
      <c r="C5" s="24" t="s">
        <v>9</v>
      </c>
      <c r="D5" s="25" t="s">
        <v>8</v>
      </c>
      <c r="E5" s="25" t="s">
        <v>9</v>
      </c>
      <c r="F5" s="267"/>
    </row>
    <row r="6" spans="1:14" ht="15" x14ac:dyDescent="0.2">
      <c r="A6" s="243" t="s">
        <v>10</v>
      </c>
      <c r="B6" s="162">
        <v>892</v>
      </c>
      <c r="C6" s="162">
        <v>2613</v>
      </c>
      <c r="D6" s="163">
        <v>63248</v>
      </c>
      <c r="E6" s="163">
        <v>21067</v>
      </c>
      <c r="F6" s="164">
        <v>87820</v>
      </c>
    </row>
    <row r="7" spans="1:14" ht="15" x14ac:dyDescent="0.2">
      <c r="A7" s="244" t="s">
        <v>11</v>
      </c>
      <c r="B7" s="165">
        <v>66680</v>
      </c>
      <c r="C7" s="166">
        <v>33735</v>
      </c>
      <c r="D7" s="167">
        <v>2629</v>
      </c>
      <c r="E7" s="168">
        <v>5495</v>
      </c>
      <c r="F7" s="164">
        <v>108539</v>
      </c>
    </row>
    <row r="8" spans="1:14" ht="15" x14ac:dyDescent="0.2">
      <c r="A8" s="244" t="s">
        <v>12</v>
      </c>
      <c r="B8" s="165">
        <v>46</v>
      </c>
      <c r="C8" s="166">
        <v>2205</v>
      </c>
      <c r="D8" s="167">
        <v>23</v>
      </c>
      <c r="E8" s="168">
        <v>962</v>
      </c>
      <c r="F8" s="164">
        <v>3236</v>
      </c>
    </row>
    <row r="9" spans="1:14" ht="15" x14ac:dyDescent="0.2">
      <c r="A9" s="244" t="s">
        <v>13</v>
      </c>
      <c r="B9" s="165">
        <v>550</v>
      </c>
      <c r="C9" s="166">
        <v>1342</v>
      </c>
      <c r="D9" s="167">
        <v>0</v>
      </c>
      <c r="E9" s="168">
        <v>1136</v>
      </c>
      <c r="F9" s="164">
        <v>3028</v>
      </c>
    </row>
    <row r="10" spans="1:14" ht="15" x14ac:dyDescent="0.2">
      <c r="A10" s="244" t="s">
        <v>14</v>
      </c>
      <c r="B10" s="165">
        <v>101</v>
      </c>
      <c r="C10" s="166">
        <v>421</v>
      </c>
      <c r="D10" s="167">
        <v>122</v>
      </c>
      <c r="E10" s="168">
        <v>1181</v>
      </c>
      <c r="F10" s="164">
        <v>1825</v>
      </c>
    </row>
    <row r="11" spans="1:14" ht="15" x14ac:dyDescent="0.2">
      <c r="A11" s="244" t="s">
        <v>15</v>
      </c>
      <c r="B11" s="165">
        <v>192</v>
      </c>
      <c r="C11" s="166">
        <v>653</v>
      </c>
      <c r="D11" s="167">
        <v>286</v>
      </c>
      <c r="E11" s="168">
        <v>1005</v>
      </c>
      <c r="F11" s="164">
        <v>2136</v>
      </c>
    </row>
    <row r="12" spans="1:14" ht="15" x14ac:dyDescent="0.2">
      <c r="A12" s="244" t="s">
        <v>16</v>
      </c>
      <c r="B12" s="165">
        <v>402258</v>
      </c>
      <c r="C12" s="166">
        <v>100665</v>
      </c>
      <c r="D12" s="167">
        <v>343557</v>
      </c>
      <c r="E12" s="168">
        <v>77202</v>
      </c>
      <c r="F12" s="164">
        <v>923682</v>
      </c>
    </row>
    <row r="13" spans="1:14" ht="15" x14ac:dyDescent="0.2">
      <c r="A13" s="244" t="s">
        <v>17</v>
      </c>
      <c r="B13" s="165">
        <v>16004</v>
      </c>
      <c r="C13" s="166">
        <v>65639</v>
      </c>
      <c r="D13" s="167">
        <v>25518</v>
      </c>
      <c r="E13" s="168">
        <v>69427</v>
      </c>
      <c r="F13" s="164">
        <v>176588</v>
      </c>
    </row>
    <row r="14" spans="1:14" ht="15" x14ac:dyDescent="0.2">
      <c r="A14" s="244" t="s">
        <v>18</v>
      </c>
      <c r="B14" s="165">
        <v>41085</v>
      </c>
      <c r="C14" s="166">
        <v>52209</v>
      </c>
      <c r="D14" s="167">
        <v>39433</v>
      </c>
      <c r="E14" s="168">
        <v>87842</v>
      </c>
      <c r="F14" s="164">
        <v>220569</v>
      </c>
    </row>
    <row r="15" spans="1:14" ht="15" x14ac:dyDescent="0.2">
      <c r="A15" s="244" t="s">
        <v>19</v>
      </c>
      <c r="B15" s="165">
        <v>35810</v>
      </c>
      <c r="C15" s="166">
        <v>20317</v>
      </c>
      <c r="D15" s="167">
        <v>127052</v>
      </c>
      <c r="E15" s="168">
        <v>16818</v>
      </c>
      <c r="F15" s="174">
        <v>199997</v>
      </c>
    </row>
    <row r="16" spans="1:14" ht="15" x14ac:dyDescent="0.2">
      <c r="A16" s="244" t="s">
        <v>20</v>
      </c>
      <c r="B16" s="165">
        <v>9990</v>
      </c>
      <c r="C16" s="166">
        <v>20633</v>
      </c>
      <c r="D16" s="167">
        <v>19162</v>
      </c>
      <c r="E16" s="168">
        <v>43101</v>
      </c>
      <c r="F16" s="174">
        <v>92886</v>
      </c>
    </row>
    <row r="17" spans="1:7" ht="15" x14ac:dyDescent="0.2">
      <c r="A17" s="244" t="s">
        <v>21</v>
      </c>
      <c r="B17" s="165">
        <v>3153</v>
      </c>
      <c r="C17" s="166">
        <v>1056</v>
      </c>
      <c r="D17" s="167">
        <v>805</v>
      </c>
      <c r="E17" s="168">
        <v>893</v>
      </c>
      <c r="F17" s="174">
        <v>5907</v>
      </c>
    </row>
    <row r="18" spans="1:7" ht="15" x14ac:dyDescent="0.2">
      <c r="A18" s="244" t="s">
        <v>22</v>
      </c>
      <c r="B18" s="165">
        <v>73225</v>
      </c>
      <c r="C18" s="166">
        <v>12721</v>
      </c>
      <c r="D18" s="167">
        <v>1768</v>
      </c>
      <c r="E18" s="168">
        <v>11428</v>
      </c>
      <c r="F18" s="174">
        <v>99142</v>
      </c>
    </row>
    <row r="19" spans="1:7" ht="15" x14ac:dyDescent="0.2">
      <c r="A19" s="244" t="s">
        <v>23</v>
      </c>
      <c r="B19" s="165">
        <v>39413</v>
      </c>
      <c r="C19" s="166">
        <v>19406</v>
      </c>
      <c r="D19" s="167">
        <v>1470</v>
      </c>
      <c r="E19" s="168">
        <v>3471</v>
      </c>
      <c r="F19" s="174">
        <v>63760</v>
      </c>
    </row>
    <row r="20" spans="1:7" ht="15" x14ac:dyDescent="0.2">
      <c r="A20" s="244" t="s">
        <v>24</v>
      </c>
      <c r="B20" s="169">
        <v>26492</v>
      </c>
      <c r="C20" s="170">
        <v>25660</v>
      </c>
      <c r="D20" s="171">
        <v>188</v>
      </c>
      <c r="E20" s="172">
        <v>10107</v>
      </c>
      <c r="F20" s="207">
        <v>62447</v>
      </c>
      <c r="G20" s="16"/>
    </row>
    <row r="21" spans="1:7" ht="15" x14ac:dyDescent="0.2">
      <c r="A21" s="245" t="s">
        <v>25</v>
      </c>
      <c r="B21" s="165">
        <v>57357</v>
      </c>
      <c r="C21" s="166">
        <v>75460</v>
      </c>
      <c r="D21" s="167">
        <v>1168</v>
      </c>
      <c r="E21" s="168">
        <v>14166</v>
      </c>
      <c r="F21" s="174">
        <v>148151</v>
      </c>
    </row>
    <row r="22" spans="1:7" ht="15.75" thickBot="1" x14ac:dyDescent="0.25">
      <c r="A22" s="244" t="s">
        <v>26</v>
      </c>
      <c r="B22" s="165">
        <v>180521</v>
      </c>
      <c r="C22" s="166">
        <v>18985</v>
      </c>
      <c r="D22" s="167">
        <v>29330</v>
      </c>
      <c r="E22" s="168">
        <v>22167</v>
      </c>
      <c r="F22" s="164">
        <v>251003</v>
      </c>
    </row>
    <row r="23" spans="1:7" ht="16.5" thickBot="1" x14ac:dyDescent="0.25">
      <c r="A23" s="29" t="s">
        <v>27</v>
      </c>
      <c r="B23" s="93">
        <v>953769</v>
      </c>
      <c r="C23" s="93">
        <v>453720</v>
      </c>
      <c r="D23" s="94">
        <v>655759</v>
      </c>
      <c r="E23" s="94">
        <v>387468</v>
      </c>
      <c r="F23" s="74">
        <v>2450716</v>
      </c>
    </row>
    <row r="24" spans="1:7" x14ac:dyDescent="0.2">
      <c r="A24" s="17" t="s">
        <v>28</v>
      </c>
    </row>
    <row r="25" spans="1:7" x14ac:dyDescent="0.2">
      <c r="E25" s="23"/>
    </row>
    <row r="26" spans="1:7" ht="13.5" thickBot="1" x14ac:dyDescent="0.25">
      <c r="B26" s="16"/>
      <c r="C26" s="16"/>
      <c r="D26" s="16"/>
    </row>
    <row r="27" spans="1:7" ht="21" customHeight="1" thickBot="1" x14ac:dyDescent="0.25">
      <c r="A27" s="251" t="s">
        <v>1</v>
      </c>
      <c r="B27" s="254" t="s">
        <v>38</v>
      </c>
      <c r="C27" s="256"/>
    </row>
    <row r="28" spans="1:7" ht="26.25" customHeight="1" thickBot="1" x14ac:dyDescent="0.25">
      <c r="A28" s="252"/>
      <c r="B28" s="188" t="s">
        <v>31</v>
      </c>
      <c r="C28" s="188" t="s">
        <v>32</v>
      </c>
    </row>
    <row r="29" spans="1:7" ht="15" x14ac:dyDescent="0.2">
      <c r="A29" s="243" t="s">
        <v>10</v>
      </c>
      <c r="B29" s="176">
        <v>56554</v>
      </c>
      <c r="C29" s="177">
        <v>31266</v>
      </c>
    </row>
    <row r="30" spans="1:7" ht="15" x14ac:dyDescent="0.2">
      <c r="A30" s="244" t="s">
        <v>11</v>
      </c>
      <c r="B30" s="178">
        <v>90275</v>
      </c>
      <c r="C30" s="179">
        <v>18264</v>
      </c>
    </row>
    <row r="31" spans="1:7" ht="15" x14ac:dyDescent="0.2">
      <c r="A31" s="244" t="s">
        <v>12</v>
      </c>
      <c r="B31" s="178">
        <v>72</v>
      </c>
      <c r="C31" s="179">
        <v>3164</v>
      </c>
    </row>
    <row r="32" spans="1:7" ht="15" x14ac:dyDescent="0.2">
      <c r="A32" s="244" t="s">
        <v>13</v>
      </c>
      <c r="B32" s="178">
        <v>2594</v>
      </c>
      <c r="C32" s="179">
        <v>434</v>
      </c>
    </row>
    <row r="33" spans="1:4" ht="15" x14ac:dyDescent="0.2">
      <c r="A33" s="244" t="s">
        <v>14</v>
      </c>
      <c r="B33" s="178">
        <v>1825</v>
      </c>
      <c r="C33" s="179">
        <v>0</v>
      </c>
    </row>
    <row r="34" spans="1:4" ht="15" x14ac:dyDescent="0.2">
      <c r="A34" s="244" t="s">
        <v>15</v>
      </c>
      <c r="B34" s="178">
        <v>0</v>
      </c>
      <c r="C34" s="179">
        <v>2136</v>
      </c>
    </row>
    <row r="35" spans="1:4" ht="15" x14ac:dyDescent="0.2">
      <c r="A35" s="244" t="s">
        <v>16</v>
      </c>
      <c r="B35" s="178">
        <v>919870</v>
      </c>
      <c r="C35" s="179">
        <v>3812</v>
      </c>
    </row>
    <row r="36" spans="1:4" ht="15" x14ac:dyDescent="0.2">
      <c r="A36" s="244" t="s">
        <v>17</v>
      </c>
      <c r="B36" s="178">
        <v>174521</v>
      </c>
      <c r="C36" s="179">
        <v>2067</v>
      </c>
    </row>
    <row r="37" spans="1:4" ht="15" x14ac:dyDescent="0.2">
      <c r="A37" s="244" t="s">
        <v>18</v>
      </c>
      <c r="B37" s="178">
        <v>169707</v>
      </c>
      <c r="C37" s="179">
        <v>50862</v>
      </c>
    </row>
    <row r="38" spans="1:4" ht="15" x14ac:dyDescent="0.2">
      <c r="A38" s="244" t="s">
        <v>19</v>
      </c>
      <c r="B38" s="178">
        <v>169770</v>
      </c>
      <c r="C38" s="179">
        <v>30227</v>
      </c>
    </row>
    <row r="39" spans="1:4" ht="15" x14ac:dyDescent="0.2">
      <c r="A39" s="244" t="s">
        <v>20</v>
      </c>
      <c r="B39" s="178">
        <v>50709</v>
      </c>
      <c r="C39" s="179">
        <v>42177</v>
      </c>
    </row>
    <row r="40" spans="1:4" ht="15" x14ac:dyDescent="0.2">
      <c r="A40" s="244" t="s">
        <v>21</v>
      </c>
      <c r="B40" s="178">
        <v>5890</v>
      </c>
      <c r="C40" s="179">
        <v>17</v>
      </c>
    </row>
    <row r="41" spans="1:4" ht="15" x14ac:dyDescent="0.2">
      <c r="A41" s="244" t="s">
        <v>22</v>
      </c>
      <c r="B41" s="178">
        <v>93874</v>
      </c>
      <c r="C41" s="179">
        <v>5268</v>
      </c>
    </row>
    <row r="42" spans="1:4" ht="15" x14ac:dyDescent="0.2">
      <c r="A42" s="244" t="s">
        <v>23</v>
      </c>
      <c r="B42" s="178">
        <v>61676</v>
      </c>
      <c r="C42" s="179">
        <v>2084</v>
      </c>
    </row>
    <row r="43" spans="1:4" ht="15" x14ac:dyDescent="0.2">
      <c r="A43" s="244" t="s">
        <v>24</v>
      </c>
      <c r="B43" s="180">
        <v>59671</v>
      </c>
      <c r="C43" s="181">
        <v>2776</v>
      </c>
    </row>
    <row r="44" spans="1:4" ht="15" x14ac:dyDescent="0.2">
      <c r="A44" s="245" t="s">
        <v>25</v>
      </c>
      <c r="B44" s="178">
        <v>139584</v>
      </c>
      <c r="C44" s="179">
        <v>8567</v>
      </c>
    </row>
    <row r="45" spans="1:4" ht="15.75" thickBot="1" x14ac:dyDescent="0.25">
      <c r="A45" s="244" t="s">
        <v>26</v>
      </c>
      <c r="B45" s="178">
        <v>240541</v>
      </c>
      <c r="C45" s="179">
        <v>10462</v>
      </c>
    </row>
    <row r="46" spans="1:4" ht="16.5" thickBot="1" x14ac:dyDescent="0.25">
      <c r="A46" s="29" t="s">
        <v>27</v>
      </c>
      <c r="B46" s="64">
        <v>2237133</v>
      </c>
      <c r="C46" s="64">
        <v>213583</v>
      </c>
      <c r="D46" s="16"/>
    </row>
    <row r="47" spans="1:4" x14ac:dyDescent="0.2">
      <c r="A47" s="19" t="s">
        <v>28</v>
      </c>
    </row>
  </sheetData>
  <mergeCells count="8">
    <mergeCell ref="A27:A28"/>
    <mergeCell ref="B27:C27"/>
    <mergeCell ref="A1:F1"/>
    <mergeCell ref="A3:A5"/>
    <mergeCell ref="B3:E3"/>
    <mergeCell ref="F3:F5"/>
    <mergeCell ref="B4:C4"/>
    <mergeCell ref="D4:E4"/>
  </mergeCells>
  <printOptions horizontalCentered="1"/>
  <pageMargins left="0.70866141732283472" right="0.70866141732283472" top="0.9055118110236221" bottom="0.74803149606299213" header="0.31496062992125984" footer="0.31496062992125984"/>
  <pageSetup paperSize="9" scale="64" orientation="landscape" r:id="rId1"/>
  <headerFooter>
    <oddHeader xml:space="preserve">&amp;C&amp;"Arial,Negrita"DATOS CAMPAÑA 2023/2024
AGOSTO 2023
FUENTE:INFOVI, EXTRACCIÓN DE 28.09.2023
</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7"/>
  <sheetViews>
    <sheetView showGridLines="0" zoomScaleNormal="100" workbookViewId="0">
      <pane ySplit="4" topLeftCell="A26" activePane="bottomLeft" state="frozen"/>
      <selection activeCell="K53" sqref="K53"/>
      <selection pane="bottomLeft" activeCell="A47" sqref="A47:I47"/>
    </sheetView>
  </sheetViews>
  <sheetFormatPr baseColWidth="10" defaultRowHeight="12.75" x14ac:dyDescent="0.2"/>
  <cols>
    <col min="1" max="1" width="24.28515625" style="5" customWidth="1"/>
    <col min="2" max="2" width="15.5703125" style="5" customWidth="1"/>
    <col min="3" max="3" width="17.5703125" style="5" customWidth="1"/>
    <col min="4" max="4" width="15.7109375" style="5" customWidth="1"/>
    <col min="5" max="5" width="16.7109375" style="5" customWidth="1"/>
    <col min="6" max="8" width="16.5703125" style="5" customWidth="1"/>
    <col min="9" max="9" width="10.5703125" style="5" customWidth="1"/>
    <col min="10" max="10" width="14.85546875" style="5" customWidth="1"/>
    <col min="11" max="16384" width="11.42578125" style="5"/>
  </cols>
  <sheetData>
    <row r="1" spans="1:21" ht="34.5" customHeight="1" thickBot="1" x14ac:dyDescent="0.25">
      <c r="A1" s="288" t="s">
        <v>61</v>
      </c>
      <c r="B1" s="289"/>
      <c r="C1" s="289"/>
      <c r="D1" s="289"/>
      <c r="E1" s="289"/>
      <c r="F1" s="289"/>
      <c r="G1" s="289"/>
      <c r="H1" s="290"/>
      <c r="I1" s="4"/>
      <c r="J1" s="4"/>
      <c r="K1" s="4"/>
      <c r="L1" s="4"/>
      <c r="M1" s="4"/>
      <c r="N1" s="4"/>
    </row>
    <row r="2" spans="1:21" ht="15" customHeight="1" thickBot="1" x14ac:dyDescent="0.25">
      <c r="A2" s="21"/>
    </row>
    <row r="3" spans="1:21" ht="31.5" customHeight="1" thickBot="1" x14ac:dyDescent="0.25">
      <c r="A3" s="251" t="s">
        <v>1</v>
      </c>
      <c r="B3" s="254" t="s">
        <v>62</v>
      </c>
      <c r="C3" s="255"/>
      <c r="D3" s="256"/>
      <c r="E3" s="254" t="s">
        <v>63</v>
      </c>
      <c r="F3" s="255"/>
      <c r="G3" s="256"/>
      <c r="H3" s="265" t="s">
        <v>64</v>
      </c>
    </row>
    <row r="4" spans="1:21" ht="21" customHeight="1" thickBot="1" x14ac:dyDescent="0.25">
      <c r="A4" s="253"/>
      <c r="B4" s="24" t="s">
        <v>6</v>
      </c>
      <c r="C4" s="25" t="s">
        <v>7</v>
      </c>
      <c r="D4" s="91" t="s">
        <v>27</v>
      </c>
      <c r="E4" s="24" t="s">
        <v>6</v>
      </c>
      <c r="F4" s="25" t="s">
        <v>7</v>
      </c>
      <c r="G4" s="91" t="s">
        <v>27</v>
      </c>
      <c r="H4" s="267"/>
    </row>
    <row r="5" spans="1:21" ht="15" x14ac:dyDescent="0.2">
      <c r="A5" s="243" t="s">
        <v>10</v>
      </c>
      <c r="B5" s="208">
        <v>0</v>
      </c>
      <c r="C5" s="209">
        <v>0</v>
      </c>
      <c r="D5" s="210">
        <v>0</v>
      </c>
      <c r="E5" s="208">
        <v>498</v>
      </c>
      <c r="F5" s="209">
        <v>873</v>
      </c>
      <c r="G5" s="210">
        <v>1371</v>
      </c>
      <c r="H5" s="211">
        <v>1371</v>
      </c>
    </row>
    <row r="6" spans="1:21" ht="15" x14ac:dyDescent="0.2">
      <c r="A6" s="244" t="s">
        <v>11</v>
      </c>
      <c r="B6" s="166">
        <v>7686</v>
      </c>
      <c r="C6" s="168">
        <v>0</v>
      </c>
      <c r="D6" s="210">
        <v>7686</v>
      </c>
      <c r="E6" s="166">
        <v>0</v>
      </c>
      <c r="F6" s="168">
        <v>0</v>
      </c>
      <c r="G6" s="210">
        <v>0</v>
      </c>
      <c r="H6" s="211">
        <v>7686</v>
      </c>
      <c r="L6" s="76"/>
      <c r="O6" s="76"/>
      <c r="R6" s="76"/>
      <c r="U6" s="76"/>
    </row>
    <row r="7" spans="1:21" ht="15" x14ac:dyDescent="0.2">
      <c r="A7" s="244" t="s">
        <v>12</v>
      </c>
      <c r="B7" s="166">
        <v>0</v>
      </c>
      <c r="C7" s="168">
        <v>0</v>
      </c>
      <c r="D7" s="210">
        <v>0</v>
      </c>
      <c r="E7" s="166">
        <v>0</v>
      </c>
      <c r="F7" s="168">
        <v>0</v>
      </c>
      <c r="G7" s="210">
        <v>0</v>
      </c>
      <c r="H7" s="211">
        <v>0</v>
      </c>
      <c r="L7" s="76"/>
      <c r="O7" s="76"/>
      <c r="R7" s="76"/>
      <c r="U7" s="76"/>
    </row>
    <row r="8" spans="1:21" ht="15" x14ac:dyDescent="0.2">
      <c r="A8" s="244" t="s">
        <v>13</v>
      </c>
      <c r="B8" s="166">
        <v>0</v>
      </c>
      <c r="C8" s="168">
        <v>0</v>
      </c>
      <c r="D8" s="210">
        <v>0</v>
      </c>
      <c r="E8" s="166">
        <v>0</v>
      </c>
      <c r="F8" s="168">
        <v>0</v>
      </c>
      <c r="G8" s="210">
        <v>0</v>
      </c>
      <c r="H8" s="211">
        <v>0</v>
      </c>
      <c r="L8" s="76"/>
      <c r="O8" s="76"/>
      <c r="R8" s="76"/>
      <c r="U8" s="76"/>
    </row>
    <row r="9" spans="1:21" ht="15" x14ac:dyDescent="0.2">
      <c r="A9" s="244" t="s">
        <v>14</v>
      </c>
      <c r="B9" s="166">
        <v>0</v>
      </c>
      <c r="C9" s="168">
        <v>0</v>
      </c>
      <c r="D9" s="210">
        <v>0</v>
      </c>
      <c r="E9" s="166">
        <v>0</v>
      </c>
      <c r="F9" s="168">
        <v>0</v>
      </c>
      <c r="G9" s="210">
        <v>0</v>
      </c>
      <c r="H9" s="211">
        <v>0</v>
      </c>
      <c r="L9" s="76"/>
      <c r="O9" s="76"/>
      <c r="R9" s="76"/>
      <c r="U9" s="76"/>
    </row>
    <row r="10" spans="1:21" ht="15" x14ac:dyDescent="0.2">
      <c r="A10" s="244" t="s">
        <v>15</v>
      </c>
      <c r="B10" s="166">
        <v>0</v>
      </c>
      <c r="C10" s="168">
        <v>0</v>
      </c>
      <c r="D10" s="210">
        <v>0</v>
      </c>
      <c r="E10" s="166">
        <v>0</v>
      </c>
      <c r="F10" s="168">
        <v>0</v>
      </c>
      <c r="G10" s="210">
        <v>0</v>
      </c>
      <c r="H10" s="211">
        <v>0</v>
      </c>
      <c r="L10" s="76"/>
      <c r="O10" s="76"/>
      <c r="R10" s="76"/>
      <c r="U10" s="76"/>
    </row>
    <row r="11" spans="1:21" ht="15" x14ac:dyDescent="0.2">
      <c r="A11" s="244" t="s">
        <v>16</v>
      </c>
      <c r="B11" s="166">
        <v>11737</v>
      </c>
      <c r="C11" s="168">
        <v>279</v>
      </c>
      <c r="D11" s="210">
        <v>12016</v>
      </c>
      <c r="E11" s="166">
        <v>1136</v>
      </c>
      <c r="F11" s="168">
        <v>2950</v>
      </c>
      <c r="G11" s="210">
        <v>4086</v>
      </c>
      <c r="H11" s="211">
        <v>16102</v>
      </c>
      <c r="L11" s="76"/>
      <c r="O11" s="76"/>
      <c r="R11" s="76"/>
      <c r="U11" s="76"/>
    </row>
    <row r="12" spans="1:21" ht="15" x14ac:dyDescent="0.2">
      <c r="A12" s="244" t="s">
        <v>17</v>
      </c>
      <c r="B12" s="166">
        <v>14</v>
      </c>
      <c r="C12" s="168">
        <v>645</v>
      </c>
      <c r="D12" s="210">
        <v>659</v>
      </c>
      <c r="E12" s="166">
        <v>0</v>
      </c>
      <c r="F12" s="168">
        <v>0</v>
      </c>
      <c r="G12" s="210">
        <v>0</v>
      </c>
      <c r="H12" s="211">
        <v>659</v>
      </c>
      <c r="L12" s="76"/>
      <c r="O12" s="76"/>
      <c r="R12" s="76"/>
      <c r="U12" s="76"/>
    </row>
    <row r="13" spans="1:21" ht="15" x14ac:dyDescent="0.2">
      <c r="A13" s="244" t="s">
        <v>18</v>
      </c>
      <c r="B13" s="166">
        <v>484</v>
      </c>
      <c r="C13" s="168">
        <v>1963</v>
      </c>
      <c r="D13" s="210">
        <v>2447</v>
      </c>
      <c r="E13" s="166">
        <v>0</v>
      </c>
      <c r="F13" s="168">
        <v>0</v>
      </c>
      <c r="G13" s="210">
        <v>0</v>
      </c>
      <c r="H13" s="211">
        <v>2447</v>
      </c>
      <c r="L13" s="76"/>
      <c r="O13" s="76"/>
      <c r="R13" s="76"/>
      <c r="U13" s="76"/>
    </row>
    <row r="14" spans="1:21" ht="15" x14ac:dyDescent="0.2">
      <c r="A14" s="244" t="s">
        <v>19</v>
      </c>
      <c r="B14" s="166">
        <v>0</v>
      </c>
      <c r="C14" s="168">
        <v>0</v>
      </c>
      <c r="D14" s="187">
        <v>0</v>
      </c>
      <c r="E14" s="166">
        <v>0</v>
      </c>
      <c r="F14" s="168">
        <v>0</v>
      </c>
      <c r="G14" s="187">
        <v>0</v>
      </c>
      <c r="H14" s="174">
        <v>0</v>
      </c>
      <c r="L14" s="76"/>
      <c r="O14" s="76"/>
      <c r="R14" s="76"/>
      <c r="U14" s="76"/>
    </row>
    <row r="15" spans="1:21" ht="15" x14ac:dyDescent="0.2">
      <c r="A15" s="244" t="s">
        <v>20</v>
      </c>
      <c r="B15" s="166">
        <v>0</v>
      </c>
      <c r="C15" s="168">
        <v>173</v>
      </c>
      <c r="D15" s="187">
        <v>173</v>
      </c>
      <c r="E15" s="166">
        <v>0</v>
      </c>
      <c r="F15" s="168">
        <v>0</v>
      </c>
      <c r="G15" s="187">
        <v>0</v>
      </c>
      <c r="H15" s="174">
        <v>173</v>
      </c>
      <c r="L15" s="76"/>
      <c r="O15" s="76"/>
      <c r="R15" s="76"/>
      <c r="U15" s="76"/>
    </row>
    <row r="16" spans="1:21" ht="15" x14ac:dyDescent="0.2">
      <c r="A16" s="244" t="s">
        <v>21</v>
      </c>
      <c r="B16" s="166">
        <v>0</v>
      </c>
      <c r="C16" s="168">
        <v>0</v>
      </c>
      <c r="D16" s="187">
        <v>0</v>
      </c>
      <c r="E16" s="166">
        <v>0</v>
      </c>
      <c r="F16" s="168">
        <v>0</v>
      </c>
      <c r="G16" s="187">
        <v>0</v>
      </c>
      <c r="H16" s="174">
        <v>0</v>
      </c>
      <c r="L16" s="76"/>
      <c r="O16" s="76"/>
      <c r="R16" s="76"/>
      <c r="U16" s="76"/>
    </row>
    <row r="17" spans="1:21" ht="15" x14ac:dyDescent="0.2">
      <c r="A17" s="244" t="s">
        <v>22</v>
      </c>
      <c r="B17" s="166">
        <v>0</v>
      </c>
      <c r="C17" s="168">
        <v>0</v>
      </c>
      <c r="D17" s="187">
        <v>0</v>
      </c>
      <c r="E17" s="166">
        <v>0</v>
      </c>
      <c r="F17" s="168">
        <v>0</v>
      </c>
      <c r="G17" s="187">
        <v>0</v>
      </c>
      <c r="H17" s="174">
        <v>0</v>
      </c>
      <c r="L17" s="76"/>
      <c r="O17" s="76"/>
      <c r="R17" s="76"/>
      <c r="U17" s="76"/>
    </row>
    <row r="18" spans="1:21" ht="15" x14ac:dyDescent="0.2">
      <c r="A18" s="244" t="s">
        <v>23</v>
      </c>
      <c r="B18" s="166">
        <v>0</v>
      </c>
      <c r="C18" s="168">
        <v>0</v>
      </c>
      <c r="D18" s="187">
        <v>0</v>
      </c>
      <c r="E18" s="166">
        <v>776</v>
      </c>
      <c r="F18" s="168">
        <v>4</v>
      </c>
      <c r="G18" s="187">
        <v>780</v>
      </c>
      <c r="H18" s="174">
        <v>780</v>
      </c>
      <c r="L18" s="76"/>
      <c r="O18" s="76"/>
      <c r="R18" s="76"/>
      <c r="U18" s="76"/>
    </row>
    <row r="19" spans="1:21" ht="15" x14ac:dyDescent="0.2">
      <c r="A19" s="244" t="s">
        <v>24</v>
      </c>
      <c r="B19" s="166">
        <v>2859</v>
      </c>
      <c r="C19" s="168">
        <v>0</v>
      </c>
      <c r="D19" s="187">
        <v>2859</v>
      </c>
      <c r="E19" s="166">
        <v>9</v>
      </c>
      <c r="F19" s="168">
        <v>0</v>
      </c>
      <c r="G19" s="187">
        <v>9</v>
      </c>
      <c r="H19" s="174">
        <v>2868</v>
      </c>
      <c r="L19" s="76"/>
      <c r="O19" s="76"/>
      <c r="R19" s="76"/>
      <c r="U19" s="76"/>
    </row>
    <row r="20" spans="1:21" ht="15" x14ac:dyDescent="0.2">
      <c r="A20" s="245" t="s">
        <v>25</v>
      </c>
      <c r="B20" s="166">
        <v>1710</v>
      </c>
      <c r="C20" s="168">
        <v>0</v>
      </c>
      <c r="D20" s="187">
        <v>1710</v>
      </c>
      <c r="E20" s="166">
        <v>499</v>
      </c>
      <c r="F20" s="168">
        <v>3014</v>
      </c>
      <c r="G20" s="187">
        <v>3513</v>
      </c>
      <c r="H20" s="174">
        <v>5223</v>
      </c>
      <c r="L20" s="76"/>
      <c r="O20" s="76"/>
      <c r="R20" s="76"/>
      <c r="U20" s="76"/>
    </row>
    <row r="21" spans="1:21" ht="15.75" thickBot="1" x14ac:dyDescent="0.25">
      <c r="A21" s="244" t="s">
        <v>26</v>
      </c>
      <c r="B21" s="212">
        <v>0</v>
      </c>
      <c r="C21" s="213">
        <v>260</v>
      </c>
      <c r="D21" s="202">
        <v>260</v>
      </c>
      <c r="E21" s="212">
        <v>245</v>
      </c>
      <c r="F21" s="213">
        <v>0</v>
      </c>
      <c r="G21" s="202">
        <v>245</v>
      </c>
      <c r="H21" s="201">
        <v>505</v>
      </c>
      <c r="L21" s="76"/>
      <c r="O21" s="76"/>
      <c r="R21" s="76"/>
      <c r="U21" s="76"/>
    </row>
    <row r="22" spans="1:21" ht="16.5" thickBot="1" x14ac:dyDescent="0.25">
      <c r="A22" s="29" t="s">
        <v>27</v>
      </c>
      <c r="B22" s="95">
        <v>24490</v>
      </c>
      <c r="C22" s="96">
        <v>3320</v>
      </c>
      <c r="D22" s="97">
        <v>27810</v>
      </c>
      <c r="E22" s="95">
        <v>3163</v>
      </c>
      <c r="F22" s="98">
        <v>6841</v>
      </c>
      <c r="G22" s="97">
        <v>10004</v>
      </c>
      <c r="H22" s="99">
        <v>37814</v>
      </c>
      <c r="L22" s="76"/>
      <c r="O22" s="76"/>
      <c r="R22" s="76"/>
      <c r="U22" s="76"/>
    </row>
    <row r="23" spans="1:21" x14ac:dyDescent="0.2">
      <c r="A23" s="17" t="s">
        <v>28</v>
      </c>
      <c r="L23" s="76"/>
      <c r="O23" s="76"/>
      <c r="R23" s="76"/>
      <c r="U23" s="76"/>
    </row>
    <row r="24" spans="1:21" x14ac:dyDescent="0.2">
      <c r="E24" s="23"/>
    </row>
    <row r="25" spans="1:21" ht="13.5" thickBot="1" x14ac:dyDescent="0.25">
      <c r="B25" s="16"/>
      <c r="C25" s="16"/>
      <c r="D25" s="16"/>
    </row>
    <row r="26" spans="1:21" ht="21" customHeight="1" thickBot="1" x14ac:dyDescent="0.25">
      <c r="A26" s="251" t="s">
        <v>1</v>
      </c>
      <c r="B26" s="254" t="s">
        <v>62</v>
      </c>
      <c r="C26" s="256"/>
      <c r="D26" s="254" t="s">
        <v>63</v>
      </c>
      <c r="E26" s="256"/>
    </row>
    <row r="27" spans="1:21" ht="26.25" customHeight="1" thickBot="1" x14ac:dyDescent="0.25">
      <c r="A27" s="252"/>
      <c r="B27" s="188" t="s">
        <v>31</v>
      </c>
      <c r="C27" s="188" t="s">
        <v>32</v>
      </c>
      <c r="D27" s="188" t="s">
        <v>31</v>
      </c>
      <c r="E27" s="188" t="s">
        <v>32</v>
      </c>
    </row>
    <row r="28" spans="1:21" ht="15" x14ac:dyDescent="0.2">
      <c r="A28" s="243" t="s">
        <v>10</v>
      </c>
      <c r="B28" s="134">
        <v>0</v>
      </c>
      <c r="C28" s="127">
        <v>0</v>
      </c>
      <c r="D28" s="134">
        <v>1371</v>
      </c>
      <c r="E28" s="127">
        <v>0</v>
      </c>
    </row>
    <row r="29" spans="1:21" ht="15" x14ac:dyDescent="0.2">
      <c r="A29" s="244" t="s">
        <v>11</v>
      </c>
      <c r="B29" s="135">
        <v>7686</v>
      </c>
      <c r="C29" s="135">
        <v>0</v>
      </c>
      <c r="D29" s="135">
        <v>0</v>
      </c>
      <c r="E29" s="129">
        <v>0</v>
      </c>
    </row>
    <row r="30" spans="1:21" ht="15" x14ac:dyDescent="0.2">
      <c r="A30" s="244" t="s">
        <v>12</v>
      </c>
      <c r="B30" s="135">
        <v>0</v>
      </c>
      <c r="C30" s="135">
        <v>0</v>
      </c>
      <c r="D30" s="135">
        <v>0</v>
      </c>
      <c r="E30" s="129">
        <v>0</v>
      </c>
    </row>
    <row r="31" spans="1:21" ht="15" x14ac:dyDescent="0.2">
      <c r="A31" s="244" t="s">
        <v>13</v>
      </c>
      <c r="B31" s="135">
        <v>0</v>
      </c>
      <c r="C31" s="135">
        <v>0</v>
      </c>
      <c r="D31" s="135">
        <v>0</v>
      </c>
      <c r="E31" s="129">
        <v>0</v>
      </c>
    </row>
    <row r="32" spans="1:21" ht="15" x14ac:dyDescent="0.2">
      <c r="A32" s="244" t="s">
        <v>14</v>
      </c>
      <c r="B32" s="135">
        <v>0</v>
      </c>
      <c r="C32" s="135">
        <v>0</v>
      </c>
      <c r="D32" s="135">
        <v>0</v>
      </c>
      <c r="E32" s="129">
        <v>0</v>
      </c>
    </row>
    <row r="33" spans="1:9" ht="15" x14ac:dyDescent="0.2">
      <c r="A33" s="244" t="s">
        <v>15</v>
      </c>
      <c r="B33" s="135">
        <v>0</v>
      </c>
      <c r="C33" s="135">
        <v>0</v>
      </c>
      <c r="D33" s="135">
        <v>0</v>
      </c>
      <c r="E33" s="129">
        <v>0</v>
      </c>
    </row>
    <row r="34" spans="1:9" ht="15" x14ac:dyDescent="0.2">
      <c r="A34" s="244" t="s">
        <v>16</v>
      </c>
      <c r="B34" s="135">
        <v>12016</v>
      </c>
      <c r="C34" s="135">
        <v>0</v>
      </c>
      <c r="D34" s="135">
        <v>2646</v>
      </c>
      <c r="E34" s="129">
        <v>1440</v>
      </c>
    </row>
    <row r="35" spans="1:9" ht="15" x14ac:dyDescent="0.2">
      <c r="A35" s="244" t="s">
        <v>17</v>
      </c>
      <c r="B35" s="135">
        <v>659</v>
      </c>
      <c r="C35" s="135">
        <v>0</v>
      </c>
      <c r="D35" s="135">
        <v>0</v>
      </c>
      <c r="E35" s="129">
        <v>0</v>
      </c>
    </row>
    <row r="36" spans="1:9" ht="15" x14ac:dyDescent="0.2">
      <c r="A36" s="244" t="s">
        <v>18</v>
      </c>
      <c r="B36" s="135">
        <v>2447</v>
      </c>
      <c r="C36" s="135">
        <v>0</v>
      </c>
      <c r="D36" s="135">
        <v>0</v>
      </c>
      <c r="E36" s="129">
        <v>0</v>
      </c>
    </row>
    <row r="37" spans="1:9" ht="15" x14ac:dyDescent="0.2">
      <c r="A37" s="244" t="s">
        <v>19</v>
      </c>
      <c r="B37" s="135">
        <v>0</v>
      </c>
      <c r="C37" s="135">
        <v>0</v>
      </c>
      <c r="D37" s="135">
        <v>0</v>
      </c>
      <c r="E37" s="129">
        <v>0</v>
      </c>
    </row>
    <row r="38" spans="1:9" ht="15" x14ac:dyDescent="0.2">
      <c r="A38" s="244" t="s">
        <v>20</v>
      </c>
      <c r="B38" s="135">
        <v>173</v>
      </c>
      <c r="C38" s="135">
        <v>0</v>
      </c>
      <c r="D38" s="135">
        <v>0</v>
      </c>
      <c r="E38" s="129">
        <v>0</v>
      </c>
    </row>
    <row r="39" spans="1:9" ht="15" x14ac:dyDescent="0.2">
      <c r="A39" s="244" t="s">
        <v>21</v>
      </c>
      <c r="B39" s="135">
        <v>0</v>
      </c>
      <c r="C39" s="135">
        <v>0</v>
      </c>
      <c r="D39" s="135">
        <v>0</v>
      </c>
      <c r="E39" s="129">
        <v>0</v>
      </c>
    </row>
    <row r="40" spans="1:9" ht="15" x14ac:dyDescent="0.2">
      <c r="A40" s="244" t="s">
        <v>22</v>
      </c>
      <c r="B40" s="135">
        <v>0</v>
      </c>
      <c r="C40" s="135">
        <v>0</v>
      </c>
      <c r="D40" s="135">
        <v>0</v>
      </c>
      <c r="E40" s="129">
        <v>0</v>
      </c>
    </row>
    <row r="41" spans="1:9" ht="15" x14ac:dyDescent="0.2">
      <c r="A41" s="244" t="s">
        <v>23</v>
      </c>
      <c r="B41" s="135">
        <v>0</v>
      </c>
      <c r="C41" s="135">
        <v>0</v>
      </c>
      <c r="D41" s="135">
        <v>780</v>
      </c>
      <c r="E41" s="129">
        <v>0</v>
      </c>
    </row>
    <row r="42" spans="1:9" ht="15" x14ac:dyDescent="0.2">
      <c r="A42" s="244" t="s">
        <v>24</v>
      </c>
      <c r="B42" s="136">
        <v>2859</v>
      </c>
      <c r="C42" s="136">
        <v>0</v>
      </c>
      <c r="D42" s="136">
        <v>9</v>
      </c>
      <c r="E42" s="131">
        <v>0</v>
      </c>
    </row>
    <row r="43" spans="1:9" ht="15" x14ac:dyDescent="0.2">
      <c r="A43" s="245" t="s">
        <v>25</v>
      </c>
      <c r="B43" s="135">
        <v>1710</v>
      </c>
      <c r="C43" s="135">
        <v>0</v>
      </c>
      <c r="D43" s="135">
        <v>499</v>
      </c>
      <c r="E43" s="129">
        <v>3014</v>
      </c>
    </row>
    <row r="44" spans="1:9" ht="15.75" thickBot="1" x14ac:dyDescent="0.25">
      <c r="A44" s="244" t="s">
        <v>26</v>
      </c>
      <c r="B44" s="135">
        <v>260</v>
      </c>
      <c r="C44" s="135">
        <v>0</v>
      </c>
      <c r="D44" s="135">
        <v>245</v>
      </c>
      <c r="E44" s="129">
        <v>0</v>
      </c>
    </row>
    <row r="45" spans="1:9" ht="16.5" thickBot="1" x14ac:dyDescent="0.25">
      <c r="A45" s="29" t="s">
        <v>27</v>
      </c>
      <c r="B45" s="64">
        <v>27810</v>
      </c>
      <c r="C45" s="92">
        <v>0</v>
      </c>
      <c r="D45" s="64">
        <v>5550</v>
      </c>
      <c r="E45" s="64">
        <v>4454</v>
      </c>
      <c r="F45" s="16"/>
      <c r="G45" s="16"/>
      <c r="H45" s="16"/>
    </row>
    <row r="46" spans="1:9" x14ac:dyDescent="0.2">
      <c r="A46" s="19" t="s">
        <v>28</v>
      </c>
    </row>
    <row r="47" spans="1:9" ht="34.5" customHeight="1" x14ac:dyDescent="0.2">
      <c r="A47" s="302" t="s">
        <v>84</v>
      </c>
      <c r="B47" s="302"/>
      <c r="C47" s="302"/>
      <c r="D47" s="302"/>
      <c r="E47" s="302"/>
      <c r="F47" s="302"/>
      <c r="G47" s="303"/>
      <c r="H47" s="303"/>
      <c r="I47" s="304"/>
    </row>
  </sheetData>
  <mergeCells count="9">
    <mergeCell ref="A47:I47"/>
    <mergeCell ref="A26:A27"/>
    <mergeCell ref="B26:C26"/>
    <mergeCell ref="D26:E26"/>
    <mergeCell ref="A1:H1"/>
    <mergeCell ref="A3:A4"/>
    <mergeCell ref="B3:D3"/>
    <mergeCell ref="E3:G3"/>
    <mergeCell ref="H3:H4"/>
  </mergeCells>
  <printOptions horizontalCentered="1"/>
  <pageMargins left="0.70866141732283472" right="0.70866141732283472" top="0.9055118110236221" bottom="0.74803149606299213" header="0.31496062992125984" footer="0.31496062992125984"/>
  <pageSetup paperSize="9" scale="65" orientation="landscape" r:id="rId1"/>
  <headerFooter>
    <oddHeader xml:space="preserve">&amp;C&amp;"Arial,Negrita"DATOS CAMPAÑA 2023/2024
AGOSTO 2023
FUENTE:INFOVI, EXTRACCIÓN DE 28.09.2023
</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8"/>
  <sheetViews>
    <sheetView showGridLines="0" zoomScale="93" zoomScaleNormal="93" workbookViewId="0">
      <pane ySplit="5" topLeftCell="A24" activePane="bottomLeft" state="frozen"/>
      <selection activeCell="K53" sqref="K53"/>
      <selection pane="bottomLeft" activeCell="A24" sqref="A24"/>
    </sheetView>
  </sheetViews>
  <sheetFormatPr baseColWidth="10" defaultRowHeight="12.75" x14ac:dyDescent="0.2"/>
  <cols>
    <col min="1" max="1" width="24.28515625" style="5" customWidth="1"/>
    <col min="2" max="2" width="15.5703125" style="5" customWidth="1"/>
    <col min="3" max="3" width="16.28515625" style="5" customWidth="1"/>
    <col min="4" max="4" width="17.5703125" style="5" customWidth="1"/>
    <col min="5" max="5" width="17.140625" style="5" customWidth="1"/>
    <col min="6" max="6" width="18" style="5" customWidth="1"/>
    <col min="7" max="7" width="10.28515625" style="5" customWidth="1"/>
    <col min="8" max="8" width="12.140625" style="5" customWidth="1"/>
    <col min="9" max="9" width="16.5703125" style="5" customWidth="1"/>
    <col min="10" max="10" width="9.5703125" style="5" customWidth="1"/>
    <col min="11" max="11" width="9.85546875" style="5" customWidth="1"/>
    <col min="12" max="13" width="9" style="5" customWidth="1"/>
    <col min="14" max="14" width="10.5703125" style="5" customWidth="1"/>
    <col min="15" max="15" width="14.85546875" style="5" customWidth="1"/>
    <col min="16" max="16384" width="11.42578125" style="5"/>
  </cols>
  <sheetData>
    <row r="1" spans="1:19" ht="32.25" customHeight="1" thickBot="1" x14ac:dyDescent="0.25">
      <c r="A1" s="288" t="s">
        <v>65</v>
      </c>
      <c r="B1" s="289"/>
      <c r="C1" s="289"/>
      <c r="D1" s="289"/>
      <c r="E1" s="289"/>
      <c r="F1" s="290"/>
      <c r="G1" s="4"/>
      <c r="H1" s="4"/>
      <c r="I1" s="4"/>
      <c r="J1" s="4"/>
      <c r="K1" s="4"/>
      <c r="L1" s="4"/>
      <c r="M1" s="4"/>
      <c r="N1" s="4"/>
      <c r="O1" s="4"/>
      <c r="P1" s="4"/>
      <c r="Q1" s="4"/>
      <c r="R1" s="4"/>
      <c r="S1" s="4"/>
    </row>
    <row r="2" spans="1:19" ht="18.75" customHeight="1" thickBot="1" x14ac:dyDescent="0.25">
      <c r="A2" s="20"/>
      <c r="B2" s="20"/>
      <c r="C2" s="20"/>
      <c r="D2" s="20"/>
      <c r="E2" s="20"/>
      <c r="F2" s="20"/>
      <c r="G2" s="4"/>
      <c r="H2" s="77"/>
      <c r="I2" s="4"/>
      <c r="J2" s="4"/>
      <c r="K2" s="4"/>
      <c r="L2" s="4"/>
      <c r="M2" s="4"/>
      <c r="N2" s="4"/>
      <c r="O2" s="4"/>
      <c r="P2" s="4"/>
      <c r="Q2" s="4"/>
      <c r="R2" s="4"/>
      <c r="S2" s="4"/>
    </row>
    <row r="3" spans="1:19" ht="21" customHeight="1" thickBot="1" x14ac:dyDescent="0.25">
      <c r="A3" s="251" t="s">
        <v>1</v>
      </c>
      <c r="B3" s="254" t="s">
        <v>38</v>
      </c>
      <c r="C3" s="255"/>
      <c r="D3" s="255"/>
      <c r="E3" s="256"/>
      <c r="F3" s="265" t="s">
        <v>4</v>
      </c>
      <c r="H3" s="16"/>
    </row>
    <row r="4" spans="1:19" ht="21" customHeight="1" thickBot="1" x14ac:dyDescent="0.25">
      <c r="A4" s="252"/>
      <c r="B4" s="268" t="s">
        <v>6</v>
      </c>
      <c r="C4" s="269"/>
      <c r="D4" s="270" t="s">
        <v>7</v>
      </c>
      <c r="E4" s="271"/>
      <c r="F4" s="266"/>
    </row>
    <row r="5" spans="1:19" ht="24.75" customHeight="1" thickBot="1" x14ac:dyDescent="0.25">
      <c r="A5" s="253"/>
      <c r="B5" s="24" t="s">
        <v>8</v>
      </c>
      <c r="C5" s="24" t="s">
        <v>9</v>
      </c>
      <c r="D5" s="25" t="s">
        <v>8</v>
      </c>
      <c r="E5" s="25" t="s">
        <v>9</v>
      </c>
      <c r="F5" s="267"/>
    </row>
    <row r="6" spans="1:19" ht="15" x14ac:dyDescent="0.2">
      <c r="A6" s="243" t="s">
        <v>10</v>
      </c>
      <c r="B6" s="162">
        <v>0</v>
      </c>
      <c r="C6" s="162">
        <v>209</v>
      </c>
      <c r="D6" s="163">
        <v>28</v>
      </c>
      <c r="E6" s="163">
        <v>1243</v>
      </c>
      <c r="F6" s="164">
        <v>1480</v>
      </c>
    </row>
    <row r="7" spans="1:19" ht="15" x14ac:dyDescent="0.2">
      <c r="A7" s="244" t="s">
        <v>11</v>
      </c>
      <c r="B7" s="165">
        <v>6203</v>
      </c>
      <c r="C7" s="166">
        <v>6562</v>
      </c>
      <c r="D7" s="167">
        <v>0</v>
      </c>
      <c r="E7" s="168">
        <v>1966</v>
      </c>
      <c r="F7" s="164">
        <v>14731</v>
      </c>
    </row>
    <row r="8" spans="1:19" ht="15" x14ac:dyDescent="0.2">
      <c r="A8" s="244" t="s">
        <v>12</v>
      </c>
      <c r="B8" s="165">
        <v>0</v>
      </c>
      <c r="C8" s="166">
        <v>0</v>
      </c>
      <c r="D8" s="167">
        <v>0</v>
      </c>
      <c r="E8" s="168">
        <v>0</v>
      </c>
      <c r="F8" s="164">
        <v>0</v>
      </c>
    </row>
    <row r="9" spans="1:19" ht="15" x14ac:dyDescent="0.2">
      <c r="A9" s="244" t="s">
        <v>13</v>
      </c>
      <c r="B9" s="165">
        <v>0</v>
      </c>
      <c r="C9" s="166">
        <v>335</v>
      </c>
      <c r="D9" s="167">
        <v>0</v>
      </c>
      <c r="E9" s="168">
        <v>61</v>
      </c>
      <c r="F9" s="164">
        <v>396</v>
      </c>
    </row>
    <row r="10" spans="1:19" ht="15" x14ac:dyDescent="0.2">
      <c r="A10" s="244" t="s">
        <v>14</v>
      </c>
      <c r="B10" s="165">
        <v>0</v>
      </c>
      <c r="C10" s="166">
        <v>7</v>
      </c>
      <c r="D10" s="167">
        <v>0</v>
      </c>
      <c r="E10" s="168">
        <v>2</v>
      </c>
      <c r="F10" s="164">
        <v>9</v>
      </c>
    </row>
    <row r="11" spans="1:19" ht="15" x14ac:dyDescent="0.2">
      <c r="A11" s="244" t="s">
        <v>15</v>
      </c>
      <c r="B11" s="165">
        <v>0</v>
      </c>
      <c r="C11" s="166">
        <v>21</v>
      </c>
      <c r="D11" s="167">
        <v>0</v>
      </c>
      <c r="E11" s="168">
        <v>27</v>
      </c>
      <c r="F11" s="164">
        <v>48</v>
      </c>
    </row>
    <row r="12" spans="1:19" ht="15" x14ac:dyDescent="0.2">
      <c r="A12" s="244" t="s">
        <v>16</v>
      </c>
      <c r="B12" s="165">
        <v>258161</v>
      </c>
      <c r="C12" s="166">
        <v>72044</v>
      </c>
      <c r="D12" s="167">
        <v>383269</v>
      </c>
      <c r="E12" s="168">
        <v>69684</v>
      </c>
      <c r="F12" s="164">
        <v>783158</v>
      </c>
    </row>
    <row r="13" spans="1:19" ht="15" x14ac:dyDescent="0.2">
      <c r="A13" s="244" t="s">
        <v>17</v>
      </c>
      <c r="B13" s="165">
        <v>0</v>
      </c>
      <c r="C13" s="166">
        <v>3726</v>
      </c>
      <c r="D13" s="167">
        <v>778</v>
      </c>
      <c r="E13" s="168">
        <v>4658</v>
      </c>
      <c r="F13" s="164">
        <v>9162</v>
      </c>
    </row>
    <row r="14" spans="1:19" ht="15" x14ac:dyDescent="0.2">
      <c r="A14" s="244" t="s">
        <v>18</v>
      </c>
      <c r="B14" s="165">
        <v>5162</v>
      </c>
      <c r="C14" s="166">
        <v>9000</v>
      </c>
      <c r="D14" s="167">
        <v>3624</v>
      </c>
      <c r="E14" s="168">
        <v>40428</v>
      </c>
      <c r="F14" s="164">
        <v>58214</v>
      </c>
    </row>
    <row r="15" spans="1:19" ht="15" x14ac:dyDescent="0.2">
      <c r="A15" s="244" t="s">
        <v>19</v>
      </c>
      <c r="B15" s="165">
        <v>42241</v>
      </c>
      <c r="C15" s="166">
        <v>3145</v>
      </c>
      <c r="D15" s="167">
        <v>101404</v>
      </c>
      <c r="E15" s="168">
        <v>5185</v>
      </c>
      <c r="F15" s="164">
        <v>151975</v>
      </c>
    </row>
    <row r="16" spans="1:19" ht="15" x14ac:dyDescent="0.2">
      <c r="A16" s="244" t="s">
        <v>20</v>
      </c>
      <c r="B16" s="165">
        <v>8</v>
      </c>
      <c r="C16" s="166">
        <v>414</v>
      </c>
      <c r="D16" s="167">
        <v>30</v>
      </c>
      <c r="E16" s="168">
        <v>1495</v>
      </c>
      <c r="F16" s="164">
        <v>1947</v>
      </c>
    </row>
    <row r="17" spans="1:7" ht="15" x14ac:dyDescent="0.2">
      <c r="A17" s="244" t="s">
        <v>21</v>
      </c>
      <c r="B17" s="165">
        <v>0</v>
      </c>
      <c r="C17" s="166">
        <v>16</v>
      </c>
      <c r="D17" s="167">
        <v>0</v>
      </c>
      <c r="E17" s="168">
        <v>5</v>
      </c>
      <c r="F17" s="164">
        <v>21</v>
      </c>
    </row>
    <row r="18" spans="1:7" ht="15" x14ac:dyDescent="0.2">
      <c r="A18" s="244" t="s">
        <v>22</v>
      </c>
      <c r="B18" s="165">
        <v>3384</v>
      </c>
      <c r="C18" s="166">
        <v>8226</v>
      </c>
      <c r="D18" s="167">
        <v>590</v>
      </c>
      <c r="E18" s="168">
        <v>10169</v>
      </c>
      <c r="F18" s="164">
        <v>22369</v>
      </c>
    </row>
    <row r="19" spans="1:7" ht="15" x14ac:dyDescent="0.2">
      <c r="A19" s="244" t="s">
        <v>23</v>
      </c>
      <c r="B19" s="165">
        <v>1606</v>
      </c>
      <c r="C19" s="166">
        <v>2500</v>
      </c>
      <c r="D19" s="167">
        <v>0</v>
      </c>
      <c r="E19" s="168">
        <v>540</v>
      </c>
      <c r="F19" s="164">
        <v>4646</v>
      </c>
    </row>
    <row r="20" spans="1:7" ht="15" x14ac:dyDescent="0.2">
      <c r="A20" s="244" t="s">
        <v>24</v>
      </c>
      <c r="B20" s="169">
        <v>61</v>
      </c>
      <c r="C20" s="170">
        <v>10424</v>
      </c>
      <c r="D20" s="171">
        <v>0</v>
      </c>
      <c r="E20" s="172">
        <v>3637</v>
      </c>
      <c r="F20" s="164">
        <v>14122</v>
      </c>
      <c r="G20" s="16"/>
    </row>
    <row r="21" spans="1:7" ht="15" x14ac:dyDescent="0.2">
      <c r="A21" s="245" t="s">
        <v>25</v>
      </c>
      <c r="B21" s="165">
        <v>781</v>
      </c>
      <c r="C21" s="166">
        <v>7764</v>
      </c>
      <c r="D21" s="167">
        <v>0</v>
      </c>
      <c r="E21" s="168">
        <v>1834</v>
      </c>
      <c r="F21" s="164">
        <v>10379</v>
      </c>
    </row>
    <row r="22" spans="1:7" ht="15.75" thickBot="1" x14ac:dyDescent="0.25">
      <c r="A22" s="244" t="s">
        <v>26</v>
      </c>
      <c r="B22" s="165">
        <v>24190</v>
      </c>
      <c r="C22" s="166">
        <v>10753</v>
      </c>
      <c r="D22" s="167">
        <v>9977</v>
      </c>
      <c r="E22" s="168">
        <v>9982</v>
      </c>
      <c r="F22" s="164">
        <v>54902</v>
      </c>
    </row>
    <row r="23" spans="1:7" ht="16.5" thickBot="1" x14ac:dyDescent="0.25">
      <c r="A23" s="29" t="s">
        <v>27</v>
      </c>
      <c r="B23" s="93">
        <v>341797</v>
      </c>
      <c r="C23" s="93">
        <v>135146</v>
      </c>
      <c r="D23" s="94">
        <v>499700</v>
      </c>
      <c r="E23" s="94">
        <v>150916</v>
      </c>
      <c r="F23" s="74">
        <v>1127559</v>
      </c>
    </row>
    <row r="24" spans="1:7" x14ac:dyDescent="0.2">
      <c r="A24" s="17" t="s">
        <v>28</v>
      </c>
    </row>
    <row r="25" spans="1:7" x14ac:dyDescent="0.2">
      <c r="E25" s="23"/>
    </row>
    <row r="26" spans="1:7" ht="13.5" thickBot="1" x14ac:dyDescent="0.25">
      <c r="B26" s="16"/>
      <c r="C26" s="16"/>
      <c r="D26" s="16"/>
    </row>
    <row r="27" spans="1:7" ht="21" customHeight="1" thickBot="1" x14ac:dyDescent="0.25">
      <c r="A27" s="251" t="s">
        <v>1</v>
      </c>
      <c r="B27" s="254" t="s">
        <v>38</v>
      </c>
      <c r="C27" s="256"/>
    </row>
    <row r="28" spans="1:7" ht="26.25" customHeight="1" thickBot="1" x14ac:dyDescent="0.25">
      <c r="A28" s="252"/>
      <c r="B28" s="188" t="s">
        <v>31</v>
      </c>
      <c r="C28" s="188" t="s">
        <v>32</v>
      </c>
    </row>
    <row r="29" spans="1:7" ht="15" x14ac:dyDescent="0.2">
      <c r="A29" s="243" t="s">
        <v>10</v>
      </c>
      <c r="B29" s="176">
        <v>1290</v>
      </c>
      <c r="C29" s="177">
        <v>190</v>
      </c>
    </row>
    <row r="30" spans="1:7" ht="15" x14ac:dyDescent="0.2">
      <c r="A30" s="244" t="s">
        <v>11</v>
      </c>
      <c r="B30" s="178">
        <v>13730</v>
      </c>
      <c r="C30" s="179">
        <v>1001</v>
      </c>
    </row>
    <row r="31" spans="1:7" ht="15" x14ac:dyDescent="0.2">
      <c r="A31" s="244" t="s">
        <v>12</v>
      </c>
      <c r="B31" s="178">
        <v>0</v>
      </c>
      <c r="C31" s="179">
        <v>0</v>
      </c>
    </row>
    <row r="32" spans="1:7" ht="15" x14ac:dyDescent="0.2">
      <c r="A32" s="244" t="s">
        <v>13</v>
      </c>
      <c r="B32" s="178">
        <v>396</v>
      </c>
      <c r="C32" s="179">
        <v>0</v>
      </c>
    </row>
    <row r="33" spans="1:8" ht="15" x14ac:dyDescent="0.2">
      <c r="A33" s="244" t="s">
        <v>14</v>
      </c>
      <c r="B33" s="178">
        <v>9</v>
      </c>
      <c r="C33" s="179">
        <v>0</v>
      </c>
    </row>
    <row r="34" spans="1:8" ht="15" x14ac:dyDescent="0.2">
      <c r="A34" s="244" t="s">
        <v>15</v>
      </c>
      <c r="B34" s="178">
        <v>0</v>
      </c>
      <c r="C34" s="179">
        <v>48</v>
      </c>
    </row>
    <row r="35" spans="1:8" ht="15" x14ac:dyDescent="0.2">
      <c r="A35" s="244" t="s">
        <v>16</v>
      </c>
      <c r="B35" s="178">
        <v>783102</v>
      </c>
      <c r="C35" s="179">
        <v>56</v>
      </c>
    </row>
    <row r="36" spans="1:8" ht="15" x14ac:dyDescent="0.2">
      <c r="A36" s="244" t="s">
        <v>17</v>
      </c>
      <c r="B36" s="178">
        <v>9105</v>
      </c>
      <c r="C36" s="179">
        <v>57</v>
      </c>
    </row>
    <row r="37" spans="1:8" ht="15" x14ac:dyDescent="0.2">
      <c r="A37" s="244" t="s">
        <v>18</v>
      </c>
      <c r="B37" s="178">
        <v>49614</v>
      </c>
      <c r="C37" s="179">
        <v>8600</v>
      </c>
    </row>
    <row r="38" spans="1:8" ht="15" x14ac:dyDescent="0.2">
      <c r="A38" s="244" t="s">
        <v>19</v>
      </c>
      <c r="B38" s="178">
        <v>145036</v>
      </c>
      <c r="C38" s="179">
        <v>6939</v>
      </c>
    </row>
    <row r="39" spans="1:8" ht="15" x14ac:dyDescent="0.2">
      <c r="A39" s="244" t="s">
        <v>20</v>
      </c>
      <c r="B39" s="178">
        <v>1839</v>
      </c>
      <c r="C39" s="179">
        <v>108</v>
      </c>
    </row>
    <row r="40" spans="1:8" ht="15" x14ac:dyDescent="0.2">
      <c r="A40" s="244" t="s">
        <v>21</v>
      </c>
      <c r="B40" s="178">
        <v>21</v>
      </c>
      <c r="C40" s="179">
        <v>0</v>
      </c>
    </row>
    <row r="41" spans="1:8" ht="15" x14ac:dyDescent="0.2">
      <c r="A41" s="244" t="s">
        <v>22</v>
      </c>
      <c r="B41" s="178">
        <v>21252</v>
      </c>
      <c r="C41" s="179">
        <v>1117</v>
      </c>
    </row>
    <row r="42" spans="1:8" ht="15" x14ac:dyDescent="0.2">
      <c r="A42" s="244" t="s">
        <v>23</v>
      </c>
      <c r="B42" s="178">
        <v>4513</v>
      </c>
      <c r="C42" s="179">
        <v>133</v>
      </c>
    </row>
    <row r="43" spans="1:8" ht="15" x14ac:dyDescent="0.2">
      <c r="A43" s="244" t="s">
        <v>24</v>
      </c>
      <c r="B43" s="180">
        <v>5925</v>
      </c>
      <c r="C43" s="181">
        <v>8197</v>
      </c>
    </row>
    <row r="44" spans="1:8" ht="15" x14ac:dyDescent="0.2">
      <c r="A44" s="245" t="s">
        <v>25</v>
      </c>
      <c r="B44" s="178">
        <v>9691</v>
      </c>
      <c r="C44" s="179">
        <v>688</v>
      </c>
    </row>
    <row r="45" spans="1:8" ht="15.75" thickBot="1" x14ac:dyDescent="0.25">
      <c r="A45" s="244" t="s">
        <v>26</v>
      </c>
      <c r="B45" s="178">
        <v>33111</v>
      </c>
      <c r="C45" s="179">
        <v>21791</v>
      </c>
    </row>
    <row r="46" spans="1:8" ht="16.5" thickBot="1" x14ac:dyDescent="0.25">
      <c r="A46" s="29" t="s">
        <v>27</v>
      </c>
      <c r="B46" s="64">
        <v>1078634</v>
      </c>
      <c r="C46" s="64">
        <v>48925</v>
      </c>
      <c r="D46" s="16"/>
    </row>
    <row r="47" spans="1:8" x14ac:dyDescent="0.2">
      <c r="A47" s="19" t="s">
        <v>28</v>
      </c>
    </row>
    <row r="48" spans="1:8" ht="59.25" customHeight="1" x14ac:dyDescent="0.2">
      <c r="A48" s="302" t="s">
        <v>66</v>
      </c>
      <c r="B48" s="307"/>
      <c r="C48" s="307"/>
      <c r="D48" s="307"/>
      <c r="E48" s="307"/>
      <c r="F48" s="307"/>
      <c r="G48" s="78"/>
      <c r="H48" s="78"/>
    </row>
  </sheetData>
  <mergeCells count="9">
    <mergeCell ref="A27:A28"/>
    <mergeCell ref="B27:C27"/>
    <mergeCell ref="A48:F48"/>
    <mergeCell ref="A1:F1"/>
    <mergeCell ref="A3:A5"/>
    <mergeCell ref="B3:E3"/>
    <mergeCell ref="F3:F5"/>
    <mergeCell ref="B4:C4"/>
    <mergeCell ref="D4:E4"/>
  </mergeCells>
  <printOptions horizontalCentered="1"/>
  <pageMargins left="0.70866141732283472" right="0.70866141732283472" top="0.9055118110236221" bottom="0.74803149606299213" header="0.31496062992125984" footer="0.31496062992125984"/>
  <pageSetup paperSize="9" scale="59" orientation="landscape" r:id="rId1"/>
  <headerFooter>
    <oddHeader xml:space="preserve">&amp;C&amp;"Arial,Negrita"DATOS CAMPAÑA 2023/2024
AGOSTO 2023
FUENTE:INFOVI, EXTRACCIÓN DE 28.09.2023
</oddHeader>
    <oddFooter>&amp;R&amp;G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TNET" ma:contentTypeID="0x010100541FDE59F7CF4B7DAB95FC1E749D73BD00CFAE4249EC28D4478FB9E39732C2580E" ma:contentTypeVersion="0" ma:contentTypeDescription="Permite subir un Documento" ma:contentTypeScope="" ma:versionID="20cbfeff7b31265cf7283c3d81125192">
  <xsd:schema xmlns:xsd="http://www.w3.org/2001/XMLSchema" xmlns:xs="http://www.w3.org/2001/XMLSchema" xmlns:p="http://schemas.microsoft.com/office/2006/metadata/properties" xmlns:ns2="http://schemas.microsoft.com/sharepoint/v3/fields" targetNamespace="http://schemas.microsoft.com/office/2006/metadata/properties" ma:root="true" ma:fieldsID="af55225119a8798669c836ce02049666" ns2:_="">
    <xsd:import namespace="http://schemas.microsoft.com/sharepoint/v3/fields"/>
    <xsd:element name="properties">
      <xsd:complexType>
        <xsd:sequence>
          <xsd:element name="documentManagement">
            <xsd:complexType>
              <xsd:all>
                <xsd:element ref="ns2:NombreOrdenacion"/>
                <xsd:element ref="ns2:NombreFisico" minOccurs="0"/>
                <xsd:element ref="ns2:RutaDocumento" minOccurs="0"/>
                <xsd:element ref="ns2:RutaCarpetaDocumento" minOccurs="0"/>
                <xsd:element ref="ns2:FechaaltaSistema" minOccurs="0"/>
                <xsd:element ref="ns2:Fechacreacion" minOccurs="0"/>
                <xsd:element ref="ns2:TragsaNetFechaRenovacion" minOccurs="0"/>
                <xsd:element ref="ns2:Fechafinvigencia" minOccurs="0"/>
                <xsd:element ref="ns2:Periodoconservacion" minOccurs="0"/>
                <xsd:element ref="ns2:TipoDocumento" minOccurs="0"/>
                <xsd:element ref="ns2:SoporteDocumento" minOccurs="0"/>
                <xsd:element ref="ns2:Documentosimplecompuesto" minOccurs="0"/>
                <xsd:element ref="ns2:Tema" minOccurs="0"/>
                <xsd:element ref="ns2:Actividad" minOccurs="0"/>
                <xsd:element ref="ns2:Subactividad" minOccurs="0"/>
                <xsd:element ref="ns2:Tematica" minOccurs="0"/>
                <xsd:element ref="ns2:Custodio" minOccurs="0"/>
                <xsd:element ref="ns2:FormatoDocumento" minOccurs="0"/>
                <xsd:element ref="ns2:CreadorFisico" minOccurs="0"/>
                <xsd:element ref="ns2:CreadorFisicoTexto" minOccurs="0"/>
                <xsd:element ref="ns2:Descripcion" minOccurs="0"/>
                <xsd:element ref="ns2:UnidadesOrganizativasvinculadas" minOccurs="0"/>
                <xsd:element ref="ns2:Actuacion" minOccurs="0"/>
                <xsd:element ref="ns2:Modificador" minOccurs="0"/>
                <xsd:element ref="ns2:TragsaNetRamaUOPadre" minOccurs="0"/>
                <xsd:element ref="ns2:TragsaNetFechaUltimaModificacion" minOccurs="0"/>
                <xsd:element ref="ns2:TragsaNetEsCorporativo" minOccurs="0"/>
                <xsd:element ref="ns2:TragsaNetEsVigente" minOccurs="0"/>
                <xsd:element ref="ns2:TragsaNetComentarioSolicitante" minOccurs="0"/>
                <xsd:element ref="ns2:TragsaNetContenidoId" minOccurs="0"/>
                <xsd:element ref="ns2:TNETLOPD" minOccurs="0"/>
                <xsd:element ref="ns2:TNETLOPDA" minOccurs="0"/>
                <xsd:element ref="ns2:TNETLOPDM" minOccurs="0"/>
                <xsd:element ref="ns2:TNETLOPD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NombreOrdenacion" ma:index="7" ma:displayName="Nombre del Documento" ma:description="Nombre del Documento" ma:hidden="true" ma:internalName="NombreOrdenacion">
      <xsd:simpleType>
        <xsd:restriction base="dms:Text"/>
      </xsd:simpleType>
    </xsd:element>
    <xsd:element name="NombreFisico" ma:index="8" nillable="true" ma:displayName="Nombre Fisico" ma:description="Nombre Físico del Documento" ma:hidden="true" ma:internalName="NombreFisico">
      <xsd:simpleType>
        <xsd:restriction base="dms:Text"/>
      </xsd:simpleType>
    </xsd:element>
    <xsd:element name="RutaDocumento" ma:index="9" nillable="true" ma:displayName="Ruta Documento" ma:description="Ruta del Documento" ma:hidden="true" ma:internalName="RutaDocumento">
      <xsd:simpleType>
        <xsd:restriction base="dms:Note">
          <xsd:maxLength value="255"/>
        </xsd:restriction>
      </xsd:simpleType>
    </xsd:element>
    <xsd:element name="RutaCarpetaDocumento" ma:index="10" nillable="true" ma:displayName="Ruta de la Carepta del Documento" ma:description="Ruta de la Carpeta donde se encuentra el Documento" ma:hidden="true" ma:internalName="RutaCarpetaDocumento">
      <xsd:simpleType>
        <xsd:restriction base="dms:Note">
          <xsd:maxLength value="255"/>
        </xsd:restriction>
      </xsd:simpleType>
    </xsd:element>
    <xsd:element name="FechaaltaSistema" ma:index="11" nillable="true" ma:displayName="Fecha alta Sistema" ma:description="Fecha de alta en el Sistema" ma:hidden="true" ma:internalName="FechaaltaSistema">
      <xsd:simpleType>
        <xsd:restriction base="dms:DateTime"/>
      </xsd:simpleType>
    </xsd:element>
    <xsd:element name="Fechacreacion" ma:index="12" nillable="true" ma:displayName="Fecha creacion" ma:description="Fecha de creacion" ma:hidden="true" ma:internalName="Fechacreacion">
      <xsd:simpleType>
        <xsd:restriction base="dms:DateTime"/>
      </xsd:simpleType>
    </xsd:element>
    <xsd:element name="TragsaNetFechaRenovacion" ma:index="13" nillable="true" ma:displayName="TragsaNetFechaRenovacion" ma:description="Fecha de renovación del Documento" ma:hidden="true" ma:internalName="TragsaNetFechaRenovacion">
      <xsd:simpleType>
        <xsd:restriction base="dms:DateTime"/>
      </xsd:simpleType>
    </xsd:element>
    <xsd:element name="Fechafinvigencia" ma:index="14" nillable="true" ma:displayName="Fecha fin vigencia" ma:description="Fecha fin de vigencia" ma:hidden="true" ma:internalName="Fechafinvigencia">
      <xsd:simpleType>
        <xsd:restriction base="dms:DateTime"/>
      </xsd:simpleType>
    </xsd:element>
    <xsd:element name="Periodoconservacion" ma:index="15" nillable="true" ma:displayName="Periodo conservacion" ma:description="Periodo de conservación" ma:hidden="true" ma:internalName="Periodoconservacion">
      <xsd:simpleType>
        <xsd:restriction base="dms:Text"/>
      </xsd:simpleType>
    </xsd:element>
    <xsd:element name="TipoDocumento" ma:index="16" nillable="true" ma:displayName="Tipo Documento" ma:description="Tipo de Documento" ma:hidden="true" ma:internalName="TipoDocumento">
      <xsd:simpleType>
        <xsd:restriction base="dms:Text"/>
      </xsd:simpleType>
    </xsd:element>
    <xsd:element name="SoporteDocumento" ma:index="17" nillable="true" ma:displayName="Soporte Documento" ma:description="Soporte del Documento" ma:hidden="true" ma:internalName="SoporteDocumento">
      <xsd:simpleType>
        <xsd:restriction base="dms:Text"/>
      </xsd:simpleType>
    </xsd:element>
    <xsd:element name="Documentosimplecompuesto" ma:index="18" nillable="true" ma:displayName="Documento simple/compuesto" ma:default="simple" ma:description="Documento simple/compuesto" ma:format="RadioButtons" ma:internalName="Documentosimplecompuesto">
      <xsd:simpleType>
        <xsd:restriction base="dms:Choice">
          <xsd:enumeration value="simple"/>
          <xsd:enumeration value="compuesto"/>
        </xsd:restriction>
      </xsd:simpleType>
    </xsd:element>
    <xsd:element name="Tema" ma:index="19" nillable="true" ma:displayName="Tema" ma:description="Tema" ma:hidden="true" ma:internalName="Tema">
      <xsd:simpleType>
        <xsd:restriction base="dms:Text"/>
      </xsd:simpleType>
    </xsd:element>
    <xsd:element name="Actividad" ma:index="20" nillable="true" ma:displayName="Actividad" ma:description="Actividad" ma:hidden="true" ma:internalName="Actividad">
      <xsd:simpleType>
        <xsd:restriction base="dms:Text"/>
      </xsd:simpleType>
    </xsd:element>
    <xsd:element name="Subactividad" ma:index="21" nillable="true" ma:displayName="Subactividad" ma:description="Subactividad" ma:hidden="true" ma:internalName="Subactividad">
      <xsd:simpleType>
        <xsd:restriction base="dms:Text"/>
      </xsd:simpleType>
    </xsd:element>
    <xsd:element name="Tematica" ma:index="22" nillable="true" ma:displayName="Tematica Documento" ma:description="Tematica" ma:hidden="true" ma:internalName="Tematica">
      <xsd:simpleType>
        <xsd:restriction base="dms:Note"/>
      </xsd:simpleType>
    </xsd:element>
    <xsd:element name="Custodio" ma:index="23" nillable="true" ma:displayName="Custodio Documento" ma:description="Custodio" ma:hidden="true" ma:internalName="Custodi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matoDocumento" ma:index="24" nillable="true" ma:displayName="Formato Documento" ma:description="Formato del Documento" ma:hidden="true" ma:internalName="FormatoDocumento">
      <xsd:simpleType>
        <xsd:restriction base="dms:Text"/>
      </xsd:simpleType>
    </xsd:element>
    <xsd:element name="CreadorFisico" ma:index="25" nillable="true" ma:displayName="Creador Fisico" ma:description="Creador Fisico" ma:hidden="true" ma:internalName="CreadorFisico">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readorFisicoTexto" ma:index="26" nillable="true" ma:displayName="Creador Fisico Texto" ma:description="Creador Fisico Texto" ma:hidden="true" ma:internalName="CreadorFisicoTexto">
      <xsd:simpleType>
        <xsd:restriction base="dms:Text"/>
      </xsd:simpleType>
    </xsd:element>
    <xsd:element name="Descripcion" ma:index="27" nillable="true" ma:displayName="Descripcion Documento" ma:description="Descripcion" ma:hidden="true" ma:internalName="Descripcion">
      <xsd:simpleType>
        <xsd:restriction base="dms:Note">
          <xsd:maxLength value="255"/>
        </xsd:restriction>
      </xsd:simpleType>
    </xsd:element>
    <xsd:element name="UnidadesOrganizativasvinculadas" ma:index="28" nillable="true" ma:displayName="Unidades Organizativas vinculadas" ma:description="Unidades Organizativas vinculadas" ma:hidden="true" ma:internalName="UnidadesOrganizativasvinculadas">
      <xsd:simpleType>
        <xsd:restriction base="dms:Text"/>
      </xsd:simpleType>
    </xsd:element>
    <xsd:element name="Actuacion" ma:index="29" nillable="true" ma:displayName="Actuacion" ma:description="Actuacion a la que pertenece el Documento" ma:hidden="true" ma:internalName="Actuacion">
      <xsd:simpleType>
        <xsd:restriction base="dms:Text"/>
      </xsd:simpleType>
    </xsd:element>
    <xsd:element name="Modificador" ma:index="30" nillable="true" ma:displayName="Modificador" ma:description="Modificador" ma:hidden="true" ma:internalName="Modificad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ragsaNetRamaUOPadre" ma:index="31" nillable="true" ma:displayName="TragsaNetRamaUOPadre" ma:description="TragsaNetRamaUOPadre" ma:hidden="true" ma:internalName="TragsaNetRamaUOPadre">
      <xsd:simpleType>
        <xsd:restriction base="dms:Note"/>
      </xsd:simpleType>
    </xsd:element>
    <xsd:element name="TragsaNetFechaUltimaModificacion" ma:index="32" nillable="true" ma:displayName="Fecha Ultima Modificacion" ma:description="Fecha de la ultima modificacion en el Sistema" ma:hidden="true" ma:internalName="TragsaNetFechaUltimaModificacion">
      <xsd:simpleType>
        <xsd:restriction base="dms:DateTime"/>
      </xsd:simpleType>
    </xsd:element>
    <xsd:element name="TragsaNetEsCorporativo" ma:index="33" nillable="true" ma:displayName="TragsaNetEsCorporativo" ma:default="0" ma:description="Indica si el elemento es corporativo" ma:hidden="true" ma:internalName="TragsaNetEsCorporativo">
      <xsd:simpleType>
        <xsd:restriction base="dms:Boolean"/>
      </xsd:simpleType>
    </xsd:element>
    <xsd:element name="TragsaNetEsVigente" ma:index="34" nillable="true" ma:displayName="TragsaNetEsVigente" ma:default="1" ma:description="Indica si el elemento es vigente" ma:hidden="true" ma:internalName="TragsaNetEsVigente">
      <xsd:simpleType>
        <xsd:restriction base="dms:Boolean"/>
      </xsd:simpleType>
    </xsd:element>
    <xsd:element name="TragsaNetComentarioSolicitante" ma:index="35" nillable="true" ma:displayName="TragsaNetComentarioSolicitante" ma:description="Especifica el comentario del Solicitante" ma:hidden="true" ma:internalName="TragsaNetComentarioSolicitante">
      <xsd:simpleType>
        <xsd:restriction base="dms:Note">
          <xsd:maxLength value="255"/>
        </xsd:restriction>
      </xsd:simpleType>
    </xsd:element>
    <xsd:element name="TragsaNetContenidoId" ma:index="36" nillable="true" ma:displayName="TragsaNetContenidoId" ma:description="Identificador de un Contenido" ma:hidden="true" ma:internalName="TragsaNetContenidoId">
      <xsd:simpleType>
        <xsd:restriction base="dms:Text"/>
      </xsd:simpleType>
    </xsd:element>
    <xsd:element name="TNETLOPD" ma:index="37" nillable="true" ma:displayName="TNETLOPD" ma:default="0" ma:description="Indica si el elemento está regulado por la LOPD" ma:hidden="true" ma:internalName="TNETLOPD">
      <xsd:simpleType>
        <xsd:restriction base="dms:Boolean"/>
      </xsd:simpleType>
    </xsd:element>
    <xsd:element name="TNETLOPDA" ma:index="38" nillable="true" ma:displayName="TNETLOPDA" ma:default="0" ma:description="Indica si el elemento está regulado por la LOPD y nivel de seguridad alto" ma:hidden="true" ma:internalName="TNETLOPDA">
      <xsd:simpleType>
        <xsd:restriction base="dms:Boolean"/>
      </xsd:simpleType>
    </xsd:element>
    <xsd:element name="TNETLOPDM" ma:index="39" nillable="true" ma:displayName="TNETLOPDM" ma:default="0" ma:description="Indica si el elemento está regulado por la LOPD y nivel de seguridad medio" ma:hidden="true" ma:internalName="TNETLOPDM">
      <xsd:simpleType>
        <xsd:restriction base="dms:Boolean"/>
      </xsd:simpleType>
    </xsd:element>
    <xsd:element name="TNETLOPDB" ma:index="40" nillable="true" ma:displayName="TNETLOPDB" ma:default="0" ma:description="Indica si el elemento está regulado por la LOPD y nivel de seguridad bajo" ma:hidden="true" ma:internalName="TNETLOPD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readorFisicoTexto xmlns="http://schemas.microsoft.com/sharepoint/v3/fields" xsi:nil="true"/>
    <Actividad xmlns="http://schemas.microsoft.com/sharepoint/v3/fields" xsi:nil="true"/>
    <Fechafinvigencia xmlns="http://schemas.microsoft.com/sharepoint/v3/fields" xsi:nil="true"/>
    <Documentosimplecompuesto xmlns="http://schemas.microsoft.com/sharepoint/v3/fields">simple</Documentosimplecompuesto>
    <FechaaltaSistema xmlns="http://schemas.microsoft.com/sharepoint/v3/fields" xsi:nil="true"/>
    <TragsaNetEsVigente xmlns="http://schemas.microsoft.com/sharepoint/v3/fields">true</TragsaNetEsVigente>
    <Tema xmlns="http://schemas.microsoft.com/sharepoint/v3/fields" xsi:nil="true"/>
    <TragsaNetComentarioSolicitante xmlns="http://schemas.microsoft.com/sharepoint/v3/fields" xsi:nil="true"/>
    <TNETLOPDA xmlns="http://schemas.microsoft.com/sharepoint/v3/fields">false</TNETLOPDA>
    <TipoDocumento xmlns="http://schemas.microsoft.com/sharepoint/v3/fields" xsi:nil="true"/>
    <SoporteDocumento xmlns="http://schemas.microsoft.com/sharepoint/v3/fields">Electrónico</SoporteDocumento>
    <Subactividad xmlns="http://schemas.microsoft.com/sharepoint/v3/fields" xsi:nil="true"/>
    <Custodio xmlns="http://schemas.microsoft.com/sharepoint/v3/fields">
      <UserInfo>
        <DisplayName/>
        <AccountId xsi:nil="true"/>
        <AccountType/>
      </UserInfo>
    </Custodio>
    <RutaDocumento xmlns="http://schemas.microsoft.com/sharepoint/v3/fields" xsi:nil="true"/>
    <FormatoDocumento xmlns="http://schemas.microsoft.com/sharepoint/v3/fields">xlsx</FormatoDocumento>
    <Modificador xmlns="http://schemas.microsoft.com/sharepoint/v3/fields">
      <UserInfo>
        <DisplayName>Garrido Ortiz, Gabriel</DisplayName>
        <AccountId>9</AccountId>
        <AccountType/>
      </UserInfo>
    </Modificador>
    <TragsaNetEsCorporativo xmlns="http://schemas.microsoft.com/sharepoint/v3/fields">false</TragsaNetEsCorporativo>
    <TragsaNetFechaUltimaModificacion xmlns="http://schemas.microsoft.com/sharepoint/v3/fields">2023-10-06T09:16:54+00:00</TragsaNetFechaUltimaModificacion>
    <CreadorFisico xmlns="http://schemas.microsoft.com/sharepoint/v3/fields">
      <UserInfo>
        <DisplayName>dttec\ggarrido</DisplayName>
        <AccountId>9</AccountId>
        <AccountType/>
      </UserInfo>
    </CreadorFisico>
    <Periodoconservacion xmlns="http://schemas.microsoft.com/sharepoint/v3/fields">Carga Masiva</Periodoconservacion>
    <RutaCarpetaDocumento xmlns="http://schemas.microsoft.com/sharepoint/v3/fields" xsi:nil="true"/>
    <TragsaNetRamaUOPadre xmlns="http://schemas.microsoft.com/sharepoint/v3/fields">{0143f1f5-df86-4681-93a6-9adaa540fd6c},{00e3a2f3-a860-4370-8bae-8dc22a74f979},{d565e7ec-72c0-4432-a8c2-fef7b644870a},{7695e952-d870-41d9-b891-d2733d5aadb2},{b7a93afe-38c9-47a7-bf94-11cd107c7c05},{c18cd64e-bbc4-442e-ab1d-795341bf5cdc},{fd8923c5-1960-4282-81f6-c5661be02c51},{b1419579-6fd6-4500-8aa3-4730d33fd066},{bfd1863a-8366-43aa-88c4-d4b83f897b88},{9ad10591-b474-4707-b6d5-a53bd10a9aaf},{FDAA7F92-FDF9-40db-87B8-9E5BE03C519F}</TragsaNetRamaUOPadre>
    <Descripcion xmlns="http://schemas.microsoft.com/sharepoint/v3/fields">EXCEL PARA LA CREACIÓN DEL INFOVI AGOSTO 2023</Descripcion>
    <NombreOrdenacion xmlns="http://schemas.microsoft.com/sharepoint/v3/fields">INFOVI AGOSTO 2023</NombreOrdenacion>
    <TNETLOPDB xmlns="http://schemas.microsoft.com/sharepoint/v3/fields">false</TNETLOPDB>
    <UnidadesOrganizativasvinculadas xmlns="http://schemas.microsoft.com/sharepoint/v3/fields">{c18cd64e-bbc4-442e-ab1d-795341bf5cdc}</UnidadesOrganizativasvinculadas>
    <NombreFisico xmlns="http://schemas.microsoft.com/sharepoint/v3/fields">INFOVI AGO 2023.xlsx</NombreFisico>
    <Tematica xmlns="http://schemas.microsoft.com/sharepoint/v3/fields">&lt;?xml version="1.0" encoding="utf-16"?&gt;&lt;Tematica xmlns:xsd="http://www.w3.org/2001/XMLSchema" xmlns:xsi="http://www.w3.org/2001/XMLSchema-instance" xmlns="http://tragsa.com/XMLTematica.xsd" /&gt;</Tematica>
    <Fechacreacion xmlns="http://schemas.microsoft.com/sharepoint/v3/fields">2023-10-04T22:00:00+00:00</Fechacreacion>
    <TragsaNetFechaRenovacion xmlns="http://schemas.microsoft.com/sharepoint/v3/fields">2023-10-04T22:00:00+00:00</TragsaNetFechaRenovacion>
    <Actuacion xmlns="http://schemas.microsoft.com/sharepoint/v3/fields">{7695e952-d870-41d9-b891-d2733d5aadb2}</Actuacion>
    <TNETLOPD xmlns="http://schemas.microsoft.com/sharepoint/v3/fields">false</TNETLOPD>
    <TragsaNetContenidoId xmlns="http://schemas.microsoft.com/sharepoint/v3/fields">27201335-3720-44f5-971e-d5792518473c</TragsaNetContenidoId>
    <TNETLOPDM xmlns="http://schemas.microsoft.com/sharepoint/v3/fields">false</TNETLOPDM>
  </documentManagement>
</p:properties>
</file>

<file path=customXml/itemProps1.xml><?xml version="1.0" encoding="utf-8"?>
<ds:datastoreItem xmlns:ds="http://schemas.openxmlformats.org/officeDocument/2006/customXml" ds:itemID="{C65879D2-9CEA-46C4-B6E0-978BEF8419F2}"/>
</file>

<file path=customXml/itemProps2.xml><?xml version="1.0" encoding="utf-8"?>
<ds:datastoreItem xmlns:ds="http://schemas.openxmlformats.org/officeDocument/2006/customXml" ds:itemID="{BBAEB288-803A-4049-B7D7-4C9991E8AF62}"/>
</file>

<file path=customXml/itemProps3.xml><?xml version="1.0" encoding="utf-8"?>
<ds:datastoreItem xmlns:ds="http://schemas.openxmlformats.org/officeDocument/2006/customXml" ds:itemID="{7B86CCCD-2640-446D-A142-B9490609E5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12</vt:i4>
      </vt:variant>
    </vt:vector>
  </HeadingPairs>
  <TitlesOfParts>
    <vt:vector size="25" baseType="lpstr">
      <vt:lpstr>1. EXISTENCIAS INICIALES</vt:lpstr>
      <vt:lpstr>2.1 UVA+PROD vino color</vt:lpstr>
      <vt:lpstr>2.2.UVA+PROD vino acum. </vt:lpstr>
      <vt:lpstr>3.1 ENTRADAS</vt:lpstr>
      <vt:lpstr>3.2 ENTRADAS otros países</vt:lpstr>
      <vt:lpstr>4. RESUMEN SALIDAS VINO</vt:lpstr>
      <vt:lpstr>4.1. SAL INT VINO</vt:lpstr>
      <vt:lpstr>4.2. SAL DESTIL-VINAGR</vt:lpstr>
      <vt:lpstr>4.3. SALIDAS exteriores UE</vt:lpstr>
      <vt:lpstr>4.4 SALIDAS ext TERCEROS</vt:lpstr>
      <vt:lpstr>4.5 SALIDAS ext  MOSTO</vt:lpstr>
      <vt:lpstr>4.6 SALIDAS OP</vt:lpstr>
      <vt:lpstr>5. EXISTENCIAS FINALES</vt:lpstr>
      <vt:lpstr>'1. EXISTENCIAS INICIALES'!Área_de_impresión</vt:lpstr>
      <vt:lpstr>'2.1 UVA+PROD vino color'!Área_de_impresión</vt:lpstr>
      <vt:lpstr>'2.2.UVA+PROD vino acum. '!Área_de_impresión</vt:lpstr>
      <vt:lpstr>'3.1 ENTRADAS'!Área_de_impresión</vt:lpstr>
      <vt:lpstr>'3.2 ENTRADAS otros países'!Área_de_impresión</vt:lpstr>
      <vt:lpstr>'4. RESUMEN SALIDAS VINO'!Área_de_impresión</vt:lpstr>
      <vt:lpstr>'4.1. SAL INT VINO'!Área_de_impresión</vt:lpstr>
      <vt:lpstr>'4.2. SAL DESTIL-VINAGR'!Área_de_impresión</vt:lpstr>
      <vt:lpstr>'4.3. SALIDAS exteriores UE'!Área_de_impresión</vt:lpstr>
      <vt:lpstr>'4.4 SALIDAS ext TERCEROS'!Área_de_impresión</vt:lpstr>
      <vt:lpstr>'4.5 SALIDAS ext  MOSTO'!Área_de_impresión</vt:lpstr>
      <vt:lpstr>'5. EXISTENCIAS FINALES'!Área_de_impresión</vt:lpstr>
    </vt:vector>
  </TitlesOfParts>
  <Company>TRGASA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Garrido Ortiz, Gabriel</dc:creator>
  <cp:lastModifiedBy>Garrido Ortiz, Gabriel</cp:lastModifiedBy>
  <cp:lastPrinted>2023-10-06T08:52:29Z</cp:lastPrinted>
  <dcterms:created xsi:type="dcterms:W3CDTF">2023-10-05T15:03:06Z</dcterms:created>
  <dcterms:modified xsi:type="dcterms:W3CDTF">2023-10-06T08:57:36Z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0x010100541FDE59F7CF4B7DAB95FC1E749D73BD00CFAE4249EC28D4478FB9E39732C2580E</vt:lpwstr>
  </property>
  <property fmtid="{D5CDD505-2E9C-101B-9397-08002B2CF9AE}" pid="3" name="Creador">
    <vt:lpwstr>9</vt:lpwstr>
  </property>
</Properties>
</file>