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3\"/>
    </mc:Choice>
  </mc:AlternateContent>
  <xr:revisionPtr revIDLastSave="0" documentId="13_ncr:1_{CA1E7F23-9F25-450E-B61D-D32F8A53D40D}" xr6:coauthVersionLast="47" xr6:coauthVersionMax="47" xr10:uidLastSave="{00000000-0000-0000-0000-000000000000}"/>
  <bookViews>
    <workbookView xWindow="28680" yWindow="-120" windowWidth="29040" windowHeight="15840" firstSheet="13" activeTab="17" xr2:uid="{00000000-000D-0000-FFFF-FFFF00000000}"/>
  </bookViews>
  <sheets>
    <sheet name="3.1.1. ESPAÑA" sheetId="17" r:id="rId1"/>
    <sheet name="3.1.2. GALICIA" sheetId="1" r:id="rId2"/>
    <sheet name="3.1.3. P. DE ASTURIAS" sheetId="4" r:id="rId3"/>
    <sheet name="3.1.4. CANTABRIA" sheetId="5" r:id="rId4"/>
    <sheet name="3.1.5. PAIS VASCO" sheetId="6" r:id="rId5"/>
    <sheet name="3.1.6. NAVARRA" sheetId="7" r:id="rId6"/>
    <sheet name="3.1.7. LA RIOJA" sheetId="8" r:id="rId7"/>
    <sheet name="3.1.8. ARAGON" sheetId="9" r:id="rId8"/>
    <sheet name="3.1.9. CATALUÑA" sheetId="10" r:id="rId9"/>
    <sheet name="3.1.10. BALEARES" sheetId="11" r:id="rId10"/>
    <sheet name="3.1.11. CASTILLA Y LEON" sheetId="12" r:id="rId11"/>
    <sheet name="3.1.12. MADRID" sheetId="13" r:id="rId12"/>
    <sheet name="3.1.13. CASTILLA LA MANCHA" sheetId="14" r:id="rId13"/>
    <sheet name="3.1.14. C. VALENCIANA" sheetId="15" r:id="rId14"/>
    <sheet name="3.1.15. REGIÓN DE MURCIA" sheetId="16" r:id="rId15"/>
    <sheet name="3.1.16. EXTREMADURA" sheetId="18" r:id="rId16"/>
    <sheet name="3.1.17. ANDALUCIA" sheetId="20" r:id="rId17"/>
    <sheet name="3.1.18 CANARIAS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6" l="1"/>
  <c r="H47" i="6"/>
  <c r="H40" i="6"/>
  <c r="C94" i="6"/>
  <c r="C60" i="6"/>
  <c r="C50" i="6"/>
  <c r="C31" i="6"/>
  <c r="C26" i="6"/>
  <c r="C15" i="6"/>
  <c r="C102" i="5"/>
  <c r="H8" i="1"/>
  <c r="H58" i="1" s="1"/>
  <c r="C97" i="17"/>
  <c r="C102" i="17"/>
  <c r="H66" i="17" s="1"/>
  <c r="H58" i="4"/>
  <c r="H58" i="5"/>
  <c r="H58" i="7"/>
  <c r="H58" i="8"/>
  <c r="H58" i="9"/>
  <c r="H58" i="10"/>
  <c r="H58" i="11"/>
  <c r="H58" i="12"/>
  <c r="H58" i="13"/>
  <c r="H58" i="14"/>
  <c r="H58" i="15"/>
  <c r="H58" i="16"/>
  <c r="H58" i="18"/>
  <c r="H58" i="20"/>
  <c r="H58" i="19"/>
  <c r="H58" i="17"/>
  <c r="C97" i="20"/>
  <c r="C97" i="14"/>
  <c r="C97" i="7"/>
  <c r="H58" i="6" l="1"/>
  <c r="C97" i="5"/>
  <c r="H88" i="5"/>
  <c r="H88" i="1" l="1"/>
  <c r="H88" i="17" l="1"/>
  <c r="H88" i="4"/>
  <c r="H88" i="6"/>
  <c r="H88" i="7"/>
  <c r="H88" i="8"/>
  <c r="H88" i="9"/>
  <c r="H88" i="10"/>
  <c r="H88" i="11"/>
  <c r="H88" i="12"/>
  <c r="H88" i="13"/>
  <c r="H88" i="14"/>
  <c r="H88" i="15"/>
  <c r="H88" i="16"/>
  <c r="H88" i="18"/>
  <c r="H88" i="20"/>
  <c r="H88" i="19"/>
  <c r="C97" i="8"/>
  <c r="C97" i="1"/>
  <c r="C102" i="1" s="1"/>
  <c r="H66" i="1" s="1"/>
  <c r="I88" i="4" l="1"/>
  <c r="I88" i="5"/>
  <c r="I88" i="6"/>
  <c r="I88" i="7"/>
  <c r="I88" i="8"/>
  <c r="I88" i="9"/>
  <c r="I88" i="10"/>
  <c r="I88" i="11"/>
  <c r="I88" i="12"/>
  <c r="I88" i="13"/>
  <c r="I88" i="14"/>
  <c r="I88" i="15"/>
  <c r="I88" i="16"/>
  <c r="I88" i="18"/>
  <c r="I88" i="20"/>
  <c r="I88" i="19"/>
  <c r="I88" i="1"/>
  <c r="H92" i="17" l="1"/>
  <c r="C97" i="10"/>
  <c r="C97" i="11" l="1"/>
  <c r="C102" i="11" s="1"/>
  <c r="H66" i="11" s="1"/>
  <c r="C97" i="19"/>
  <c r="C102" i="19" s="1"/>
  <c r="H66" i="19" s="1"/>
  <c r="C102" i="20"/>
  <c r="H66" i="20" s="1"/>
  <c r="C97" i="18"/>
  <c r="C102" i="18" s="1"/>
  <c r="H66" i="18" s="1"/>
  <c r="C97" i="16"/>
  <c r="C102" i="16" s="1"/>
  <c r="H66" i="16" s="1"/>
  <c r="C97" i="15"/>
  <c r="C102" i="15" s="1"/>
  <c r="H66" i="15" s="1"/>
  <c r="C102" i="14"/>
  <c r="H66" i="14" s="1"/>
  <c r="C97" i="13"/>
  <c r="C102" i="13" s="1"/>
  <c r="H66" i="13" s="1"/>
  <c r="C97" i="12"/>
  <c r="C102" i="12" s="1"/>
  <c r="H66" i="12" s="1"/>
  <c r="C102" i="10"/>
  <c r="H66" i="10" s="1"/>
  <c r="C97" i="9"/>
  <c r="C102" i="9" s="1"/>
  <c r="H66" i="9" s="1"/>
  <c r="C102" i="8"/>
  <c r="H66" i="8" s="1"/>
  <c r="C102" i="7"/>
  <c r="H66" i="7" s="1"/>
  <c r="C97" i="4"/>
  <c r="C102" i="4" s="1"/>
  <c r="H66" i="4" s="1"/>
  <c r="C97" i="6"/>
  <c r="C102" i="6" s="1"/>
  <c r="H66" i="6" s="1"/>
  <c r="H66" i="5" l="1"/>
  <c r="H92" i="5" s="1"/>
  <c r="H92" i="9"/>
  <c r="H92" i="4"/>
  <c r="H92" i="1"/>
  <c r="H92" i="18"/>
  <c r="H92" i="16"/>
  <c r="H92" i="8"/>
  <c r="H92" i="14"/>
  <c r="H92" i="10"/>
  <c r="H92" i="20"/>
  <c r="H92" i="11"/>
  <c r="H92" i="7"/>
  <c r="H92" i="13"/>
  <c r="H92" i="15"/>
  <c r="H92" i="19"/>
  <c r="H92" i="6"/>
  <c r="H92" i="12"/>
</calcChain>
</file>

<file path=xl/sharedStrings.xml><?xml version="1.0" encoding="utf-8"?>
<sst xmlns="http://schemas.openxmlformats.org/spreadsheetml/2006/main" count="6301" uniqueCount="349">
  <si>
    <t>TD</t>
  </si>
  <si>
    <t>TRIGO DURO</t>
  </si>
  <si>
    <t>TB</t>
  </si>
  <si>
    <t>TRIGO BLANDO Y SEMIDURO</t>
  </si>
  <si>
    <t>C2</t>
  </si>
  <si>
    <t>CEBADA DE 2 CARRERAS</t>
  </si>
  <si>
    <t>C6</t>
  </si>
  <si>
    <t>CEBADA DE 6 CARRERAS</t>
  </si>
  <si>
    <t>AV</t>
  </si>
  <si>
    <t>AVENA</t>
  </si>
  <si>
    <t>CN</t>
  </si>
  <si>
    <t>CENTENO</t>
  </si>
  <si>
    <t>TT</t>
  </si>
  <si>
    <t>TRITICALE</t>
  </si>
  <si>
    <t>MC</t>
  </si>
  <si>
    <t>MEZCLA DE CEREALES DE INVIERNO</t>
  </si>
  <si>
    <t>AR</t>
  </si>
  <si>
    <t>ARROZ</t>
  </si>
  <si>
    <t>MA</t>
  </si>
  <si>
    <t>MAIZ</t>
  </si>
  <si>
    <t>SR</t>
  </si>
  <si>
    <t>SORGO</t>
  </si>
  <si>
    <t>CX</t>
  </si>
  <si>
    <t>OTROS CEREALES GRANO</t>
  </si>
  <si>
    <t>JS</t>
  </si>
  <si>
    <t>JUDIAS SECAS</t>
  </si>
  <si>
    <t>HS</t>
  </si>
  <si>
    <t>HABAS SECAS</t>
  </si>
  <si>
    <t>LE</t>
  </si>
  <si>
    <t>LENTEJAS</t>
  </si>
  <si>
    <t>GA</t>
  </si>
  <si>
    <t>GARBANZOS</t>
  </si>
  <si>
    <t>GS</t>
  </si>
  <si>
    <t>GUISANTES SECOS</t>
  </si>
  <si>
    <t>VE</t>
  </si>
  <si>
    <t>VEZA</t>
  </si>
  <si>
    <t>AT</t>
  </si>
  <si>
    <t>ALTRAMUZ</t>
  </si>
  <si>
    <t>AL</t>
  </si>
  <si>
    <t>ALGARROBAS</t>
  </si>
  <si>
    <t>YE</t>
  </si>
  <si>
    <t>YEROS</t>
  </si>
  <si>
    <t>LX</t>
  </si>
  <si>
    <t>OTRAS LEGUMINOSAS GRANO</t>
  </si>
  <si>
    <t>PT</t>
  </si>
  <si>
    <t>PATATA</t>
  </si>
  <si>
    <t>BT</t>
  </si>
  <si>
    <t>BATATA</t>
  </si>
  <si>
    <t>CY</t>
  </si>
  <si>
    <t>CHUFA</t>
  </si>
  <si>
    <t>TX</t>
  </si>
  <si>
    <t>OTROS TUBERCULOS PARA CONSUMO</t>
  </si>
  <si>
    <t>CA</t>
  </si>
  <si>
    <t>CAÑA DE AZUCAR</t>
  </si>
  <si>
    <t>RM</t>
  </si>
  <si>
    <t>REMOLACHA AZUCARERA</t>
  </si>
  <si>
    <t>AD</t>
  </si>
  <si>
    <t>ALGODON</t>
  </si>
  <si>
    <t>LN</t>
  </si>
  <si>
    <t>LINO</t>
  </si>
  <si>
    <t>GI</t>
  </si>
  <si>
    <t>GIRASOL</t>
  </si>
  <si>
    <t>SO</t>
  </si>
  <si>
    <t>SOJA</t>
  </si>
  <si>
    <t>CZ</t>
  </si>
  <si>
    <t>COLZA</t>
  </si>
  <si>
    <t>OX</t>
  </si>
  <si>
    <t>OTRAS OLEAGINOSAS</t>
  </si>
  <si>
    <t>TA</t>
  </si>
  <si>
    <t>TABACO</t>
  </si>
  <si>
    <t>LU</t>
  </si>
  <si>
    <t>LUPULO</t>
  </si>
  <si>
    <t>PD</t>
  </si>
  <si>
    <t>PIMIENTO PARA PIMENTON</t>
  </si>
  <si>
    <t>CD</t>
  </si>
  <si>
    <t>CONDIMENTOS (PIMENTON,ANIS,AZAFRAN,ETC)</t>
  </si>
  <si>
    <t>AA</t>
  </si>
  <si>
    <t>AROMATICAS (LAVANDA,LAVANDIN,ETC)</t>
  </si>
  <si>
    <t>IX</t>
  </si>
  <si>
    <t>OTROS CULTIVOS INDUSTRIALES</t>
  </si>
  <si>
    <t>CC</t>
  </si>
  <si>
    <t>CACAHUETE</t>
  </si>
  <si>
    <t>MF</t>
  </si>
  <si>
    <t>MAIZ FORRAJERO</t>
  </si>
  <si>
    <t>AF</t>
  </si>
  <si>
    <t>ALFALFA</t>
  </si>
  <si>
    <t>VF</t>
  </si>
  <si>
    <t>VEZA (veza+avena) PARA FORRAJE</t>
  </si>
  <si>
    <t>FV</t>
  </si>
  <si>
    <t>OTROS FORRAJES (CEREAL INV,SORGO,TREBOL)</t>
  </si>
  <si>
    <t>PP</t>
  </si>
  <si>
    <t>PRADERAS POLIFITAS</t>
  </si>
  <si>
    <t>NF</t>
  </si>
  <si>
    <t>NABO FORRAJERO</t>
  </si>
  <si>
    <t>RF</t>
  </si>
  <si>
    <t>REMOLACHA FORRAJERA</t>
  </si>
  <si>
    <t>CS</t>
  </si>
  <si>
    <t>COLES Y BERZAS FORRAJERAS</t>
  </si>
  <si>
    <t>RX</t>
  </si>
  <si>
    <t>OTRAS PLANTAS DE ESCARDA FORRA JERA</t>
  </si>
  <si>
    <t>AZ</t>
  </si>
  <si>
    <t>ACELGA</t>
  </si>
  <si>
    <t>CM</t>
  </si>
  <si>
    <t>COL REPOLLO</t>
  </si>
  <si>
    <t>CI</t>
  </si>
  <si>
    <t>COL BROCOLI</t>
  </si>
  <si>
    <t>EP</t>
  </si>
  <si>
    <t>ESPARRAGO</t>
  </si>
  <si>
    <t>AP</t>
  </si>
  <si>
    <t>APIO</t>
  </si>
  <si>
    <t>LC</t>
  </si>
  <si>
    <t>LECHUGA</t>
  </si>
  <si>
    <t>LO</t>
  </si>
  <si>
    <t>LOMBARDA</t>
  </si>
  <si>
    <t>EL</t>
  </si>
  <si>
    <t>ESCAROLA</t>
  </si>
  <si>
    <t>TO</t>
  </si>
  <si>
    <t>TOMATE</t>
  </si>
  <si>
    <t>SA</t>
  </si>
  <si>
    <t>SANDIA</t>
  </si>
  <si>
    <t>MO</t>
  </si>
  <si>
    <t>MELON</t>
  </si>
  <si>
    <t>CW</t>
  </si>
  <si>
    <t>CALABAZA</t>
  </si>
  <si>
    <t>CB</t>
  </si>
  <si>
    <t>CALABACIN</t>
  </si>
  <si>
    <t>PI</t>
  </si>
  <si>
    <t>PEPINO</t>
  </si>
  <si>
    <t>BE</t>
  </si>
  <si>
    <t>BERENJENA</t>
  </si>
  <si>
    <t>PQ</t>
  </si>
  <si>
    <t>PIMIENTO</t>
  </si>
  <si>
    <t>PU</t>
  </si>
  <si>
    <t>PUERRO</t>
  </si>
  <si>
    <t>AC</t>
  </si>
  <si>
    <t>ALCACHOFA</t>
  </si>
  <si>
    <t>CK</t>
  </si>
  <si>
    <t>COLIFLOR</t>
  </si>
  <si>
    <t>AJ</t>
  </si>
  <si>
    <t>AJO</t>
  </si>
  <si>
    <t>CL</t>
  </si>
  <si>
    <t>CEBOLLA</t>
  </si>
  <si>
    <t>RW</t>
  </si>
  <si>
    <t>REMOLACHA MESA</t>
  </si>
  <si>
    <t>CT</t>
  </si>
  <si>
    <t>ZANAHORIA</t>
  </si>
  <si>
    <t>MD</t>
  </si>
  <si>
    <t>MAIZ DULCE</t>
  </si>
  <si>
    <t>JV</t>
  </si>
  <si>
    <t>JUDIAS VERDES</t>
  </si>
  <si>
    <t>GV</t>
  </si>
  <si>
    <t>GUISANTES VERDES</t>
  </si>
  <si>
    <t>HV</t>
  </si>
  <si>
    <t>HABAS VERDES</t>
  </si>
  <si>
    <t>FN</t>
  </si>
  <si>
    <t>FRESA-FRESON</t>
  </si>
  <si>
    <t>VH</t>
  </si>
  <si>
    <t>HUERTO VACIO</t>
  </si>
  <si>
    <t>HP</t>
  </si>
  <si>
    <t>CHAMPIÑON</t>
  </si>
  <si>
    <t>HX</t>
  </si>
  <si>
    <t>OTRAS HORTALIZAS</t>
  </si>
  <si>
    <t>FO</t>
  </si>
  <si>
    <t>FLORES Y ORNAMENTALES</t>
  </si>
  <si>
    <t>BA</t>
  </si>
  <si>
    <t>BARBECHO</t>
  </si>
  <si>
    <t>BR</t>
  </si>
  <si>
    <t>BARBECHO REGADIO</t>
  </si>
  <si>
    <t>NR</t>
  </si>
  <si>
    <t>NARANJO</t>
  </si>
  <si>
    <t>MR</t>
  </si>
  <si>
    <t>MANDARINO</t>
  </si>
  <si>
    <t>LI</t>
  </si>
  <si>
    <t>LIMONERO</t>
  </si>
  <si>
    <t>PA</t>
  </si>
  <si>
    <t>POMELO</t>
  </si>
  <si>
    <t>NG</t>
  </si>
  <si>
    <t>NARANJO AMARGO</t>
  </si>
  <si>
    <t>AX</t>
  </si>
  <si>
    <t>OTROS CITRICOS</t>
  </si>
  <si>
    <t>MN</t>
  </si>
  <si>
    <t>MANZANO</t>
  </si>
  <si>
    <t>MX</t>
  </si>
  <si>
    <t>MANZANO NO COMERCIAL</t>
  </si>
  <si>
    <t>PE</t>
  </si>
  <si>
    <t>PERAL</t>
  </si>
  <si>
    <t>MB</t>
  </si>
  <si>
    <t>NI</t>
  </si>
  <si>
    <t>NISPERO</t>
  </si>
  <si>
    <t>AB</t>
  </si>
  <si>
    <t>ALBARICOQUERO</t>
  </si>
  <si>
    <t>CE</t>
  </si>
  <si>
    <t>CEREZO Y GUINDO</t>
  </si>
  <si>
    <t>ME</t>
  </si>
  <si>
    <t>MELOCOTONERO Y NECTARINAS</t>
  </si>
  <si>
    <t>CR</t>
  </si>
  <si>
    <t>CIRUELO</t>
  </si>
  <si>
    <t>HI</t>
  </si>
  <si>
    <t>HIGUERA</t>
  </si>
  <si>
    <t>CH</t>
  </si>
  <si>
    <t>CHIRIMOYO</t>
  </si>
  <si>
    <t>AU</t>
  </si>
  <si>
    <t>AGUACATE</t>
  </si>
  <si>
    <t>CQ</t>
  </si>
  <si>
    <t>CAQUI</t>
  </si>
  <si>
    <t>PL</t>
  </si>
  <si>
    <t>PLATANERA</t>
  </si>
  <si>
    <t>KW</t>
  </si>
  <si>
    <t>KIWI</t>
  </si>
  <si>
    <t>CU</t>
  </si>
  <si>
    <t>CHUMBERA</t>
  </si>
  <si>
    <t>MG</t>
  </si>
  <si>
    <t>MANGO</t>
  </si>
  <si>
    <t>GR</t>
  </si>
  <si>
    <t>GRANADO</t>
  </si>
  <si>
    <t>PY</t>
  </si>
  <si>
    <t>PAPAYA</t>
  </si>
  <si>
    <t>PÑ</t>
  </si>
  <si>
    <t>PIÑA</t>
  </si>
  <si>
    <t>AM</t>
  </si>
  <si>
    <t>ALMENDRO</t>
  </si>
  <si>
    <t>AQ</t>
  </si>
  <si>
    <t>ALMENDRO ABANDONADO</t>
  </si>
  <si>
    <t>AY</t>
  </si>
  <si>
    <t>ALMENDRO NO COMERCIAL</t>
  </si>
  <si>
    <t>NU</t>
  </si>
  <si>
    <t>NOGAL FRUTO</t>
  </si>
  <si>
    <t>AE</t>
  </si>
  <si>
    <t>AVELLANO</t>
  </si>
  <si>
    <t>FX</t>
  </si>
  <si>
    <t>OTROS FRUTALES</t>
  </si>
  <si>
    <t>VM</t>
  </si>
  <si>
    <t>UVA DE MESA</t>
  </si>
  <si>
    <t>VT</t>
  </si>
  <si>
    <t>UVA DE TRANSFORMACION</t>
  </si>
  <si>
    <t>OM</t>
  </si>
  <si>
    <t>ACEITUNA DE MESA</t>
  </si>
  <si>
    <t>OT</t>
  </si>
  <si>
    <t>ACEITUNA DE ALMAZARA</t>
  </si>
  <si>
    <t>AO</t>
  </si>
  <si>
    <t>ALGARROBO</t>
  </si>
  <si>
    <t>NX</t>
  </si>
  <si>
    <t>OTROS CULTIVOS LEÑOSOS</t>
  </si>
  <si>
    <t>VV</t>
  </si>
  <si>
    <t>VIVEROS</t>
  </si>
  <si>
    <t>IN</t>
  </si>
  <si>
    <t>SUPERFICIE EN INVERNADERO</t>
  </si>
  <si>
    <t>HU</t>
  </si>
  <si>
    <t>HUERTOS FAMILIARES</t>
  </si>
  <si>
    <t>PW</t>
  </si>
  <si>
    <t>PRADOS NATURALES (en regadio)</t>
  </si>
  <si>
    <t>CP</t>
  </si>
  <si>
    <t>CHOPO</t>
  </si>
  <si>
    <t>PR</t>
  </si>
  <si>
    <t>PRADOS NATURALES  (en secano)</t>
  </si>
  <si>
    <t>PH</t>
  </si>
  <si>
    <t>PASTIZAL ALTA MONTAÑA</t>
  </si>
  <si>
    <t>PS</t>
  </si>
  <si>
    <t>PASTIZALES</t>
  </si>
  <si>
    <t>PM</t>
  </si>
  <si>
    <t>PASTIZAL MATORRAL</t>
  </si>
  <si>
    <t>CO</t>
  </si>
  <si>
    <t>CONIFERAS</t>
  </si>
  <si>
    <t>FL</t>
  </si>
  <si>
    <t>FRONDOSAS CRECIMIENTO LENTO</t>
  </si>
  <si>
    <t>FR</t>
  </si>
  <si>
    <t>FRONDOSAS CRECIMIENTO RAPIDO</t>
  </si>
  <si>
    <t>CF</t>
  </si>
  <si>
    <t>CONIFERAS Y FRONDOSAS</t>
  </si>
  <si>
    <t>ML</t>
  </si>
  <si>
    <t>MATORRAL</t>
  </si>
  <si>
    <t>ER</t>
  </si>
  <si>
    <t>ERIAL</t>
  </si>
  <si>
    <t>ES</t>
  </si>
  <si>
    <t>ESPARTIZAL</t>
  </si>
  <si>
    <t>BL</t>
  </si>
  <si>
    <t>BALDIO</t>
  </si>
  <si>
    <t>IM</t>
  </si>
  <si>
    <t>IMPRODUCTIVO</t>
  </si>
  <si>
    <t>NA</t>
  </si>
  <si>
    <t>NO AGRICOLA</t>
  </si>
  <si>
    <t>AG</t>
  </si>
  <si>
    <t>AGUAS INTERIORES</t>
  </si>
  <si>
    <t>AS</t>
  </si>
  <si>
    <t>MAR</t>
  </si>
  <si>
    <t>CULTIVO</t>
  </si>
  <si>
    <t>Superf. (ha)</t>
  </si>
  <si>
    <t>C. Var. (%)</t>
  </si>
  <si>
    <t>TOTAL LEGUMINOSAS (LE)</t>
  </si>
  <si>
    <t>TOTAL TUBERCULOS C. H. (TU)</t>
  </si>
  <si>
    <t>TOTAL INDUSTRIALES (IN)</t>
  </si>
  <si>
    <t>TOTAL FORRAJERAS (FO)</t>
  </si>
  <si>
    <t>TOTAL HORTALIZAS (HO)</t>
  </si>
  <si>
    <t>TOTAL FLORES Y ORNAMENTALES  (FL)</t>
  </si>
  <si>
    <t>TOTAL CULTIVOS HERBÁCEOS (A)</t>
  </si>
  <si>
    <t>TOTAL OTRAS TIERRAS DE LABOR (B)</t>
  </si>
  <si>
    <t>TOTAL TIERRAS DE LABOR    (C=A+B)</t>
  </si>
  <si>
    <t>TOTAL FRUTALES CITRICOS (CI)</t>
  </si>
  <si>
    <t>TOTAL FRUTALES NO CITRICOS (FR)</t>
  </si>
  <si>
    <t>TOTAL VIÑEDO (VI)</t>
  </si>
  <si>
    <t>TOTAL OLIVAR (OL)</t>
  </si>
  <si>
    <t>TOTAL OTROS CULTIVOS LEÑOSOS (OC)</t>
  </si>
  <si>
    <t>TOTAL VIVEROS (VV)</t>
  </si>
  <si>
    <t>TOTAL CULTIVOS LEÑOSOS   (D)</t>
  </si>
  <si>
    <t>TOTAL OTRAS SUPERFICIES      (I)</t>
  </si>
  <si>
    <t>TOTAL OTRAS SUPERFICIES     (H)</t>
  </si>
  <si>
    <t>TOTAL TIERRAS DE CULTIVO (C+D+H+I)</t>
  </si>
  <si>
    <t>TOTAL OTRAS SUPERFICIES</t>
  </si>
  <si>
    <t>TOTAL SUPERFICIE GEOGRÁFICA</t>
  </si>
  <si>
    <t xml:space="preserve"> </t>
  </si>
  <si>
    <t>CJ</t>
  </si>
  <si>
    <t>CASTAÑO FRUTO</t>
  </si>
  <si>
    <t>FB</t>
  </si>
  <si>
    <t>FRAMBUESO</t>
  </si>
  <si>
    <t>TI</t>
  </si>
  <si>
    <t>TOMATE INDUSTRIA</t>
  </si>
  <si>
    <t>PX</t>
  </si>
  <si>
    <t>PISTACHO</t>
  </si>
  <si>
    <t>V1</t>
  </si>
  <si>
    <t>UVA DE MESA BLANCA SIN SEMILLA</t>
  </si>
  <si>
    <t>V2</t>
  </si>
  <si>
    <t>UVA DE MESA BLANCA CON SEMILLA</t>
  </si>
  <si>
    <t>V3</t>
  </si>
  <si>
    <t>UVA DE MESA ROJA SIN SEMILLA</t>
  </si>
  <si>
    <t>V4</t>
  </si>
  <si>
    <t>UVA DE MESA ROJA CON SEMILLA</t>
  </si>
  <si>
    <t>OD</t>
  </si>
  <si>
    <t>ACEITUNA DE DOBLE APTITUD</t>
  </si>
  <si>
    <t>ACEITUNA DOBLE APTITUD</t>
  </si>
  <si>
    <t>EI</t>
  </si>
  <si>
    <t>ESPINACA</t>
  </si>
  <si>
    <t>GE</t>
  </si>
  <si>
    <t>GRELO</t>
  </si>
  <si>
    <t>MEMBRILLERO</t>
  </si>
  <si>
    <t>QN</t>
  </si>
  <si>
    <t>QUINOA</t>
  </si>
  <si>
    <t>KM</t>
  </si>
  <si>
    <t>CAMELINA</t>
  </si>
  <si>
    <t>KR</t>
  </si>
  <si>
    <t>CARTAMO</t>
  </si>
  <si>
    <t>PZ</t>
  </si>
  <si>
    <t>PAWLONIA</t>
  </si>
  <si>
    <t>ET</t>
  </si>
  <si>
    <t>ENCINA TRUFERA</t>
  </si>
  <si>
    <t>AI</t>
  </si>
  <si>
    <t>ARANDANO</t>
  </si>
  <si>
    <t xml:space="preserve">MI </t>
  </si>
  <si>
    <t>MORAL</t>
  </si>
  <si>
    <t>TOTAL CEREALES GRANO (CE)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</si>
</sst>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"/>
    </font>
    <font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i/>
      <sz val="9"/>
      <color theme="3"/>
      <name val="Arial"/>
      <family val="2"/>
    </font>
    <font>
      <b/>
      <sz val="10"/>
      <color theme="3"/>
      <name val="Ubuntu"/>
    </font>
    <font>
      <sz val="10"/>
      <name val="Ubuntu"/>
    </font>
    <font>
      <b/>
      <sz val="10"/>
      <color theme="3" tint="0.39997558519241921"/>
      <name val="Ubuntu"/>
    </font>
    <font>
      <sz val="10"/>
      <color theme="3" tint="0.39997558519241921"/>
      <name val="Ubuntu"/>
    </font>
    <font>
      <b/>
      <i/>
      <sz val="10"/>
      <name val="Ubuntu"/>
    </font>
    <font>
      <b/>
      <sz val="10"/>
      <name val="Ubuntu"/>
    </font>
    <font>
      <b/>
      <i/>
      <sz val="10"/>
      <color theme="3"/>
      <name val="Ubuntu"/>
    </font>
    <font>
      <sz val="10"/>
      <color theme="3"/>
      <name val="Ubuntu"/>
    </font>
    <font>
      <b/>
      <sz val="10"/>
      <color indexed="56"/>
      <name val="Ubuntu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3" fontId="2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2" fontId="1" fillId="0" borderId="0" xfId="0" applyNumberFormat="1" applyFont="1"/>
    <xf numFmtId="2" fontId="2" fillId="0" borderId="0" xfId="0" applyNumberFormat="1" applyFont="1"/>
    <xf numFmtId="0" fontId="7" fillId="0" borderId="5" xfId="0" applyFont="1" applyBorder="1"/>
    <xf numFmtId="0" fontId="6" fillId="0" borderId="5" xfId="0" applyFont="1" applyBorder="1"/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/>
    <xf numFmtId="0" fontId="14" fillId="0" borderId="5" xfId="0" applyFont="1" applyBorder="1"/>
    <xf numFmtId="0" fontId="8" fillId="0" borderId="5" xfId="0" applyFont="1" applyBorder="1"/>
    <xf numFmtId="3" fontId="9" fillId="0" borderId="0" xfId="0" applyNumberFormat="1" applyFont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3" fontId="10" fillId="0" borderId="3" xfId="0" applyNumberFormat="1" applyFont="1" applyBorder="1" applyAlignment="1">
      <alignment horizontal="right" vertical="center" indent="2"/>
    </xf>
    <xf numFmtId="2" fontId="10" fillId="0" borderId="3" xfId="0" applyNumberFormat="1" applyFont="1" applyBorder="1" applyAlignment="1">
      <alignment horizontal="right" vertical="center" indent="2"/>
    </xf>
    <xf numFmtId="3" fontId="10" fillId="0" borderId="0" xfId="0" applyNumberFormat="1" applyFont="1" applyAlignment="1">
      <alignment horizontal="right" vertical="center" indent="2"/>
    </xf>
    <xf numFmtId="2" fontId="10" fillId="0" borderId="0" xfId="0" applyNumberFormat="1" applyFont="1" applyAlignment="1">
      <alignment horizontal="right" vertical="center" indent="2"/>
    </xf>
    <xf numFmtId="3" fontId="14" fillId="0" borderId="4" xfId="0" applyNumberFormat="1" applyFont="1" applyBorder="1" applyAlignment="1">
      <alignment horizontal="right" vertical="center" indent="2"/>
    </xf>
    <xf numFmtId="2" fontId="15" fillId="0" borderId="4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3" fontId="6" fillId="0" borderId="5" xfId="0" applyNumberFormat="1" applyFont="1" applyBorder="1" applyAlignment="1">
      <alignment horizontal="right" indent="2"/>
    </xf>
    <xf numFmtId="2" fontId="6" fillId="0" borderId="5" xfId="0" applyNumberFormat="1" applyFont="1" applyBorder="1" applyAlignment="1">
      <alignment horizontal="right" indent="2"/>
    </xf>
    <xf numFmtId="3" fontId="8" fillId="0" borderId="4" xfId="0" applyNumberFormat="1" applyFont="1" applyBorder="1" applyAlignment="1">
      <alignment horizontal="right" vertical="center" indent="2"/>
    </xf>
    <xf numFmtId="3" fontId="9" fillId="0" borderId="0" xfId="0" applyNumberFormat="1" applyFont="1" applyAlignment="1">
      <alignment horizontal="right" indent="2"/>
    </xf>
    <xf numFmtId="2" fontId="9" fillId="0" borderId="0" xfId="0" applyNumberFormat="1" applyFont="1" applyAlignment="1">
      <alignment horizontal="right" indent="2"/>
    </xf>
    <xf numFmtId="3" fontId="8" fillId="0" borderId="5" xfId="0" applyNumberFormat="1" applyFont="1" applyBorder="1" applyAlignment="1">
      <alignment horizontal="right" indent="2"/>
    </xf>
    <xf numFmtId="2" fontId="8" fillId="0" borderId="5" xfId="0" applyNumberFormat="1" applyFont="1" applyBorder="1" applyAlignment="1">
      <alignment horizontal="right" indent="2"/>
    </xf>
    <xf numFmtId="164" fontId="9" fillId="0" borderId="0" xfId="0" applyNumberFormat="1" applyFont="1" applyAlignment="1">
      <alignment horizontal="right" vertical="center" indent="2"/>
    </xf>
    <xf numFmtId="3" fontId="12" fillId="0" borderId="1" xfId="0" applyNumberFormat="1" applyFont="1" applyBorder="1" applyAlignment="1">
      <alignment horizontal="right" vertical="center" indent="2"/>
    </xf>
    <xf numFmtId="2" fontId="13" fillId="0" borderId="1" xfId="0" applyNumberFormat="1" applyFont="1" applyBorder="1" applyAlignment="1">
      <alignment horizontal="right" vertical="center" indent="2"/>
    </xf>
    <xf numFmtId="3" fontId="8" fillId="0" borderId="5" xfId="0" applyNumberFormat="1" applyFont="1" applyBorder="1" applyAlignment="1">
      <alignment horizontal="right" vertical="center" indent="2"/>
    </xf>
    <xf numFmtId="2" fontId="8" fillId="0" borderId="5" xfId="0" applyNumberFormat="1" applyFont="1" applyBorder="1" applyAlignment="1">
      <alignment horizontal="right" vertical="center" indent="2"/>
    </xf>
    <xf numFmtId="0" fontId="9" fillId="0" borderId="0" xfId="0" applyFont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2" fontId="9" fillId="0" borderId="1" xfId="0" applyNumberFormat="1" applyFont="1" applyBorder="1" applyAlignment="1">
      <alignment horizontal="right" vertical="center" indent="2"/>
    </xf>
    <xf numFmtId="4" fontId="9" fillId="0" borderId="0" xfId="0" applyNumberFormat="1" applyFont="1" applyAlignment="1">
      <alignment horizontal="right" vertical="center" indent="2"/>
    </xf>
    <xf numFmtId="4" fontId="10" fillId="0" borderId="3" xfId="0" applyNumberFormat="1" applyFont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5"/>
  <sheetViews>
    <sheetView showZeros="0" tabSelected="1" zoomScaleNormal="100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6.140625" style="2" customWidth="1"/>
    <col min="3" max="3" width="14.2851562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4.7109375" style="3" bestFit="1" customWidth="1"/>
    <col min="9" max="9" width="10.5703125" style="4" bestFit="1" customWidth="1"/>
    <col min="10" max="16384" width="11.42578125" style="2"/>
  </cols>
  <sheetData>
    <row r="1" spans="1:11" ht="15" thickBot="1" x14ac:dyDescent="0.25">
      <c r="A1" s="28"/>
      <c r="B1" s="28" t="s">
        <v>285</v>
      </c>
      <c r="C1" s="29" t="s">
        <v>286</v>
      </c>
      <c r="D1" s="30" t="s">
        <v>287</v>
      </c>
      <c r="E1" s="16"/>
      <c r="F1" s="28"/>
      <c r="G1" s="28" t="s">
        <v>285</v>
      </c>
      <c r="H1" s="29" t="s">
        <v>286</v>
      </c>
      <c r="I1" s="31" t="s">
        <v>287</v>
      </c>
    </row>
    <row r="2" spans="1:11" ht="14.25" x14ac:dyDescent="0.2">
      <c r="A2" s="17" t="s">
        <v>0</v>
      </c>
      <c r="B2" s="17" t="s">
        <v>1</v>
      </c>
      <c r="C2" s="42">
        <v>328997.04310000001</v>
      </c>
      <c r="D2" s="43">
        <v>4.0620669999999999</v>
      </c>
      <c r="E2" s="17"/>
      <c r="F2" s="17" t="s">
        <v>168</v>
      </c>
      <c r="G2" s="17" t="s">
        <v>169</v>
      </c>
      <c r="H2" s="42">
        <v>149140.3561</v>
      </c>
      <c r="I2" s="43">
        <v>7.5826599999999997</v>
      </c>
      <c r="K2" s="5"/>
    </row>
    <row r="3" spans="1:11" ht="14.25" x14ac:dyDescent="0.2">
      <c r="A3" s="17" t="s">
        <v>2</v>
      </c>
      <c r="B3" s="17" t="s">
        <v>3</v>
      </c>
      <c r="C3" s="42">
        <v>1792228.9931000001</v>
      </c>
      <c r="D3" s="43">
        <v>2.0997840000000001</v>
      </c>
      <c r="E3" s="17"/>
      <c r="F3" s="17" t="s">
        <v>170</v>
      </c>
      <c r="G3" s="17" t="s">
        <v>171</v>
      </c>
      <c r="H3" s="42">
        <v>100250.8315</v>
      </c>
      <c r="I3" s="43">
        <v>11.244641</v>
      </c>
      <c r="K3" s="5"/>
    </row>
    <row r="4" spans="1:11" ht="14.25" x14ac:dyDescent="0.2">
      <c r="A4" s="17" t="s">
        <v>4</v>
      </c>
      <c r="B4" s="17" t="s">
        <v>5</v>
      </c>
      <c r="C4" s="42">
        <v>2342922.9473999999</v>
      </c>
      <c r="D4" s="43">
        <v>2.3574510000000002</v>
      </c>
      <c r="E4" s="17"/>
      <c r="F4" s="17" t="s">
        <v>172</v>
      </c>
      <c r="G4" s="17" t="s">
        <v>173</v>
      </c>
      <c r="H4" s="42">
        <v>53138.258000000002</v>
      </c>
      <c r="I4" s="43">
        <v>9.569801</v>
      </c>
      <c r="K4" s="5"/>
    </row>
    <row r="5" spans="1:11" ht="14.25" x14ac:dyDescent="0.2">
      <c r="A5" s="17" t="s">
        <v>6</v>
      </c>
      <c r="B5" s="17" t="s">
        <v>7</v>
      </c>
      <c r="C5" s="42">
        <v>126127.9941</v>
      </c>
      <c r="D5" s="43">
        <v>5.4640849999999999</v>
      </c>
      <c r="E5" s="17"/>
      <c r="F5" s="17" t="s">
        <v>174</v>
      </c>
      <c r="G5" s="17" t="s">
        <v>175</v>
      </c>
      <c r="H5" s="42">
        <v>2573.3047000000001</v>
      </c>
      <c r="I5" s="43">
        <v>13.615285999999999</v>
      </c>
      <c r="K5" s="5"/>
    </row>
    <row r="6" spans="1:11" ht="14.25" x14ac:dyDescent="0.2">
      <c r="A6" s="17" t="s">
        <v>8</v>
      </c>
      <c r="B6" s="17" t="s">
        <v>9</v>
      </c>
      <c r="C6" s="42">
        <v>461299.18109999999</v>
      </c>
      <c r="D6" s="43">
        <v>3.6129009999999999</v>
      </c>
      <c r="E6" s="17"/>
      <c r="F6" s="17" t="s">
        <v>176</v>
      </c>
      <c r="G6" s="17" t="s">
        <v>177</v>
      </c>
      <c r="H6" s="42">
        <v>716.05619999999999</v>
      </c>
      <c r="I6" s="43">
        <v>21.405749</v>
      </c>
      <c r="K6" s="5"/>
    </row>
    <row r="7" spans="1:11" ht="14.25" x14ac:dyDescent="0.2">
      <c r="A7" s="17" t="s">
        <v>10</v>
      </c>
      <c r="B7" s="17" t="s">
        <v>11</v>
      </c>
      <c r="C7" s="42">
        <v>110113.68700000001</v>
      </c>
      <c r="D7" s="43">
        <v>5.8606429999999996</v>
      </c>
      <c r="E7" s="17"/>
      <c r="F7" s="17" t="s">
        <v>178</v>
      </c>
      <c r="G7" s="17" t="s">
        <v>179</v>
      </c>
      <c r="H7" s="42">
        <v>898.43380000000002</v>
      </c>
      <c r="I7" s="43">
        <v>19.768198000000002</v>
      </c>
      <c r="K7" s="5"/>
    </row>
    <row r="8" spans="1:11" ht="15" thickBot="1" x14ac:dyDescent="0.25">
      <c r="A8" s="17" t="s">
        <v>12</v>
      </c>
      <c r="B8" s="17" t="s">
        <v>13</v>
      </c>
      <c r="C8" s="42">
        <v>200868.11979999999</v>
      </c>
      <c r="D8" s="43">
        <v>5.3073889999999997</v>
      </c>
      <c r="E8" s="17"/>
      <c r="F8" s="19"/>
      <c r="G8" s="19" t="s">
        <v>297</v>
      </c>
      <c r="H8" s="44">
        <v>306717.2403</v>
      </c>
      <c r="I8" s="45">
        <v>7.8746980000000004</v>
      </c>
      <c r="K8" s="5"/>
    </row>
    <row r="9" spans="1:11" ht="14.25" x14ac:dyDescent="0.2">
      <c r="A9" s="17" t="s">
        <v>14</v>
      </c>
      <c r="B9" s="17" t="s">
        <v>15</v>
      </c>
      <c r="C9" s="42">
        <v>32155.68</v>
      </c>
      <c r="D9" s="43">
        <v>15.407257</v>
      </c>
      <c r="E9" s="17"/>
      <c r="F9" s="17" t="s">
        <v>180</v>
      </c>
      <c r="G9" s="17" t="s">
        <v>181</v>
      </c>
      <c r="H9" s="42">
        <v>24731.6957</v>
      </c>
      <c r="I9" s="43">
        <v>9.9607019999999995</v>
      </c>
      <c r="J9" s="5"/>
      <c r="K9" s="5"/>
    </row>
    <row r="10" spans="1:11" ht="14.25" x14ac:dyDescent="0.2">
      <c r="A10" s="17" t="s">
        <v>16</v>
      </c>
      <c r="B10" s="17" t="s">
        <v>17</v>
      </c>
      <c r="C10" s="42">
        <v>57956.700299999997</v>
      </c>
      <c r="D10" s="43">
        <v>9.4188539999999996</v>
      </c>
      <c r="E10" s="17"/>
      <c r="F10" s="17" t="s">
        <v>182</v>
      </c>
      <c r="G10" s="17" t="s">
        <v>183</v>
      </c>
      <c r="H10" s="42">
        <v>4356.6634000000004</v>
      </c>
      <c r="I10" s="43">
        <v>21.020326000000001</v>
      </c>
      <c r="K10" s="5"/>
    </row>
    <row r="11" spans="1:11" ht="14.25" x14ac:dyDescent="0.2">
      <c r="A11" s="17" t="s">
        <v>18</v>
      </c>
      <c r="B11" s="17" t="s">
        <v>19</v>
      </c>
      <c r="C11" s="42">
        <v>245698.95</v>
      </c>
      <c r="D11" s="43">
        <v>5.6206959999999997</v>
      </c>
      <c r="E11" s="17"/>
      <c r="F11" s="17" t="s">
        <v>184</v>
      </c>
      <c r="G11" s="17" t="s">
        <v>185</v>
      </c>
      <c r="H11" s="42">
        <v>18291.469700000001</v>
      </c>
      <c r="I11" s="43">
        <v>12.564932000000001</v>
      </c>
      <c r="K11" s="5"/>
    </row>
    <row r="12" spans="1:11" ht="14.25" x14ac:dyDescent="0.2">
      <c r="A12" s="17" t="s">
        <v>20</v>
      </c>
      <c r="B12" s="17" t="s">
        <v>21</v>
      </c>
      <c r="C12" s="42">
        <v>4682.4849000000004</v>
      </c>
      <c r="D12" s="43">
        <v>23.038069</v>
      </c>
      <c r="E12" s="17"/>
      <c r="F12" s="17" t="s">
        <v>186</v>
      </c>
      <c r="G12" s="17" t="s">
        <v>333</v>
      </c>
      <c r="H12" s="42">
        <v>688.98680000000002</v>
      </c>
      <c r="I12" s="43">
        <v>24.187681000000001</v>
      </c>
      <c r="K12" s="5"/>
    </row>
    <row r="13" spans="1:11" ht="14.25" x14ac:dyDescent="0.2">
      <c r="A13" s="17" t="s">
        <v>22</v>
      </c>
      <c r="B13" s="17" t="s">
        <v>23</v>
      </c>
      <c r="C13" s="42">
        <v>4356.5631999999996</v>
      </c>
      <c r="D13" s="43">
        <v>49.024231</v>
      </c>
      <c r="E13" s="17"/>
      <c r="F13" s="17" t="s">
        <v>187</v>
      </c>
      <c r="G13" s="17" t="s">
        <v>188</v>
      </c>
      <c r="H13" s="42">
        <v>1702.9539</v>
      </c>
      <c r="I13" s="43">
        <v>27.706648999999999</v>
      </c>
      <c r="K13" s="5"/>
    </row>
    <row r="14" spans="1:11" ht="14.25" x14ac:dyDescent="0.2">
      <c r="A14" s="17" t="s">
        <v>334</v>
      </c>
      <c r="B14" s="17" t="s">
        <v>335</v>
      </c>
      <c r="C14" s="42">
        <v>879.31880000000001</v>
      </c>
      <c r="D14" s="43">
        <v>63.826642999999997</v>
      </c>
      <c r="E14" s="17"/>
      <c r="F14" s="17" t="s">
        <v>189</v>
      </c>
      <c r="G14" s="17" t="s">
        <v>190</v>
      </c>
      <c r="H14" s="42">
        <v>19122.920699999999</v>
      </c>
      <c r="I14" s="43">
        <v>14.193692</v>
      </c>
      <c r="K14" s="5"/>
    </row>
    <row r="15" spans="1:11" ht="15" thickBot="1" x14ac:dyDescent="0.25">
      <c r="A15" s="20"/>
      <c r="B15" s="19" t="s">
        <v>348</v>
      </c>
      <c r="C15" s="44">
        <v>5708287.6628</v>
      </c>
      <c r="D15" s="45">
        <v>1.9997069999999999</v>
      </c>
      <c r="E15" s="17"/>
      <c r="F15" s="17" t="s">
        <v>191</v>
      </c>
      <c r="G15" s="17" t="s">
        <v>192</v>
      </c>
      <c r="H15" s="42">
        <v>34156.124799999998</v>
      </c>
      <c r="I15" s="43">
        <v>14.528879</v>
      </c>
      <c r="K15" s="5"/>
    </row>
    <row r="16" spans="1:11" ht="14.25" x14ac:dyDescent="0.2">
      <c r="A16" s="17" t="s">
        <v>24</v>
      </c>
      <c r="B16" s="17" t="s">
        <v>25</v>
      </c>
      <c r="C16" s="42">
        <v>6770.9943000000003</v>
      </c>
      <c r="D16" s="43">
        <v>10.158472</v>
      </c>
      <c r="E16" s="17"/>
      <c r="F16" s="17" t="s">
        <v>193</v>
      </c>
      <c r="G16" s="17" t="s">
        <v>194</v>
      </c>
      <c r="H16" s="42">
        <v>70694.002399999998</v>
      </c>
      <c r="I16" s="43">
        <v>7.4748489999999999</v>
      </c>
      <c r="K16" s="5"/>
    </row>
    <row r="17" spans="1:18" ht="14.25" x14ac:dyDescent="0.2">
      <c r="A17" s="17" t="s">
        <v>26</v>
      </c>
      <c r="B17" s="17" t="s">
        <v>27</v>
      </c>
      <c r="C17" s="42">
        <v>23278.591199999999</v>
      </c>
      <c r="D17" s="43">
        <v>9.4245300000000007</v>
      </c>
      <c r="E17" s="17"/>
      <c r="F17" s="17" t="s">
        <v>195</v>
      </c>
      <c r="G17" s="17" t="s">
        <v>196</v>
      </c>
      <c r="H17" s="42">
        <v>11234.6808</v>
      </c>
      <c r="I17" s="43">
        <v>17.013404999999999</v>
      </c>
      <c r="K17" s="5"/>
    </row>
    <row r="18" spans="1:18" ht="14.25" x14ac:dyDescent="0.2">
      <c r="A18" s="17" t="s">
        <v>28</v>
      </c>
      <c r="B18" s="17" t="s">
        <v>29</v>
      </c>
      <c r="C18" s="42">
        <v>38870.625699999997</v>
      </c>
      <c r="D18" s="43">
        <v>11.227342999999999</v>
      </c>
      <c r="E18" s="17"/>
      <c r="F18" s="17" t="s">
        <v>197</v>
      </c>
      <c r="G18" s="17" t="s">
        <v>198</v>
      </c>
      <c r="H18" s="42">
        <v>21719.496899999998</v>
      </c>
      <c r="I18" s="43">
        <v>12.812987</v>
      </c>
      <c r="K18" s="5"/>
    </row>
    <row r="19" spans="1:18" ht="14.25" x14ac:dyDescent="0.2">
      <c r="A19" s="17" t="s">
        <v>30</v>
      </c>
      <c r="B19" s="17" t="s">
        <v>31</v>
      </c>
      <c r="C19" s="42">
        <v>60856.0268</v>
      </c>
      <c r="D19" s="43">
        <v>5.7362120000000001</v>
      </c>
      <c r="E19" s="17"/>
      <c r="F19" s="17" t="s">
        <v>199</v>
      </c>
      <c r="G19" s="17" t="s">
        <v>200</v>
      </c>
      <c r="H19" s="42">
        <v>2556.5965000000001</v>
      </c>
      <c r="I19" s="43">
        <v>22.157126000000002</v>
      </c>
      <c r="K19" s="5"/>
    </row>
    <row r="20" spans="1:18" ht="14.25" x14ac:dyDescent="0.2">
      <c r="A20" s="17" t="s">
        <v>32</v>
      </c>
      <c r="B20" s="17" t="s">
        <v>33</v>
      </c>
      <c r="C20" s="42">
        <v>171259.34280000001</v>
      </c>
      <c r="D20" s="43">
        <v>4.1347079999999998</v>
      </c>
      <c r="E20" s="17"/>
      <c r="F20" s="17" t="s">
        <v>201</v>
      </c>
      <c r="G20" s="17" t="s">
        <v>202</v>
      </c>
      <c r="H20" s="42">
        <v>23752.475600000002</v>
      </c>
      <c r="I20" s="43">
        <v>9.3805750000000003</v>
      </c>
      <c r="K20" s="5"/>
    </row>
    <row r="21" spans="1:18" ht="14.25" x14ac:dyDescent="0.2">
      <c r="A21" s="17" t="s">
        <v>34</v>
      </c>
      <c r="B21" s="17" t="s">
        <v>35</v>
      </c>
      <c r="C21" s="42">
        <v>91683.468599999993</v>
      </c>
      <c r="D21" s="43">
        <v>5.135014</v>
      </c>
      <c r="E21" s="17"/>
      <c r="F21" s="17" t="s">
        <v>203</v>
      </c>
      <c r="G21" s="17" t="s">
        <v>204</v>
      </c>
      <c r="H21" s="42">
        <v>15562.0728</v>
      </c>
      <c r="I21" s="43">
        <v>19.672939</v>
      </c>
      <c r="K21" s="5"/>
    </row>
    <row r="22" spans="1:18" ht="14.25" x14ac:dyDescent="0.2">
      <c r="A22" s="17" t="s">
        <v>36</v>
      </c>
      <c r="B22" s="17" t="s">
        <v>37</v>
      </c>
      <c r="C22" s="42">
        <v>720.17690000000005</v>
      </c>
      <c r="D22" s="43">
        <v>35.339264999999997</v>
      </c>
      <c r="E22" s="17"/>
      <c r="F22" s="17" t="s">
        <v>205</v>
      </c>
      <c r="G22" s="17" t="s">
        <v>206</v>
      </c>
      <c r="H22" s="42">
        <v>7149.6548000000003</v>
      </c>
      <c r="I22" s="43">
        <v>15.447573999999999</v>
      </c>
      <c r="K22" s="5"/>
    </row>
    <row r="23" spans="1:18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1850.8466000000001</v>
      </c>
      <c r="I23" s="43">
        <v>29.200392999999998</v>
      </c>
      <c r="K23" s="5"/>
    </row>
    <row r="24" spans="1:18" ht="14.25" x14ac:dyDescent="0.2">
      <c r="A24" s="17" t="s">
        <v>40</v>
      </c>
      <c r="B24" s="17" t="s">
        <v>41</v>
      </c>
      <c r="C24" s="42">
        <v>93963.046600000001</v>
      </c>
      <c r="D24" s="43">
        <v>6.1931520000000004</v>
      </c>
      <c r="E24" s="17"/>
      <c r="F24" s="17" t="s">
        <v>209</v>
      </c>
      <c r="G24" s="17" t="s">
        <v>210</v>
      </c>
      <c r="H24" s="42">
        <v>959.63170000000002</v>
      </c>
      <c r="I24" s="43">
        <v>46.050674000000001</v>
      </c>
      <c r="K24" s="5"/>
      <c r="R24" s="5"/>
    </row>
    <row r="25" spans="1:18" ht="14.25" x14ac:dyDescent="0.2">
      <c r="A25" s="17" t="s">
        <v>42</v>
      </c>
      <c r="B25" s="17" t="s">
        <v>43</v>
      </c>
      <c r="C25" s="42">
        <v>3647.1767</v>
      </c>
      <c r="D25" s="43">
        <v>25.209802</v>
      </c>
      <c r="E25" s="17"/>
      <c r="F25" s="17" t="s">
        <v>211</v>
      </c>
      <c r="G25" s="17" t="s">
        <v>212</v>
      </c>
      <c r="H25" s="42">
        <v>5452.8914999999997</v>
      </c>
      <c r="I25" s="43">
        <v>19.63869</v>
      </c>
      <c r="K25" s="5"/>
    </row>
    <row r="26" spans="1:18" ht="15" thickBot="1" x14ac:dyDescent="0.25">
      <c r="A26" s="20"/>
      <c r="B26" s="19" t="s">
        <v>288</v>
      </c>
      <c r="C26" s="44">
        <v>491049.44959999999</v>
      </c>
      <c r="D26" s="45">
        <v>2.781393</v>
      </c>
      <c r="E26" s="17"/>
      <c r="F26" s="17" t="s">
        <v>213</v>
      </c>
      <c r="G26" s="17" t="s">
        <v>214</v>
      </c>
      <c r="H26" s="42">
        <v>5065.34</v>
      </c>
      <c r="I26" s="43">
        <v>14.702057999999999</v>
      </c>
      <c r="K26" s="5"/>
    </row>
    <row r="27" spans="1:18" ht="14.25" x14ac:dyDescent="0.2">
      <c r="A27" s="17" t="s">
        <v>44</v>
      </c>
      <c r="B27" s="17" t="s">
        <v>45</v>
      </c>
      <c r="C27" s="42">
        <v>46367.358399999997</v>
      </c>
      <c r="D27" s="43">
        <v>7.5378559999999997</v>
      </c>
      <c r="E27" s="17"/>
      <c r="F27" s="17" t="s">
        <v>215</v>
      </c>
      <c r="G27" s="17" t="s">
        <v>216</v>
      </c>
      <c r="H27" s="42">
        <v>20.0456</v>
      </c>
      <c r="I27" s="43">
        <v>118.80964899999999</v>
      </c>
      <c r="K27" s="5"/>
    </row>
    <row r="28" spans="1:18" ht="14.25" x14ac:dyDescent="0.2">
      <c r="A28" s="17" t="s">
        <v>46</v>
      </c>
      <c r="B28" s="17" t="s">
        <v>47</v>
      </c>
      <c r="C28" s="42">
        <v>594.34190000000001</v>
      </c>
      <c r="D28" s="43">
        <v>14.319374</v>
      </c>
      <c r="E28" s="17"/>
      <c r="F28" s="17" t="s">
        <v>217</v>
      </c>
      <c r="G28" s="17" t="s">
        <v>218</v>
      </c>
      <c r="H28" s="42"/>
      <c r="I28" s="43"/>
      <c r="K28" s="5"/>
    </row>
    <row r="29" spans="1:18" ht="14.25" x14ac:dyDescent="0.2">
      <c r="A29" s="17" t="s">
        <v>48</v>
      </c>
      <c r="B29" s="17" t="s">
        <v>49</v>
      </c>
      <c r="C29" s="42">
        <v>488.07859999999999</v>
      </c>
      <c r="D29" s="43">
        <v>73.614694999999998</v>
      </c>
      <c r="E29" s="17"/>
      <c r="F29" s="17" t="s">
        <v>219</v>
      </c>
      <c r="G29" s="17" t="s">
        <v>220</v>
      </c>
      <c r="H29" s="42">
        <v>765205.71840000001</v>
      </c>
      <c r="I29" s="43">
        <v>2.8017639999999999</v>
      </c>
      <c r="K29" s="5"/>
    </row>
    <row r="30" spans="1:18" ht="14.25" x14ac:dyDescent="0.2">
      <c r="A30" s="17" t="s">
        <v>50</v>
      </c>
      <c r="B30" s="17" t="s">
        <v>51</v>
      </c>
      <c r="C30" s="42">
        <v>51.511000000000003</v>
      </c>
      <c r="D30" s="43">
        <v>15.301588000000001</v>
      </c>
      <c r="E30" s="17"/>
      <c r="F30" s="17" t="s">
        <v>221</v>
      </c>
      <c r="G30" s="17" t="s">
        <v>222</v>
      </c>
      <c r="H30" s="42">
        <v>101552.6036</v>
      </c>
      <c r="I30" s="43">
        <v>5.0656650000000001</v>
      </c>
      <c r="K30" s="5"/>
    </row>
    <row r="31" spans="1:18" ht="15" thickBot="1" x14ac:dyDescent="0.25">
      <c r="A31" s="20"/>
      <c r="B31" s="19" t="s">
        <v>289</v>
      </c>
      <c r="C31" s="44">
        <v>47501.289900000003</v>
      </c>
      <c r="D31" s="45">
        <v>7.3857090000000003</v>
      </c>
      <c r="E31" s="17"/>
      <c r="F31" s="17" t="s">
        <v>223</v>
      </c>
      <c r="G31" s="17" t="s">
        <v>224</v>
      </c>
      <c r="H31" s="42">
        <v>20455.656200000001</v>
      </c>
      <c r="I31" s="43">
        <v>14.606619999999999</v>
      </c>
      <c r="K31" s="5"/>
    </row>
    <row r="32" spans="1:18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15284.8892</v>
      </c>
      <c r="I32" s="43">
        <v>7.9370839999999996</v>
      </c>
      <c r="K32" s="5"/>
    </row>
    <row r="33" spans="1:11" ht="14.25" x14ac:dyDescent="0.2">
      <c r="A33" s="17" t="s">
        <v>54</v>
      </c>
      <c r="B33" s="17" t="s">
        <v>55</v>
      </c>
      <c r="C33" s="42">
        <v>30461.2837</v>
      </c>
      <c r="D33" s="43">
        <v>8.5460480000000008</v>
      </c>
      <c r="E33" s="17"/>
      <c r="F33" s="17" t="s">
        <v>227</v>
      </c>
      <c r="G33" s="17" t="s">
        <v>228</v>
      </c>
      <c r="H33" s="42">
        <v>15079.233</v>
      </c>
      <c r="I33" s="43">
        <v>17.916672999999999</v>
      </c>
      <c r="K33" s="5"/>
    </row>
    <row r="34" spans="1:11" ht="14.25" x14ac:dyDescent="0.2">
      <c r="A34" s="17" t="s">
        <v>56</v>
      </c>
      <c r="B34" s="17" t="s">
        <v>57</v>
      </c>
      <c r="C34" s="42">
        <v>46791.750800000002</v>
      </c>
      <c r="D34" s="43">
        <v>6.2088390000000002</v>
      </c>
      <c r="E34" s="17"/>
      <c r="F34" s="17" t="s">
        <v>310</v>
      </c>
      <c r="G34" s="17" t="s">
        <v>311</v>
      </c>
      <c r="H34" s="42">
        <v>25638.043099999999</v>
      </c>
      <c r="I34" s="43">
        <v>13.138305000000001</v>
      </c>
      <c r="K34" s="5"/>
    </row>
    <row r="35" spans="1:11" ht="14.25" x14ac:dyDescent="0.2">
      <c r="A35" s="17" t="s">
        <v>58</v>
      </c>
      <c r="B35" s="17" t="s">
        <v>59</v>
      </c>
      <c r="C35" s="42">
        <v>12.3317</v>
      </c>
      <c r="D35" s="43">
        <v>115.004992</v>
      </c>
      <c r="E35" s="17"/>
      <c r="F35" s="17" t="s">
        <v>316</v>
      </c>
      <c r="G35" s="17" t="s">
        <v>317</v>
      </c>
      <c r="H35" s="42">
        <v>78494.667499999996</v>
      </c>
      <c r="I35" s="43">
        <v>8.1640420000000002</v>
      </c>
      <c r="K35" s="5"/>
    </row>
    <row r="36" spans="1:11" ht="14.25" x14ac:dyDescent="0.2">
      <c r="A36" s="17" t="s">
        <v>60</v>
      </c>
      <c r="B36" s="17" t="s">
        <v>61</v>
      </c>
      <c r="C36" s="42">
        <v>716427.12580000004</v>
      </c>
      <c r="D36" s="43">
        <v>2.5411429999999999</v>
      </c>
      <c r="E36" s="17"/>
      <c r="F36" s="17" t="s">
        <v>312</v>
      </c>
      <c r="G36" s="17" t="s">
        <v>313</v>
      </c>
      <c r="H36" s="42">
        <v>685.57719999999995</v>
      </c>
      <c r="I36" s="59">
        <v>39.716090999999999</v>
      </c>
      <c r="K36" s="5"/>
    </row>
    <row r="37" spans="1:11" ht="14.25" x14ac:dyDescent="0.2">
      <c r="A37" s="17" t="s">
        <v>62</v>
      </c>
      <c r="B37" s="17" t="s">
        <v>63</v>
      </c>
      <c r="C37" s="42">
        <v>1545.7037</v>
      </c>
      <c r="D37" s="43">
        <v>18.865887000000001</v>
      </c>
      <c r="E37" s="17"/>
      <c r="F37" s="17" t="s">
        <v>344</v>
      </c>
      <c r="G37" s="17" t="s">
        <v>345</v>
      </c>
      <c r="H37" s="42">
        <v>1572.5441000000001</v>
      </c>
      <c r="I37" s="59">
        <v>14.985915</v>
      </c>
      <c r="K37" s="5"/>
    </row>
    <row r="38" spans="1:11" ht="14.25" x14ac:dyDescent="0.2">
      <c r="A38" s="17" t="s">
        <v>64</v>
      </c>
      <c r="B38" s="17" t="s">
        <v>65</v>
      </c>
      <c r="C38" s="42">
        <v>96132.881299999994</v>
      </c>
      <c r="D38" s="43">
        <v>5.0853739999999998</v>
      </c>
      <c r="E38" s="17"/>
      <c r="F38" s="17" t="s">
        <v>346</v>
      </c>
      <c r="G38" s="17" t="s">
        <v>347</v>
      </c>
      <c r="H38" s="42">
        <v>598.92539999999997</v>
      </c>
      <c r="I38" s="43">
        <v>40.662897999999998</v>
      </c>
      <c r="K38" s="5"/>
    </row>
    <row r="39" spans="1:11" ht="14.25" x14ac:dyDescent="0.2">
      <c r="A39" s="17" t="s">
        <v>336</v>
      </c>
      <c r="B39" s="17" t="s">
        <v>337</v>
      </c>
      <c r="C39" s="42">
        <v>936.32730000000004</v>
      </c>
      <c r="D39" s="43">
        <v>27.255248999999999</v>
      </c>
      <c r="E39" s="17"/>
      <c r="F39" s="17" t="s">
        <v>229</v>
      </c>
      <c r="G39" s="17" t="s">
        <v>230</v>
      </c>
      <c r="H39" s="42">
        <v>1289.8488</v>
      </c>
      <c r="I39" s="43">
        <v>19.064053000000001</v>
      </c>
      <c r="K39" s="5"/>
    </row>
    <row r="40" spans="1:11" ht="15" thickBot="1" x14ac:dyDescent="0.25">
      <c r="A40" s="17" t="s">
        <v>338</v>
      </c>
      <c r="B40" s="17" t="s">
        <v>339</v>
      </c>
      <c r="C40" s="42">
        <v>18608.061799999999</v>
      </c>
      <c r="D40" s="43">
        <v>12.369709</v>
      </c>
      <c r="E40" s="17"/>
      <c r="F40" s="20"/>
      <c r="G40" s="19" t="s">
        <v>298</v>
      </c>
      <c r="H40" s="44">
        <v>1294926.2567</v>
      </c>
      <c r="I40" s="45">
        <v>2.388493</v>
      </c>
      <c r="K40" s="5"/>
    </row>
    <row r="41" spans="1:11" ht="14.25" x14ac:dyDescent="0.2">
      <c r="A41" s="17" t="s">
        <v>66</v>
      </c>
      <c r="B41" s="17" t="s">
        <v>67</v>
      </c>
      <c r="C41" s="42">
        <v>6.1856999999999998</v>
      </c>
      <c r="D41" s="43">
        <v>93.470157</v>
      </c>
      <c r="E41" s="17"/>
      <c r="F41" s="17" t="s">
        <v>231</v>
      </c>
      <c r="G41" s="17" t="s">
        <v>232</v>
      </c>
      <c r="H41" s="42"/>
      <c r="I41" s="43"/>
      <c r="K41" s="5"/>
    </row>
    <row r="42" spans="1:11" ht="14.25" x14ac:dyDescent="0.2">
      <c r="A42" s="17" t="s">
        <v>68</v>
      </c>
      <c r="B42" s="17" t="s">
        <v>69</v>
      </c>
      <c r="C42" s="42">
        <v>4902.4180999999999</v>
      </c>
      <c r="D42" s="43">
        <v>9.4563710000000007</v>
      </c>
      <c r="E42" s="17"/>
      <c r="F42" s="17" t="s">
        <v>318</v>
      </c>
      <c r="G42" s="17" t="s">
        <v>319</v>
      </c>
      <c r="H42" s="42">
        <v>4865.5066999999999</v>
      </c>
      <c r="I42" s="59">
        <v>42.427543</v>
      </c>
      <c r="K42" s="5"/>
    </row>
    <row r="43" spans="1:11" ht="14.25" x14ac:dyDescent="0.2">
      <c r="A43" s="17" t="s">
        <v>314</v>
      </c>
      <c r="B43" s="17" t="s">
        <v>315</v>
      </c>
      <c r="C43" s="42">
        <v>24731.2052</v>
      </c>
      <c r="D43" s="43">
        <v>5.7168989999999997</v>
      </c>
      <c r="E43" s="17"/>
      <c r="F43" s="17" t="s">
        <v>320</v>
      </c>
      <c r="G43" s="17" t="s">
        <v>321</v>
      </c>
      <c r="H43" s="42">
        <v>6374.9008000000003</v>
      </c>
      <c r="I43" s="59">
        <v>51.629254000000003</v>
      </c>
      <c r="K43" s="5"/>
    </row>
    <row r="44" spans="1:11" ht="14.25" x14ac:dyDescent="0.2">
      <c r="A44" s="17" t="s">
        <v>70</v>
      </c>
      <c r="B44" s="17" t="s">
        <v>71</v>
      </c>
      <c r="C44" s="42">
        <v>678.33900000000006</v>
      </c>
      <c r="D44" s="43">
        <v>47.110681</v>
      </c>
      <c r="E44" s="17"/>
      <c r="F44" s="17" t="s">
        <v>322</v>
      </c>
      <c r="G44" s="17" t="s">
        <v>323</v>
      </c>
      <c r="H44" s="42">
        <v>3665.6023</v>
      </c>
      <c r="I44" s="59">
        <v>32.194189000000001</v>
      </c>
      <c r="K44" s="5"/>
    </row>
    <row r="45" spans="1:11" ht="14.25" x14ac:dyDescent="0.2">
      <c r="A45" s="17" t="s">
        <v>72</v>
      </c>
      <c r="B45" s="17" t="s">
        <v>73</v>
      </c>
      <c r="C45" s="42">
        <v>1469.1412</v>
      </c>
      <c r="D45" s="43">
        <v>22.866793000000001</v>
      </c>
      <c r="E45" s="17"/>
      <c r="F45" s="17" t="s">
        <v>324</v>
      </c>
      <c r="G45" s="17" t="s">
        <v>325</v>
      </c>
      <c r="H45" s="42">
        <v>1688.0681999999999</v>
      </c>
      <c r="I45" s="59">
        <v>24.264745000000001</v>
      </c>
      <c r="K45" s="5"/>
    </row>
    <row r="46" spans="1:11" ht="14.25" x14ac:dyDescent="0.2">
      <c r="A46" s="17" t="s">
        <v>74</v>
      </c>
      <c r="B46" s="17" t="s">
        <v>75</v>
      </c>
      <c r="C46" s="42">
        <v>3384.2961</v>
      </c>
      <c r="D46" s="43">
        <v>15.417552000000001</v>
      </c>
      <c r="E46" s="17"/>
      <c r="F46" s="17" t="s">
        <v>233</v>
      </c>
      <c r="G46" s="17" t="s">
        <v>234</v>
      </c>
      <c r="H46" s="42">
        <v>928520.3541</v>
      </c>
      <c r="I46" s="43">
        <v>3.0524429999999998</v>
      </c>
      <c r="K46" s="5"/>
    </row>
    <row r="47" spans="1:11" ht="15" thickBot="1" x14ac:dyDescent="0.25">
      <c r="A47" s="17" t="s">
        <v>76</v>
      </c>
      <c r="B47" s="17" t="s">
        <v>77</v>
      </c>
      <c r="C47" s="42">
        <v>15582.683300000001</v>
      </c>
      <c r="D47" s="43">
        <v>22.655328999999998</v>
      </c>
      <c r="E47" s="17"/>
      <c r="F47" s="20"/>
      <c r="G47" s="19" t="s">
        <v>299</v>
      </c>
      <c r="H47" s="44">
        <v>945114.43209999998</v>
      </c>
      <c r="I47" s="45">
        <v>3.0461800000000001</v>
      </c>
      <c r="K47" s="5"/>
    </row>
    <row r="48" spans="1:11" ht="14.25" x14ac:dyDescent="0.2">
      <c r="A48" s="17" t="s">
        <v>78</v>
      </c>
      <c r="B48" s="17" t="s">
        <v>79</v>
      </c>
      <c r="C48" s="42">
        <v>4931.9102999999996</v>
      </c>
      <c r="D48" s="43">
        <v>20.974421</v>
      </c>
      <c r="E48" s="17"/>
      <c r="F48" s="17" t="s">
        <v>235</v>
      </c>
      <c r="G48" s="17" t="s">
        <v>236</v>
      </c>
      <c r="H48" s="42">
        <v>85955.243600000002</v>
      </c>
      <c r="I48" s="43">
        <v>8.4373090000000008</v>
      </c>
      <c r="K48" s="5"/>
    </row>
    <row r="49" spans="1:11" ht="14.25" x14ac:dyDescent="0.2">
      <c r="A49" s="17" t="s">
        <v>80</v>
      </c>
      <c r="B49" s="17" t="s">
        <v>81</v>
      </c>
      <c r="C49" s="42">
        <v>9.0642999999999994</v>
      </c>
      <c r="D49" s="43">
        <v>51.987785000000002</v>
      </c>
      <c r="E49" s="17"/>
      <c r="F49" s="17" t="s">
        <v>326</v>
      </c>
      <c r="G49" s="17" t="s">
        <v>327</v>
      </c>
      <c r="H49" s="42">
        <v>236270.67079999999</v>
      </c>
      <c r="I49" s="59">
        <v>5.8248980000000001</v>
      </c>
      <c r="K49" s="5"/>
    </row>
    <row r="50" spans="1:11" ht="15" thickBot="1" x14ac:dyDescent="0.25">
      <c r="A50" s="20"/>
      <c r="B50" s="19" t="s">
        <v>290</v>
      </c>
      <c r="C50" s="44">
        <v>966610.70929999999</v>
      </c>
      <c r="D50" s="45">
        <v>2.4180730000000001</v>
      </c>
      <c r="E50" s="17"/>
      <c r="F50" s="17" t="s">
        <v>237</v>
      </c>
      <c r="G50" s="17" t="s">
        <v>238</v>
      </c>
      <c r="H50" s="42">
        <v>2465834.4246999999</v>
      </c>
      <c r="I50" s="43">
        <v>1.7036210000000001</v>
      </c>
      <c r="K50" s="5"/>
    </row>
    <row r="51" spans="1:11" ht="15" thickBot="1" x14ac:dyDescent="0.25">
      <c r="A51" s="17" t="s">
        <v>82</v>
      </c>
      <c r="B51" s="17" t="s">
        <v>83</v>
      </c>
      <c r="C51" s="42">
        <v>99135.397299999997</v>
      </c>
      <c r="D51" s="43">
        <v>6.4225329999999996</v>
      </c>
      <c r="E51" s="17"/>
      <c r="F51" s="20"/>
      <c r="G51" s="19" t="s">
        <v>300</v>
      </c>
      <c r="H51" s="44">
        <v>2788060.3391</v>
      </c>
      <c r="I51" s="45">
        <v>1.597124</v>
      </c>
      <c r="K51" s="5"/>
    </row>
    <row r="52" spans="1:11" ht="14.25" x14ac:dyDescent="0.2">
      <c r="A52" s="17" t="s">
        <v>84</v>
      </c>
      <c r="B52" s="17" t="s">
        <v>85</v>
      </c>
      <c r="C52" s="42">
        <v>211767.9074</v>
      </c>
      <c r="D52" s="43">
        <v>5.2705890000000002</v>
      </c>
      <c r="E52" s="17"/>
      <c r="F52" s="17" t="s">
        <v>239</v>
      </c>
      <c r="G52" s="17" t="s">
        <v>240</v>
      </c>
      <c r="H52" s="42">
        <v>44685.3027</v>
      </c>
      <c r="I52" s="43">
        <v>10.272042000000001</v>
      </c>
      <c r="K52" s="5"/>
    </row>
    <row r="53" spans="1:11" ht="14.25" x14ac:dyDescent="0.2">
      <c r="A53" s="17" t="s">
        <v>86</v>
      </c>
      <c r="B53" s="17" t="s">
        <v>87</v>
      </c>
      <c r="C53" s="42">
        <v>55172.922899999998</v>
      </c>
      <c r="D53" s="43">
        <v>5.7279780000000002</v>
      </c>
      <c r="E53" s="17"/>
      <c r="F53" s="17" t="s">
        <v>241</v>
      </c>
      <c r="G53" s="17" t="s">
        <v>242</v>
      </c>
      <c r="H53" s="42">
        <v>1283.2796000000001</v>
      </c>
      <c r="I53" s="43">
        <v>41.189157000000002</v>
      </c>
      <c r="K53" s="5"/>
    </row>
    <row r="54" spans="1:11" ht="15" thickBot="1" x14ac:dyDescent="0.25">
      <c r="A54" s="17" t="s">
        <v>88</v>
      </c>
      <c r="B54" s="17" t="s">
        <v>89</v>
      </c>
      <c r="C54" s="42">
        <v>342800.70329999999</v>
      </c>
      <c r="D54" s="43">
        <v>3.406898</v>
      </c>
      <c r="E54" s="17"/>
      <c r="F54" s="20"/>
      <c r="G54" s="19" t="s">
        <v>301</v>
      </c>
      <c r="H54" s="44">
        <v>45968.582300000002</v>
      </c>
      <c r="I54" s="45">
        <v>9.979635</v>
      </c>
      <c r="K54" s="5"/>
    </row>
    <row r="55" spans="1:11" ht="14.25" x14ac:dyDescent="0.2">
      <c r="A55" s="17" t="s">
        <v>90</v>
      </c>
      <c r="B55" s="17" t="s">
        <v>91</v>
      </c>
      <c r="C55" s="42">
        <v>219035.6004</v>
      </c>
      <c r="D55" s="43">
        <v>4.6831490000000002</v>
      </c>
      <c r="E55" s="17"/>
      <c r="F55" s="17" t="s">
        <v>243</v>
      </c>
      <c r="G55" s="17" t="s">
        <v>244</v>
      </c>
      <c r="H55" s="42">
        <v>19259.6623</v>
      </c>
      <c r="I55" s="43">
        <v>11.023897</v>
      </c>
      <c r="K55" s="5"/>
    </row>
    <row r="56" spans="1:11" ht="15" thickBot="1" x14ac:dyDescent="0.25">
      <c r="A56" s="17" t="s">
        <v>92</v>
      </c>
      <c r="B56" s="17" t="s">
        <v>93</v>
      </c>
      <c r="C56" s="42">
        <v>114.99679999999999</v>
      </c>
      <c r="D56" s="43">
        <v>45.245767999999998</v>
      </c>
      <c r="E56" s="17"/>
      <c r="F56" s="20"/>
      <c r="G56" s="19" t="s">
        <v>302</v>
      </c>
      <c r="H56" s="44">
        <v>19259.6623</v>
      </c>
      <c r="I56" s="45">
        <v>11.023897</v>
      </c>
      <c r="K56" s="5"/>
    </row>
    <row r="57" spans="1:11" ht="14.25" x14ac:dyDescent="0.2">
      <c r="A57" s="17" t="s">
        <v>94</v>
      </c>
      <c r="B57" s="17" t="s">
        <v>95</v>
      </c>
      <c r="C57" s="42">
        <v>1084.0472</v>
      </c>
      <c r="D57" s="43">
        <v>38.538252999999997</v>
      </c>
      <c r="E57" s="17"/>
      <c r="F57" s="17"/>
      <c r="G57" s="17"/>
      <c r="H57" s="42"/>
      <c r="I57" s="43"/>
      <c r="K57" s="5"/>
    </row>
    <row r="58" spans="1:11" ht="14.25" x14ac:dyDescent="0.2">
      <c r="A58" s="17" t="s">
        <v>96</v>
      </c>
      <c r="B58" s="17" t="s">
        <v>97</v>
      </c>
      <c r="C58" s="42">
        <v>1545.8088</v>
      </c>
      <c r="D58" s="43">
        <v>52.780703000000003</v>
      </c>
      <c r="E58" s="17"/>
      <c r="F58" s="22" t="s">
        <v>303</v>
      </c>
      <c r="G58" s="22"/>
      <c r="H58" s="60">
        <f>+H56+H54+H51+H47+H40+H8</f>
        <v>5400046.5127999997</v>
      </c>
      <c r="I58" s="61"/>
      <c r="K58" s="5"/>
    </row>
    <row r="59" spans="1:11" ht="14.25" x14ac:dyDescent="0.2">
      <c r="A59" s="17" t="s">
        <v>98</v>
      </c>
      <c r="B59" s="17" t="s">
        <v>99</v>
      </c>
      <c r="C59" s="42">
        <v>1304.491</v>
      </c>
      <c r="D59" s="43">
        <v>70.273847000000004</v>
      </c>
      <c r="E59" s="17"/>
      <c r="F59" s="17" t="s">
        <v>245</v>
      </c>
      <c r="G59" s="17" t="s">
        <v>246</v>
      </c>
      <c r="H59" s="42">
        <v>77923.090700000001</v>
      </c>
      <c r="I59" s="43">
        <v>6.5105079999999997</v>
      </c>
      <c r="K59" s="5"/>
    </row>
    <row r="60" spans="1:11" ht="15" thickBot="1" x14ac:dyDescent="0.25">
      <c r="A60" s="20"/>
      <c r="B60" s="19" t="s">
        <v>291</v>
      </c>
      <c r="C60" s="44">
        <v>931961.87509999995</v>
      </c>
      <c r="D60" s="45">
        <v>2.5691929999999998</v>
      </c>
      <c r="E60" s="17"/>
      <c r="F60" s="20"/>
      <c r="G60" s="19" t="s">
        <v>304</v>
      </c>
      <c r="H60" s="44">
        <v>77923.090700000001</v>
      </c>
      <c r="I60" s="45">
        <v>6.5105079999999997</v>
      </c>
      <c r="K60" s="5"/>
    </row>
    <row r="61" spans="1:11" ht="14.25" x14ac:dyDescent="0.2">
      <c r="A61" s="17" t="s">
        <v>100</v>
      </c>
      <c r="B61" s="17" t="s">
        <v>101</v>
      </c>
      <c r="C61" s="42">
        <v>403.99700000000001</v>
      </c>
      <c r="D61" s="43">
        <v>18.089493000000001</v>
      </c>
      <c r="E61" s="17"/>
      <c r="F61" s="17"/>
      <c r="G61" s="17"/>
      <c r="H61" s="42"/>
      <c r="I61" s="43"/>
      <c r="K61" s="5"/>
    </row>
    <row r="62" spans="1:11" ht="14.25" x14ac:dyDescent="0.2">
      <c r="A62" s="17" t="s">
        <v>102</v>
      </c>
      <c r="B62" s="17" t="s">
        <v>103</v>
      </c>
      <c r="C62" s="42">
        <v>2023.5028</v>
      </c>
      <c r="D62" s="43">
        <v>39.166417000000003</v>
      </c>
      <c r="E62" s="17"/>
      <c r="F62" s="17" t="s">
        <v>247</v>
      </c>
      <c r="G62" s="17" t="s">
        <v>248</v>
      </c>
      <c r="H62" s="42">
        <v>107706.8539</v>
      </c>
      <c r="I62" s="43">
        <v>3.004019</v>
      </c>
      <c r="K62" s="5"/>
    </row>
    <row r="63" spans="1:11" ht="15" thickBot="1" x14ac:dyDescent="0.25">
      <c r="A63" s="17" t="s">
        <v>104</v>
      </c>
      <c r="B63" s="17" t="s">
        <v>105</v>
      </c>
      <c r="C63" s="42">
        <v>5933.2906999999996</v>
      </c>
      <c r="D63" s="43">
        <v>14.657769</v>
      </c>
      <c r="E63" s="17"/>
      <c r="F63" s="20"/>
      <c r="G63" s="19" t="s">
        <v>305</v>
      </c>
      <c r="H63" s="44">
        <v>107706.8539</v>
      </c>
      <c r="I63" s="45">
        <v>3.004019</v>
      </c>
      <c r="K63" s="5"/>
    </row>
    <row r="64" spans="1:11" ht="14.25" x14ac:dyDescent="0.2">
      <c r="A64" s="17" t="s">
        <v>106</v>
      </c>
      <c r="B64" s="17" t="s">
        <v>107</v>
      </c>
      <c r="C64" s="42">
        <v>12132.8719</v>
      </c>
      <c r="D64" s="43">
        <v>9.0428280000000001</v>
      </c>
      <c r="E64" s="17"/>
      <c r="F64" s="17"/>
      <c r="G64" s="17"/>
      <c r="H64" s="42"/>
      <c r="I64" s="43"/>
      <c r="K64" s="5"/>
    </row>
    <row r="65" spans="1:11" ht="14.25" x14ac:dyDescent="0.2">
      <c r="A65" s="17" t="s">
        <v>329</v>
      </c>
      <c r="B65" s="17" t="s">
        <v>330</v>
      </c>
      <c r="C65" s="42">
        <v>600.10670000000005</v>
      </c>
      <c r="D65" s="43">
        <v>25.187819999999999</v>
      </c>
      <c r="E65" s="17"/>
      <c r="F65" s="17"/>
      <c r="G65" s="17"/>
      <c r="H65" s="42"/>
      <c r="I65" s="43"/>
      <c r="K65" s="5"/>
    </row>
    <row r="66" spans="1:11" ht="14.25" x14ac:dyDescent="0.2">
      <c r="A66" s="17" t="s">
        <v>108</v>
      </c>
      <c r="B66" s="17" t="s">
        <v>109</v>
      </c>
      <c r="C66" s="42">
        <v>475.69589999999999</v>
      </c>
      <c r="D66" s="43">
        <v>58.639749000000002</v>
      </c>
      <c r="E66" s="17"/>
      <c r="F66" s="23" t="s">
        <v>306</v>
      </c>
      <c r="G66" s="24"/>
      <c r="H66" s="62">
        <f>+H63+H60+H58+C102</f>
        <v>16783025.435000002</v>
      </c>
      <c r="I66" s="63"/>
      <c r="K66" s="5"/>
    </row>
    <row r="67" spans="1:11" ht="14.25" x14ac:dyDescent="0.2">
      <c r="A67" s="17" t="s">
        <v>110</v>
      </c>
      <c r="B67" s="17" t="s">
        <v>111</v>
      </c>
      <c r="C67" s="42">
        <v>2846.9872999999998</v>
      </c>
      <c r="D67" s="43">
        <v>19.01557</v>
      </c>
      <c r="E67" s="17"/>
      <c r="F67" s="17"/>
      <c r="G67" s="17"/>
      <c r="H67" s="64"/>
      <c r="I67" s="64"/>
      <c r="K67" s="5"/>
    </row>
    <row r="68" spans="1:11" ht="14.25" x14ac:dyDescent="0.2">
      <c r="A68" s="17" t="s">
        <v>112</v>
      </c>
      <c r="B68" s="17" t="s">
        <v>113</v>
      </c>
      <c r="C68" s="42">
        <v>162.239</v>
      </c>
      <c r="D68" s="43">
        <v>49.648260999999998</v>
      </c>
      <c r="E68" s="17"/>
      <c r="F68" s="17" t="s">
        <v>249</v>
      </c>
      <c r="G68" s="17" t="s">
        <v>250</v>
      </c>
      <c r="H68" s="42">
        <v>30554.551100000001</v>
      </c>
      <c r="I68" s="64"/>
      <c r="K68" s="5"/>
    </row>
    <row r="69" spans="1:11" ht="14.25" x14ac:dyDescent="0.2">
      <c r="A69" s="17" t="s">
        <v>114</v>
      </c>
      <c r="B69" s="17" t="s">
        <v>115</v>
      </c>
      <c r="C69" s="42">
        <v>632.88959999999997</v>
      </c>
      <c r="D69" s="43">
        <v>64.335616000000002</v>
      </c>
      <c r="E69" s="17"/>
      <c r="F69" s="17" t="s">
        <v>253</v>
      </c>
      <c r="G69" s="17" t="s">
        <v>254</v>
      </c>
      <c r="H69" s="42">
        <v>842381.50890000002</v>
      </c>
      <c r="I69" s="43"/>
      <c r="K69" s="5"/>
    </row>
    <row r="70" spans="1:11" ht="14.25" x14ac:dyDescent="0.2">
      <c r="A70" s="17" t="s">
        <v>116</v>
      </c>
      <c r="B70" s="17" t="s">
        <v>117</v>
      </c>
      <c r="C70" s="42">
        <v>6476.0055000000002</v>
      </c>
      <c r="D70" s="43">
        <v>11.809236</v>
      </c>
      <c r="E70" s="17"/>
      <c r="F70" s="17" t="s">
        <v>255</v>
      </c>
      <c r="G70" s="17" t="s">
        <v>256</v>
      </c>
      <c r="H70" s="42">
        <v>573294.96829999995</v>
      </c>
      <c r="I70" s="43"/>
      <c r="K70" s="5"/>
    </row>
    <row r="71" spans="1:11" ht="14.25" x14ac:dyDescent="0.2">
      <c r="A71" s="17" t="s">
        <v>118</v>
      </c>
      <c r="B71" s="17" t="s">
        <v>119</v>
      </c>
      <c r="C71" s="42">
        <v>11424.992399999999</v>
      </c>
      <c r="D71" s="43">
        <v>9.9970300000000005</v>
      </c>
      <c r="E71" s="17"/>
      <c r="F71" s="17" t="s">
        <v>257</v>
      </c>
      <c r="G71" s="17" t="s">
        <v>258</v>
      </c>
      <c r="H71" s="42">
        <v>4593429.2379000001</v>
      </c>
      <c r="I71" s="43"/>
      <c r="K71" s="5"/>
    </row>
    <row r="72" spans="1:11" ht="14.25" x14ac:dyDescent="0.2">
      <c r="A72" s="17" t="s">
        <v>120</v>
      </c>
      <c r="B72" s="17" t="s">
        <v>121</v>
      </c>
      <c r="C72" s="42">
        <v>17313.826700000001</v>
      </c>
      <c r="D72" s="43">
        <v>15.420973999999999</v>
      </c>
      <c r="E72" s="17"/>
      <c r="F72" s="17" t="s">
        <v>259</v>
      </c>
      <c r="G72" s="17" t="s">
        <v>260</v>
      </c>
      <c r="H72" s="42">
        <v>2443950.4478000002</v>
      </c>
      <c r="I72" s="43"/>
      <c r="K72" s="5"/>
    </row>
    <row r="73" spans="1:11" ht="14.25" x14ac:dyDescent="0.2">
      <c r="A73" s="17" t="s">
        <v>122</v>
      </c>
      <c r="B73" s="17" t="s">
        <v>123</v>
      </c>
      <c r="C73" s="42">
        <v>2938.4326000000001</v>
      </c>
      <c r="D73" s="43">
        <v>17.642790000000002</v>
      </c>
      <c r="E73" s="17"/>
      <c r="F73" s="17" t="s">
        <v>251</v>
      </c>
      <c r="G73" s="17" t="s">
        <v>252</v>
      </c>
      <c r="H73" s="42">
        <v>115522.97169999999</v>
      </c>
      <c r="I73" s="43"/>
      <c r="K73" s="5"/>
    </row>
    <row r="74" spans="1:11" ht="14.25" x14ac:dyDescent="0.2">
      <c r="A74" s="17" t="s">
        <v>124</v>
      </c>
      <c r="B74" s="17" t="s">
        <v>125</v>
      </c>
      <c r="C74" s="42">
        <v>2392.9771999999998</v>
      </c>
      <c r="D74" s="43">
        <v>18.656113999999999</v>
      </c>
      <c r="E74" s="17"/>
      <c r="F74" s="17" t="s">
        <v>340</v>
      </c>
      <c r="G74" s="17" t="s">
        <v>341</v>
      </c>
      <c r="H74" s="42">
        <v>1402.6005</v>
      </c>
      <c r="I74" s="43"/>
      <c r="K74" s="5"/>
    </row>
    <row r="75" spans="1:11" ht="14.25" x14ac:dyDescent="0.2">
      <c r="A75" s="17" t="s">
        <v>126</v>
      </c>
      <c r="B75" s="17" t="s">
        <v>127</v>
      </c>
      <c r="C75" s="42">
        <v>203.33680000000001</v>
      </c>
      <c r="D75" s="43">
        <v>33.729604999999999</v>
      </c>
      <c r="E75" s="17"/>
      <c r="F75" s="17" t="s">
        <v>342</v>
      </c>
      <c r="G75" s="17" t="s">
        <v>343</v>
      </c>
      <c r="H75" s="42">
        <v>17090.954300000001</v>
      </c>
      <c r="I75" s="43"/>
      <c r="K75" s="5"/>
    </row>
    <row r="76" spans="1:11" ht="14.25" x14ac:dyDescent="0.2">
      <c r="A76" s="17" t="s">
        <v>128</v>
      </c>
      <c r="B76" s="17" t="s">
        <v>129</v>
      </c>
      <c r="C76" s="42">
        <v>396.32740000000001</v>
      </c>
      <c r="D76" s="43">
        <v>22.994337999999999</v>
      </c>
      <c r="E76" s="17"/>
      <c r="F76" s="17" t="s">
        <v>261</v>
      </c>
      <c r="G76" s="17" t="s">
        <v>262</v>
      </c>
      <c r="H76" s="42">
        <v>5611328.9937000005</v>
      </c>
      <c r="I76" s="43"/>
      <c r="K76" s="5"/>
    </row>
    <row r="77" spans="1:11" ht="14.25" x14ac:dyDescent="0.2">
      <c r="A77" s="17" t="s">
        <v>130</v>
      </c>
      <c r="B77" s="17" t="s">
        <v>131</v>
      </c>
      <c r="C77" s="42">
        <v>6769.2212</v>
      </c>
      <c r="D77" s="43">
        <v>11.823733000000001</v>
      </c>
      <c r="E77" s="17"/>
      <c r="F77" s="17" t="s">
        <v>263</v>
      </c>
      <c r="G77" s="17" t="s">
        <v>264</v>
      </c>
      <c r="H77" s="42">
        <v>4658908.9641000004</v>
      </c>
      <c r="I77" s="43"/>
      <c r="K77" s="5"/>
    </row>
    <row r="78" spans="1:11" ht="14.25" x14ac:dyDescent="0.2">
      <c r="A78" s="17" t="s">
        <v>132</v>
      </c>
      <c r="B78" s="17" t="s">
        <v>133</v>
      </c>
      <c r="C78" s="42">
        <v>1734.5848000000001</v>
      </c>
      <c r="D78" s="43">
        <v>28.827251</v>
      </c>
      <c r="E78" s="17"/>
      <c r="F78" s="17" t="s">
        <v>265</v>
      </c>
      <c r="G78" s="17" t="s">
        <v>266</v>
      </c>
      <c r="H78" s="42">
        <v>732828.14339999994</v>
      </c>
      <c r="I78" s="43"/>
      <c r="K78" s="5"/>
    </row>
    <row r="79" spans="1:11" ht="14.25" x14ac:dyDescent="0.2">
      <c r="A79" s="17" t="s">
        <v>134</v>
      </c>
      <c r="B79" s="17" t="s">
        <v>135</v>
      </c>
      <c r="C79" s="42">
        <v>5218.549</v>
      </c>
      <c r="D79" s="43">
        <v>16.503744999999999</v>
      </c>
      <c r="E79" s="17"/>
      <c r="F79" s="17" t="s">
        <v>267</v>
      </c>
      <c r="G79" s="17" t="s">
        <v>268</v>
      </c>
      <c r="H79" s="42">
        <v>1833513.5408000001</v>
      </c>
      <c r="I79" s="43"/>
      <c r="K79" s="5"/>
    </row>
    <row r="80" spans="1:11" ht="14.25" x14ac:dyDescent="0.2">
      <c r="A80" s="17" t="s">
        <v>136</v>
      </c>
      <c r="B80" s="17" t="s">
        <v>137</v>
      </c>
      <c r="C80" s="42">
        <v>863.11019999999996</v>
      </c>
      <c r="D80" s="43">
        <v>27.052662000000002</v>
      </c>
      <c r="E80" s="17"/>
      <c r="F80" s="17" t="s">
        <v>269</v>
      </c>
      <c r="G80" s="17" t="s">
        <v>270</v>
      </c>
      <c r="H80" s="42">
        <v>6486475.0818999996</v>
      </c>
      <c r="I80" s="43"/>
      <c r="K80" s="5"/>
    </row>
    <row r="81" spans="1:11" ht="14.25" x14ac:dyDescent="0.2">
      <c r="A81" s="17" t="s">
        <v>138</v>
      </c>
      <c r="B81" s="17" t="s">
        <v>139</v>
      </c>
      <c r="C81" s="42">
        <v>27170.7605</v>
      </c>
      <c r="D81" s="43">
        <v>11.808517</v>
      </c>
      <c r="E81" s="17"/>
      <c r="F81" s="17" t="s">
        <v>271</v>
      </c>
      <c r="G81" s="17" t="s">
        <v>272</v>
      </c>
      <c r="H81" s="42">
        <v>816446.48540000001</v>
      </c>
      <c r="I81" s="43"/>
      <c r="K81" s="5"/>
    </row>
    <row r="82" spans="1:11" ht="14.25" x14ac:dyDescent="0.2">
      <c r="A82" s="17" t="s">
        <v>140</v>
      </c>
      <c r="B82" s="17" t="s">
        <v>141</v>
      </c>
      <c r="C82" s="42">
        <v>18955.628199999999</v>
      </c>
      <c r="D82" s="43">
        <v>9.5643010000000004</v>
      </c>
      <c r="E82" s="17"/>
      <c r="F82" s="17" t="s">
        <v>273</v>
      </c>
      <c r="G82" s="17" t="s">
        <v>274</v>
      </c>
      <c r="H82" s="42">
        <v>220391.46780000001</v>
      </c>
      <c r="I82" s="43"/>
      <c r="K82" s="5"/>
    </row>
    <row r="83" spans="1:11" ht="14.25" x14ac:dyDescent="0.2">
      <c r="A83" s="17" t="s">
        <v>142</v>
      </c>
      <c r="B83" s="17" t="s">
        <v>143</v>
      </c>
      <c r="C83" s="42">
        <v>3884.0252999999998</v>
      </c>
      <c r="D83" s="43">
        <v>25.674181000000001</v>
      </c>
      <c r="E83" s="17"/>
      <c r="F83" s="17" t="s">
        <v>275</v>
      </c>
      <c r="G83" s="17" t="s">
        <v>276</v>
      </c>
      <c r="H83" s="42">
        <v>912635.72230000002</v>
      </c>
      <c r="I83" s="43"/>
      <c r="K83" s="5"/>
    </row>
    <row r="84" spans="1:11" ht="14.25" x14ac:dyDescent="0.2">
      <c r="A84" s="17" t="s">
        <v>144</v>
      </c>
      <c r="B84" s="17" t="s">
        <v>145</v>
      </c>
      <c r="C84" s="42">
        <v>4037.8319999999999</v>
      </c>
      <c r="D84" s="43">
        <v>14.061738999999999</v>
      </c>
      <c r="E84" s="17"/>
      <c r="F84" s="17" t="s">
        <v>277</v>
      </c>
      <c r="G84" s="17" t="s">
        <v>278</v>
      </c>
      <c r="H84" s="42">
        <v>747923.73990000004</v>
      </c>
      <c r="I84" s="43"/>
      <c r="K84" s="5"/>
    </row>
    <row r="85" spans="1:11" ht="14.25" x14ac:dyDescent="0.2">
      <c r="A85" s="17" t="s">
        <v>146</v>
      </c>
      <c r="B85" s="17" t="s">
        <v>147</v>
      </c>
      <c r="C85" s="42">
        <v>3110.1606000000002</v>
      </c>
      <c r="D85" s="43">
        <v>19.557438999999999</v>
      </c>
      <c r="E85" s="17"/>
      <c r="F85" s="17" t="s">
        <v>279</v>
      </c>
      <c r="G85" s="17" t="s">
        <v>280</v>
      </c>
      <c r="H85" s="42">
        <v>2548632.4893</v>
      </c>
      <c r="I85" s="43"/>
      <c r="K85" s="5"/>
    </row>
    <row r="86" spans="1:11" ht="14.25" x14ac:dyDescent="0.2">
      <c r="A86" s="17" t="s">
        <v>148</v>
      </c>
      <c r="B86" s="17" t="s">
        <v>149</v>
      </c>
      <c r="C86" s="42">
        <v>2477.2269999999999</v>
      </c>
      <c r="D86" s="43">
        <v>22.309719000000001</v>
      </c>
      <c r="E86" s="17"/>
      <c r="F86" s="17" t="s">
        <v>281</v>
      </c>
      <c r="G86" s="17" t="s">
        <v>282</v>
      </c>
      <c r="H86" s="42">
        <v>627860.60230000003</v>
      </c>
      <c r="I86" s="43"/>
      <c r="K86" s="5"/>
    </row>
    <row r="87" spans="1:11" ht="14.25" x14ac:dyDescent="0.2">
      <c r="A87" s="17" t="s">
        <v>331</v>
      </c>
      <c r="B87" s="17" t="s">
        <v>332</v>
      </c>
      <c r="C87" s="42">
        <v>189.58090000000001</v>
      </c>
      <c r="D87" s="43">
        <v>44.963569999999997</v>
      </c>
      <c r="E87" s="17"/>
      <c r="F87" s="17" t="s">
        <v>283</v>
      </c>
      <c r="G87" s="17" t="s">
        <v>284</v>
      </c>
      <c r="H87" s="42"/>
      <c r="I87" s="43"/>
      <c r="K87" s="5"/>
    </row>
    <row r="88" spans="1:11" ht="15" thickBot="1" x14ac:dyDescent="0.25">
      <c r="A88" s="17" t="s">
        <v>150</v>
      </c>
      <c r="B88" s="17" t="s">
        <v>151</v>
      </c>
      <c r="C88" s="42">
        <v>7832.7466000000004</v>
      </c>
      <c r="D88" s="43">
        <v>15.108814000000001</v>
      </c>
      <c r="E88" s="17"/>
      <c r="F88" s="20"/>
      <c r="G88" s="19" t="s">
        <v>307</v>
      </c>
      <c r="H88" s="44">
        <f>SUM(H68:H86)</f>
        <v>33814572.4714</v>
      </c>
      <c r="I88" s="45"/>
      <c r="K88" s="5"/>
    </row>
    <row r="89" spans="1:11" ht="14.25" x14ac:dyDescent="0.2">
      <c r="A89" s="17" t="s">
        <v>152</v>
      </c>
      <c r="B89" s="17" t="s">
        <v>153</v>
      </c>
      <c r="C89" s="42">
        <v>809.12099999999998</v>
      </c>
      <c r="D89" s="43">
        <v>38.722448999999997</v>
      </c>
      <c r="E89" s="17"/>
      <c r="F89" s="17"/>
      <c r="G89" s="17"/>
      <c r="H89" s="64"/>
      <c r="I89" s="64"/>
      <c r="K89" s="5"/>
    </row>
    <row r="90" spans="1:11" ht="14.25" x14ac:dyDescent="0.2">
      <c r="A90" s="17" t="s">
        <v>154</v>
      </c>
      <c r="B90" s="17" t="s">
        <v>155</v>
      </c>
      <c r="C90" s="42">
        <v>413.21980000000002</v>
      </c>
      <c r="D90" s="43">
        <v>18.789643999999999</v>
      </c>
      <c r="E90" s="17"/>
      <c r="F90" s="17"/>
      <c r="G90" s="17"/>
      <c r="H90" s="42"/>
      <c r="I90" s="59"/>
      <c r="K90" s="5"/>
    </row>
    <row r="91" spans="1:11" ht="14.25" x14ac:dyDescent="0.2">
      <c r="A91" s="17" t="s">
        <v>156</v>
      </c>
      <c r="B91" s="17" t="s">
        <v>157</v>
      </c>
      <c r="C91" s="42">
        <v>49856.8963</v>
      </c>
      <c r="D91" s="43">
        <v>8.5514919999999996</v>
      </c>
      <c r="E91" s="17"/>
      <c r="F91" s="17"/>
      <c r="G91" s="17"/>
      <c r="H91" s="42"/>
      <c r="I91" s="59"/>
      <c r="K91" s="5"/>
    </row>
    <row r="92" spans="1:11" ht="14.25" x14ac:dyDescent="0.2">
      <c r="A92" s="17" t="s">
        <v>158</v>
      </c>
      <c r="B92" s="17" t="s">
        <v>159</v>
      </c>
      <c r="C92" s="42">
        <v>836.4941</v>
      </c>
      <c r="D92" s="43">
        <v>60.010148000000001</v>
      </c>
      <c r="E92" s="17"/>
      <c r="F92" s="15" t="s">
        <v>308</v>
      </c>
      <c r="G92" s="15"/>
      <c r="H92" s="65">
        <f>+H88+H66</f>
        <v>50597597.906400003</v>
      </c>
      <c r="I92" s="59"/>
      <c r="J92" s="5"/>
      <c r="K92" s="5"/>
    </row>
    <row r="93" spans="1:11" ht="14.25" x14ac:dyDescent="0.2">
      <c r="A93" s="17" t="s">
        <v>160</v>
      </c>
      <c r="B93" s="17" t="s">
        <v>161</v>
      </c>
      <c r="C93" s="42">
        <v>1294.8434</v>
      </c>
      <c r="D93" s="43">
        <v>21.094927999999999</v>
      </c>
      <c r="E93" s="17"/>
      <c r="F93" s="17"/>
      <c r="G93" s="17"/>
      <c r="H93" s="18"/>
      <c r="I93" s="21"/>
      <c r="K93" s="5"/>
    </row>
    <row r="94" spans="1:11" ht="15" thickBot="1" x14ac:dyDescent="0.25">
      <c r="A94" s="20"/>
      <c r="B94" s="19" t="s">
        <v>292</v>
      </c>
      <c r="C94" s="44">
        <v>201811.4804</v>
      </c>
      <c r="D94" s="45">
        <v>4.4572190000000003</v>
      </c>
      <c r="E94" s="17"/>
      <c r="F94" s="17"/>
      <c r="G94" s="17"/>
      <c r="H94" s="17"/>
      <c r="I94" s="17"/>
      <c r="J94" s="5"/>
      <c r="K94" s="5"/>
    </row>
    <row r="95" spans="1:11" ht="14.25" x14ac:dyDescent="0.2">
      <c r="A95" s="17" t="s">
        <v>162</v>
      </c>
      <c r="B95" s="17" t="s">
        <v>163</v>
      </c>
      <c r="C95" s="42">
        <v>665.82659999999998</v>
      </c>
      <c r="D95" s="43">
        <v>23.150563999999999</v>
      </c>
      <c r="E95" s="17"/>
      <c r="F95" s="17"/>
      <c r="G95" s="17"/>
      <c r="H95" s="17"/>
      <c r="I95" s="17"/>
    </row>
    <row r="96" spans="1:11" ht="15" thickBot="1" x14ac:dyDescent="0.25">
      <c r="A96" s="25"/>
      <c r="B96" s="26" t="s">
        <v>293</v>
      </c>
      <c r="C96" s="46">
        <v>665.82659999999998</v>
      </c>
      <c r="D96" s="47">
        <v>23.150563999999999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48">
        <f>SUM(C15,C26,C31,C50,C60,C94,C96)</f>
        <v>8347888.2937000003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2700254.1664</v>
      </c>
      <c r="D98" s="43">
        <v>1.707554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149206.51749999999</v>
      </c>
      <c r="D99" s="43">
        <v>4.7391220000000001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2849460.6839000001</v>
      </c>
      <c r="D100" s="45">
        <v>1.693309</v>
      </c>
      <c r="E100" s="17"/>
      <c r="F100" s="17"/>
      <c r="G100" s="17"/>
      <c r="H100" s="18"/>
      <c r="I100" s="21"/>
    </row>
    <row r="101" spans="1:9" x14ac:dyDescent="0.2">
      <c r="A101" s="6"/>
      <c r="B101" s="6"/>
      <c r="C101" s="50"/>
      <c r="D101" s="51"/>
      <c r="E101" s="6"/>
      <c r="F101" s="6"/>
      <c r="G101" s="6"/>
      <c r="H101" s="7"/>
      <c r="I101" s="9"/>
    </row>
    <row r="102" spans="1:9" x14ac:dyDescent="0.2">
      <c r="A102" s="13" t="s">
        <v>296</v>
      </c>
      <c r="B102" s="14"/>
      <c r="C102" s="52">
        <f>+C97+C100</f>
        <v>11197348.977600001</v>
      </c>
      <c r="D102" s="53"/>
      <c r="E102" s="6"/>
      <c r="F102" s="6"/>
      <c r="G102" s="6"/>
      <c r="H102" s="7"/>
      <c r="I102" s="9"/>
    </row>
    <row r="103" spans="1:9" x14ac:dyDescent="0.2">
      <c r="C103" s="2"/>
      <c r="D103" s="2"/>
      <c r="E103" s="6"/>
      <c r="F103" s="6"/>
      <c r="G103" s="6"/>
      <c r="H103" s="7"/>
      <c r="I103" s="9"/>
    </row>
    <row r="104" spans="1:9" x14ac:dyDescent="0.2">
      <c r="A104" s="6"/>
      <c r="B104" s="6"/>
      <c r="C104" s="7"/>
      <c r="D104" s="8"/>
      <c r="E104" s="6"/>
      <c r="F104" s="6"/>
      <c r="G104" s="6"/>
      <c r="H104" s="7"/>
      <c r="I104" s="9"/>
    </row>
    <row r="105" spans="1:9" x14ac:dyDescent="0.2">
      <c r="A105" s="6"/>
      <c r="B105" s="6"/>
      <c r="C105" s="7"/>
      <c r="D105" s="8"/>
      <c r="E105" s="6"/>
      <c r="F105" s="6"/>
      <c r="G105" s="6"/>
      <c r="H105" s="7"/>
      <c r="I105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9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03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2576.0436</v>
      </c>
      <c r="D2" s="43">
        <v>35.123255999999998</v>
      </c>
      <c r="E2" s="17"/>
      <c r="F2" s="17" t="s">
        <v>168</v>
      </c>
      <c r="G2" s="17" t="s">
        <v>169</v>
      </c>
      <c r="H2" s="42">
        <v>489.56040000000002</v>
      </c>
      <c r="I2" s="43">
        <v>30.571261</v>
      </c>
    </row>
    <row r="3" spans="1:9" ht="14.25" x14ac:dyDescent="0.2">
      <c r="A3" s="17" t="s">
        <v>2</v>
      </c>
      <c r="B3" s="17" t="s">
        <v>3</v>
      </c>
      <c r="C3" s="42">
        <v>3960.1711</v>
      </c>
      <c r="D3" s="43">
        <v>19.068646000000001</v>
      </c>
      <c r="E3" s="17"/>
      <c r="F3" s="17" t="s">
        <v>170</v>
      </c>
      <c r="G3" s="17" t="s">
        <v>171</v>
      </c>
      <c r="H3" s="42">
        <v>67.187600000000003</v>
      </c>
      <c r="I3" s="43">
        <v>101.712532</v>
      </c>
    </row>
    <row r="4" spans="1:9" ht="14.25" x14ac:dyDescent="0.2">
      <c r="A4" s="17" t="s">
        <v>4</v>
      </c>
      <c r="B4" s="17" t="s">
        <v>5</v>
      </c>
      <c r="C4" s="42">
        <v>6525.7437</v>
      </c>
      <c r="D4" s="43">
        <v>18.804608999999999</v>
      </c>
      <c r="E4" s="17"/>
      <c r="F4" s="17" t="s">
        <v>172</v>
      </c>
      <c r="G4" s="17" t="s">
        <v>173</v>
      </c>
      <c r="H4" s="42">
        <v>409.42779999999999</v>
      </c>
      <c r="I4" s="43">
        <v>48.667510999999998</v>
      </c>
    </row>
    <row r="5" spans="1:9" ht="14.25" x14ac:dyDescent="0.2">
      <c r="A5" s="17" t="s">
        <v>6</v>
      </c>
      <c r="B5" s="17" t="s">
        <v>7</v>
      </c>
      <c r="C5" s="42">
        <v>7284.6980999999996</v>
      </c>
      <c r="D5" s="43">
        <v>15.750017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4655.2937000000002</v>
      </c>
      <c r="D6" s="43">
        <v>14.946171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131.1337</v>
      </c>
      <c r="D8" s="43">
        <v>21.575483999999999</v>
      </c>
      <c r="E8" s="17"/>
      <c r="F8" s="19"/>
      <c r="G8" s="19" t="s">
        <v>297</v>
      </c>
      <c r="H8" s="44">
        <v>966.17579999999998</v>
      </c>
      <c r="I8" s="45">
        <v>36.127687999999999</v>
      </c>
    </row>
    <row r="9" spans="1:9" ht="14.25" x14ac:dyDescent="0.2">
      <c r="A9" s="17" t="s">
        <v>14</v>
      </c>
      <c r="B9" s="17" t="s">
        <v>15</v>
      </c>
      <c r="C9" s="42">
        <v>547.83820000000003</v>
      </c>
      <c r="D9" s="43">
        <v>29.080545000000001</v>
      </c>
      <c r="E9" s="17"/>
      <c r="F9" s="17" t="s">
        <v>180</v>
      </c>
      <c r="G9" s="17" t="s">
        <v>181</v>
      </c>
      <c r="H9" s="42">
        <v>188.65780000000001</v>
      </c>
      <c r="I9" s="43">
        <v>81.238198999999994</v>
      </c>
    </row>
    <row r="10" spans="1:9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17.052199999999999</v>
      </c>
      <c r="I10" s="43">
        <v>82.266154999999998</v>
      </c>
    </row>
    <row r="11" spans="1:9" ht="14.25" x14ac:dyDescent="0.2">
      <c r="A11" s="17" t="s">
        <v>18</v>
      </c>
      <c r="B11" s="17" t="s">
        <v>19</v>
      </c>
      <c r="C11" s="42">
        <v>195.07560000000001</v>
      </c>
      <c r="D11" s="43">
        <v>38.356977000000001</v>
      </c>
      <c r="E11" s="17"/>
      <c r="F11" s="17" t="s">
        <v>184</v>
      </c>
      <c r="G11" s="17" t="s">
        <v>185</v>
      </c>
      <c r="H11" s="42">
        <v>4.3514999999999997</v>
      </c>
      <c r="I11" s="43">
        <v>52.871488999999997</v>
      </c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>
        <v>6.9698000000000002</v>
      </c>
      <c r="I12" s="43">
        <v>83.993379000000004</v>
      </c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8.5035000000000007</v>
      </c>
      <c r="I13" s="43">
        <v>38.700243</v>
      </c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208.43360000000001</v>
      </c>
      <c r="I14" s="43">
        <v>30.829661000000002</v>
      </c>
    </row>
    <row r="15" spans="1:9" ht="15" thickBot="1" x14ac:dyDescent="0.25">
      <c r="A15" s="20"/>
      <c r="B15" s="19" t="s">
        <v>348</v>
      </c>
      <c r="C15" s="44">
        <v>25875.9977</v>
      </c>
      <c r="D15" s="45">
        <v>12.478005</v>
      </c>
      <c r="E15" s="17"/>
      <c r="F15" s="17" t="s">
        <v>191</v>
      </c>
      <c r="G15" s="17" t="s">
        <v>192</v>
      </c>
      <c r="H15" s="42"/>
      <c r="I15" s="43"/>
    </row>
    <row r="16" spans="1:9" ht="14.25" x14ac:dyDescent="0.2">
      <c r="A16" s="17" t="s">
        <v>24</v>
      </c>
      <c r="B16" s="17" t="s">
        <v>25</v>
      </c>
      <c r="C16" s="42"/>
      <c r="D16" s="43"/>
      <c r="E16" s="17"/>
      <c r="F16" s="17" t="s">
        <v>193</v>
      </c>
      <c r="G16" s="17" t="s">
        <v>194</v>
      </c>
      <c r="H16" s="42">
        <v>8.5823999999999998</v>
      </c>
      <c r="I16" s="43">
        <v>52.871488999999997</v>
      </c>
    </row>
    <row r="17" spans="1:9" ht="14.25" x14ac:dyDescent="0.2">
      <c r="A17" s="17" t="s">
        <v>26</v>
      </c>
      <c r="B17" s="17" t="s">
        <v>27</v>
      </c>
      <c r="C17" s="42">
        <v>100.49760000000001</v>
      </c>
      <c r="D17" s="43">
        <v>52.871488999999997</v>
      </c>
      <c r="E17" s="17"/>
      <c r="F17" s="17" t="s">
        <v>195</v>
      </c>
      <c r="G17" s="17" t="s">
        <v>196</v>
      </c>
      <c r="H17" s="42">
        <v>117.0692</v>
      </c>
      <c r="I17" s="43">
        <v>60.253314000000003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2693.0300999999999</v>
      </c>
      <c r="I18" s="43">
        <v>18.311629</v>
      </c>
    </row>
    <row r="19" spans="1:9" ht="14.25" x14ac:dyDescent="0.2">
      <c r="A19" s="17" t="s">
        <v>30</v>
      </c>
      <c r="B19" s="17" t="s">
        <v>31</v>
      </c>
      <c r="C19" s="42">
        <v>116.6502</v>
      </c>
      <c r="D19" s="43">
        <v>38.266711000000001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41.265900000000002</v>
      </c>
      <c r="D20" s="43">
        <v>52.007917999999997</v>
      </c>
      <c r="E20" s="17"/>
      <c r="F20" s="17" t="s">
        <v>201</v>
      </c>
      <c r="G20" s="17" t="s">
        <v>202</v>
      </c>
      <c r="H20" s="42">
        <v>114.3027</v>
      </c>
      <c r="I20" s="43">
        <v>83.993379000000004</v>
      </c>
    </row>
    <row r="21" spans="1:9" ht="14.25" x14ac:dyDescent="0.2">
      <c r="A21" s="17" t="s">
        <v>34</v>
      </c>
      <c r="B21" s="17" t="s">
        <v>35</v>
      </c>
      <c r="C21" s="42">
        <v>88.404300000000006</v>
      </c>
      <c r="D21" s="43">
        <v>44.428913000000001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>
        <v>68.488799999999998</v>
      </c>
      <c r="I24" s="43">
        <v>112.86079700000001</v>
      </c>
    </row>
    <row r="25" spans="1:9" ht="14.25" x14ac:dyDescent="0.2">
      <c r="A25" s="17" t="s">
        <v>42</v>
      </c>
      <c r="B25" s="17" t="s">
        <v>43</v>
      </c>
      <c r="C25" s="42">
        <v>1124.2657999999999</v>
      </c>
      <c r="D25" s="43">
        <v>52.282279000000003</v>
      </c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1471.0838000000001</v>
      </c>
      <c r="D26" s="45">
        <v>38.585779000000002</v>
      </c>
      <c r="E26" s="17"/>
      <c r="F26" s="17" t="s">
        <v>213</v>
      </c>
      <c r="G26" s="17" t="s">
        <v>214</v>
      </c>
      <c r="H26" s="42">
        <v>65.396100000000004</v>
      </c>
      <c r="I26" s="43">
        <v>41.009341999999997</v>
      </c>
    </row>
    <row r="27" spans="1:9" ht="14.25" x14ac:dyDescent="0.2">
      <c r="A27" s="17" t="s">
        <v>44</v>
      </c>
      <c r="B27" s="17" t="s">
        <v>45</v>
      </c>
      <c r="C27" s="42">
        <v>941.99720000000002</v>
      </c>
      <c r="D27" s="43">
        <v>28.183682999999998</v>
      </c>
      <c r="E27" s="17"/>
      <c r="F27" s="17" t="s">
        <v>215</v>
      </c>
      <c r="G27" s="17" t="s">
        <v>216</v>
      </c>
      <c r="H27" s="42">
        <v>2.0564</v>
      </c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9422.6700999999994</v>
      </c>
      <c r="I29" s="43">
        <v>16.981625000000001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3681.4326000000001</v>
      </c>
      <c r="I30" s="43">
        <v>23.126017000000001</v>
      </c>
    </row>
    <row r="31" spans="1:9" ht="15" thickBot="1" x14ac:dyDescent="0.25">
      <c r="A31" s="20"/>
      <c r="B31" s="19" t="s">
        <v>289</v>
      </c>
      <c r="C31" s="44">
        <v>941.99720000000002</v>
      </c>
      <c r="D31" s="45">
        <v>28.183682999999998</v>
      </c>
      <c r="E31" s="17"/>
      <c r="F31" s="17" t="s">
        <v>223</v>
      </c>
      <c r="G31" s="17" t="s">
        <v>224</v>
      </c>
      <c r="H31" s="42">
        <v>9502.3590999999997</v>
      </c>
      <c r="I31" s="43">
        <v>22.723673000000002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25.2455</v>
      </c>
      <c r="I32" s="43">
        <v>42.101308000000003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43"/>
    </row>
    <row r="36" spans="1:9" ht="14.25" x14ac:dyDescent="0.2">
      <c r="A36" s="17" t="s">
        <v>60</v>
      </c>
      <c r="B36" s="17" t="s">
        <v>61</v>
      </c>
      <c r="C36" s="42"/>
      <c r="D36" s="43"/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46.639000000000003</v>
      </c>
      <c r="I39" s="43">
        <v>47.919955999999999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26181.240399999999</v>
      </c>
      <c r="I40" s="45">
        <v>12.406598000000001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>
        <v>1.1837</v>
      </c>
      <c r="D46" s="43">
        <v>52.871488999999997</v>
      </c>
      <c r="E46" s="17"/>
      <c r="F46" s="17" t="s">
        <v>233</v>
      </c>
      <c r="G46" s="17" t="s">
        <v>234</v>
      </c>
      <c r="H46" s="42">
        <v>3085.4686999999999</v>
      </c>
      <c r="I46" s="43">
        <v>34.648105999999999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3085.4686999999999</v>
      </c>
      <c r="I47" s="45">
        <v>34.648105999999999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>
        <v>57.279400000000003</v>
      </c>
      <c r="I48" s="43">
        <v>50.872177000000001</v>
      </c>
    </row>
    <row r="49" spans="1:9" ht="14.25" x14ac:dyDescent="0.2">
      <c r="A49" s="17" t="s">
        <v>80</v>
      </c>
      <c r="B49" s="17" t="s">
        <v>81</v>
      </c>
      <c r="C49" s="42">
        <v>8.6452000000000009</v>
      </c>
      <c r="D49" s="43">
        <v>52.871488999999997</v>
      </c>
      <c r="E49" s="17"/>
      <c r="F49" s="17" t="s">
        <v>326</v>
      </c>
      <c r="G49" s="17" t="s">
        <v>328</v>
      </c>
      <c r="H49" s="42">
        <v>123.6302</v>
      </c>
      <c r="I49" s="59">
        <v>44.350079000000001</v>
      </c>
    </row>
    <row r="50" spans="1:9" ht="15" thickBot="1" x14ac:dyDescent="0.25">
      <c r="A50" s="20"/>
      <c r="B50" s="19" t="s">
        <v>290</v>
      </c>
      <c r="C50" s="44">
        <v>9.8289000000000009</v>
      </c>
      <c r="D50" s="45">
        <v>52.871488999999997</v>
      </c>
      <c r="E50" s="17"/>
      <c r="F50" s="17" t="s">
        <v>237</v>
      </c>
      <c r="G50" s="17" t="s">
        <v>238</v>
      </c>
      <c r="H50" s="42">
        <v>9126.1170000000002</v>
      </c>
      <c r="I50" s="43">
        <v>24.828244999999999</v>
      </c>
    </row>
    <row r="51" spans="1:9" ht="15" thickBot="1" x14ac:dyDescent="0.25">
      <c r="A51" s="17" t="s">
        <v>82</v>
      </c>
      <c r="B51" s="17" t="s">
        <v>83</v>
      </c>
      <c r="C51" s="42">
        <v>353.93040000000002</v>
      </c>
      <c r="D51" s="43">
        <v>52.871488999999997</v>
      </c>
      <c r="E51" s="17"/>
      <c r="F51" s="20"/>
      <c r="G51" s="19" t="s">
        <v>300</v>
      </c>
      <c r="H51" s="44">
        <v>9307.0265999999992</v>
      </c>
      <c r="I51" s="45">
        <v>24.142686000000001</v>
      </c>
    </row>
    <row r="52" spans="1:9" ht="14.25" x14ac:dyDescent="0.2">
      <c r="A52" s="17" t="s">
        <v>84</v>
      </c>
      <c r="B52" s="17" t="s">
        <v>85</v>
      </c>
      <c r="C52" s="42">
        <v>366.77670000000001</v>
      </c>
      <c r="D52" s="43">
        <v>27.389232</v>
      </c>
      <c r="E52" s="17"/>
      <c r="F52" s="17" t="s">
        <v>239</v>
      </c>
      <c r="G52" s="17" t="s">
        <v>240</v>
      </c>
      <c r="H52" s="42">
        <v>16171.301299999999</v>
      </c>
      <c r="I52" s="43">
        <v>14.410539999999999</v>
      </c>
    </row>
    <row r="53" spans="1:9" ht="14.25" x14ac:dyDescent="0.2">
      <c r="A53" s="17" t="s">
        <v>86</v>
      </c>
      <c r="B53" s="17" t="s">
        <v>87</v>
      </c>
      <c r="C53" s="42">
        <v>1182.2637</v>
      </c>
      <c r="D53" s="43">
        <v>34.326154000000002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31230.793000000001</v>
      </c>
      <c r="D54" s="43">
        <v>10.896145000000001</v>
      </c>
      <c r="E54" s="17"/>
      <c r="F54" s="20"/>
      <c r="G54" s="19" t="s">
        <v>301</v>
      </c>
      <c r="H54" s="44">
        <v>16171.301299999999</v>
      </c>
      <c r="I54" s="45">
        <v>14.410539999999999</v>
      </c>
    </row>
    <row r="55" spans="1:9" ht="14.25" x14ac:dyDescent="0.2">
      <c r="A55" s="17" t="s">
        <v>90</v>
      </c>
      <c r="B55" s="17" t="s">
        <v>91</v>
      </c>
      <c r="C55" s="42"/>
      <c r="D55" s="43"/>
      <c r="E55" s="17"/>
      <c r="F55" s="17" t="s">
        <v>243</v>
      </c>
      <c r="G55" s="17" t="s">
        <v>244</v>
      </c>
      <c r="H55" s="42">
        <v>214.75720000000001</v>
      </c>
      <c r="I55" s="43">
        <v>41.801324999999999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214.75720000000001</v>
      </c>
      <c r="I56" s="45">
        <v>41.801324999999999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55925.969999999994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135.92779999999999</v>
      </c>
      <c r="I59" s="43">
        <v>24.681864000000001</v>
      </c>
    </row>
    <row r="60" spans="1:9" ht="15" thickBot="1" x14ac:dyDescent="0.25">
      <c r="A60" s="20"/>
      <c r="B60" s="19" t="s">
        <v>291</v>
      </c>
      <c r="C60" s="44">
        <v>33133.763800000001</v>
      </c>
      <c r="D60" s="45">
        <v>12.123403</v>
      </c>
      <c r="E60" s="17"/>
      <c r="F60" s="20"/>
      <c r="G60" s="19" t="s">
        <v>304</v>
      </c>
      <c r="H60" s="44">
        <v>135.92779999999999</v>
      </c>
      <c r="I60" s="45">
        <v>24.681864000000001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62.682899999999997</v>
      </c>
      <c r="D62" s="43">
        <v>52.871488999999997</v>
      </c>
      <c r="E62" s="17"/>
      <c r="F62" s="17" t="s">
        <v>247</v>
      </c>
      <c r="G62" s="17" t="s">
        <v>248</v>
      </c>
      <c r="H62" s="42">
        <v>6134.8326999999999</v>
      </c>
      <c r="I62" s="43">
        <v>9.2420480000000005</v>
      </c>
    </row>
    <row r="63" spans="1:9" ht="15" thickBot="1" x14ac:dyDescent="0.25">
      <c r="A63" s="17" t="s">
        <v>104</v>
      </c>
      <c r="B63" s="17" t="s">
        <v>105</v>
      </c>
      <c r="C63" s="42">
        <v>20.379100000000001</v>
      </c>
      <c r="D63" s="43">
        <v>52.871488999999997</v>
      </c>
      <c r="E63" s="17"/>
      <c r="F63" s="20"/>
      <c r="G63" s="19" t="s">
        <v>305</v>
      </c>
      <c r="H63" s="44">
        <v>6134.8326999999999</v>
      </c>
      <c r="I63" s="45">
        <v>9.2420480000000005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>
        <v>19.1904</v>
      </c>
      <c r="D66" s="43">
        <v>52.871488999999997</v>
      </c>
      <c r="E66" s="17"/>
      <c r="F66" s="23" t="s">
        <v>306</v>
      </c>
      <c r="G66" s="24"/>
      <c r="H66" s="62">
        <f>+H63+H60+H58+C102</f>
        <v>156898.51029999999</v>
      </c>
      <c r="I66" s="63"/>
    </row>
    <row r="67" spans="1:9" ht="14.25" x14ac:dyDescent="0.2">
      <c r="A67" s="17" t="s">
        <v>110</v>
      </c>
      <c r="B67" s="17" t="s">
        <v>111</v>
      </c>
      <c r="C67" s="42">
        <v>15.712199999999999</v>
      </c>
      <c r="D67" s="43">
        <v>52.871488999999997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/>
      <c r="I69" s="43"/>
    </row>
    <row r="70" spans="1:9" ht="14.25" x14ac:dyDescent="0.2">
      <c r="A70" s="17" t="s">
        <v>116</v>
      </c>
      <c r="B70" s="17" t="s">
        <v>117</v>
      </c>
      <c r="C70" s="42">
        <v>165.8552</v>
      </c>
      <c r="D70" s="43">
        <v>52.607643000000003</v>
      </c>
      <c r="E70" s="17"/>
      <c r="F70" s="17" t="s">
        <v>255</v>
      </c>
      <c r="G70" s="17" t="s">
        <v>256</v>
      </c>
      <c r="H70" s="42"/>
      <c r="I70" s="43"/>
    </row>
    <row r="71" spans="1:9" ht="14.25" x14ac:dyDescent="0.2">
      <c r="A71" s="17" t="s">
        <v>118</v>
      </c>
      <c r="B71" s="17" t="s">
        <v>119</v>
      </c>
      <c r="C71" s="42">
        <v>324.0609</v>
      </c>
      <c r="D71" s="43">
        <v>67.529488999999998</v>
      </c>
      <c r="E71" s="17"/>
      <c r="F71" s="17" t="s">
        <v>257</v>
      </c>
      <c r="G71" s="17" t="s">
        <v>258</v>
      </c>
      <c r="H71" s="42">
        <v>10166.859200000001</v>
      </c>
      <c r="I71" s="43"/>
    </row>
    <row r="72" spans="1:9" ht="14.25" x14ac:dyDescent="0.2">
      <c r="A72" s="17" t="s">
        <v>120</v>
      </c>
      <c r="B72" s="17" t="s">
        <v>121</v>
      </c>
      <c r="C72" s="42">
        <v>316.70729999999998</v>
      </c>
      <c r="D72" s="43">
        <v>27.494776999999999</v>
      </c>
      <c r="E72" s="17"/>
      <c r="F72" s="17" t="s">
        <v>259</v>
      </c>
      <c r="G72" s="17" t="s">
        <v>260</v>
      </c>
      <c r="H72" s="42">
        <v>21094.960500000001</v>
      </c>
      <c r="I72" s="43"/>
    </row>
    <row r="73" spans="1:9" ht="14.25" x14ac:dyDescent="0.2">
      <c r="A73" s="17" t="s">
        <v>122</v>
      </c>
      <c r="B73" s="17" t="s">
        <v>123</v>
      </c>
      <c r="C73" s="42">
        <v>70.765199999999993</v>
      </c>
      <c r="D73" s="43">
        <v>27.423096000000001</v>
      </c>
      <c r="E73" s="17"/>
      <c r="F73" s="17" t="s">
        <v>251</v>
      </c>
      <c r="G73" s="17" t="s">
        <v>252</v>
      </c>
      <c r="H73" s="42">
        <v>23.114799999999999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10.6759</v>
      </c>
      <c r="D74" s="43">
        <v>52.871488999999997</v>
      </c>
      <c r="E74" s="17"/>
      <c r="F74" s="17" t="s">
        <v>340</v>
      </c>
      <c r="G74" s="17" t="s">
        <v>341</v>
      </c>
      <c r="H74" s="42">
        <v>68.841999999999999</v>
      </c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62999.282500000001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62.381999999999998</v>
      </c>
      <c r="D77" s="43">
        <v>52.871488999999997</v>
      </c>
      <c r="E77" s="17"/>
      <c r="F77" s="17" t="s">
        <v>263</v>
      </c>
      <c r="G77" s="17" t="s">
        <v>264</v>
      </c>
      <c r="H77" s="42">
        <v>19006.562600000001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300.01330000000002</v>
      </c>
      <c r="I78" s="43"/>
    </row>
    <row r="79" spans="1:9" ht="14.25" x14ac:dyDescent="0.2">
      <c r="A79" s="17" t="s">
        <v>134</v>
      </c>
      <c r="B79" s="17" t="s">
        <v>135</v>
      </c>
      <c r="C79" s="42">
        <v>209.9239</v>
      </c>
      <c r="D79" s="43">
        <v>81.836827999999997</v>
      </c>
      <c r="E79" s="17"/>
      <c r="F79" s="17" t="s">
        <v>267</v>
      </c>
      <c r="G79" s="17" t="s">
        <v>268</v>
      </c>
      <c r="H79" s="42">
        <v>49502.095200000003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65681.205400000006</v>
      </c>
      <c r="I80" s="43"/>
    </row>
    <row r="81" spans="1:9" ht="14.25" x14ac:dyDescent="0.2">
      <c r="A81" s="17" t="s">
        <v>138</v>
      </c>
      <c r="B81" s="17" t="s">
        <v>139</v>
      </c>
      <c r="C81" s="42">
        <v>29.439</v>
      </c>
      <c r="D81" s="43">
        <v>52.871488999999997</v>
      </c>
      <c r="E81" s="17"/>
      <c r="F81" s="17" t="s">
        <v>271</v>
      </c>
      <c r="G81" s="17" t="s">
        <v>272</v>
      </c>
      <c r="H81" s="42">
        <v>218.77950000000001</v>
      </c>
      <c r="I81" s="43"/>
    </row>
    <row r="82" spans="1:9" ht="14.25" x14ac:dyDescent="0.2">
      <c r="A82" s="17" t="s">
        <v>140</v>
      </c>
      <c r="B82" s="17" t="s">
        <v>141</v>
      </c>
      <c r="C82" s="42">
        <v>98.176000000000002</v>
      </c>
      <c r="D82" s="43">
        <v>52.871488999999997</v>
      </c>
      <c r="E82" s="17"/>
      <c r="F82" s="17" t="s">
        <v>273</v>
      </c>
      <c r="G82" s="17" t="s">
        <v>274</v>
      </c>
      <c r="H82" s="42">
        <v>1024.3652999999999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22081.4133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9463.7021999999997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78564.510500000004</v>
      </c>
      <c r="I85" s="43"/>
    </row>
    <row r="86" spans="1:9" ht="14.25" x14ac:dyDescent="0.2">
      <c r="A86" s="17" t="s">
        <v>148</v>
      </c>
      <c r="B86" s="17" t="s">
        <v>149</v>
      </c>
      <c r="C86" s="42"/>
      <c r="D86" s="43"/>
      <c r="E86" s="17"/>
      <c r="F86" s="17" t="s">
        <v>281</v>
      </c>
      <c r="G86" s="17" t="s">
        <v>282</v>
      </c>
      <c r="H86" s="42">
        <v>2075.7820999999999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342271.48840000009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>
        <v>18.235399999999998</v>
      </c>
      <c r="D90" s="43">
        <v>52.871488999999997</v>
      </c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268.5607</v>
      </c>
      <c r="D91" s="43">
        <v>23.588778000000001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499169.99870000011</v>
      </c>
      <c r="I92" s="59"/>
    </row>
    <row r="93" spans="1:9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1692.7461000000001</v>
      </c>
      <c r="D94" s="45">
        <v>19.174422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24.263999999999999</v>
      </c>
      <c r="D95" s="43">
        <v>83.993379000000004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24.263999999999999</v>
      </c>
      <c r="D96" s="47">
        <v>83.993379000000004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+C96+C94+C60+C50+C31+C26+C15</f>
        <v>63149.681499999999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30404.725900000001</v>
      </c>
      <c r="D98" s="43">
        <v>8.7674640000000004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1147.3724</v>
      </c>
      <c r="D99" s="43">
        <v>26.225494000000001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31552.098300000001</v>
      </c>
      <c r="D100" s="45">
        <v>8.6360539999999997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94701.779800000004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03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3.570312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2061.422</v>
      </c>
      <c r="D2" s="43">
        <v>24.112345000000001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840547.88300000003</v>
      </c>
      <c r="D3" s="43">
        <v>2.978844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711553.88170000003</v>
      </c>
      <c r="D4" s="43">
        <v>3.192669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32883.233099999998</v>
      </c>
      <c r="D5" s="43">
        <v>8.2010810000000003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95360.0435</v>
      </c>
      <c r="D6" s="43">
        <v>4.5621980000000004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82204.445600000006</v>
      </c>
      <c r="D7" s="43">
        <v>6.4673980000000002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29010.457699999999</v>
      </c>
      <c r="D8" s="43">
        <v>10.495816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>
        <v>600.79089999999997</v>
      </c>
      <c r="D9" s="43">
        <v>26.990203000000001</v>
      </c>
      <c r="E9" s="17"/>
      <c r="F9" s="17" t="s">
        <v>180</v>
      </c>
      <c r="G9" s="17" t="s">
        <v>181</v>
      </c>
      <c r="H9" s="42">
        <v>2547.8872000000001</v>
      </c>
      <c r="I9" s="43">
        <v>37.999274999999997</v>
      </c>
    </row>
    <row r="10" spans="1:9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328.79149999999998</v>
      </c>
      <c r="I10" s="43">
        <v>36.904891999999997</v>
      </c>
    </row>
    <row r="11" spans="1:9" ht="14.25" x14ac:dyDescent="0.2">
      <c r="A11" s="17" t="s">
        <v>18</v>
      </c>
      <c r="B11" s="17" t="s">
        <v>19</v>
      </c>
      <c r="C11" s="42">
        <v>120325.5518</v>
      </c>
      <c r="D11" s="43">
        <v>9.2146460000000001</v>
      </c>
      <c r="E11" s="17"/>
      <c r="F11" s="17" t="s">
        <v>184</v>
      </c>
      <c r="G11" s="17" t="s">
        <v>185</v>
      </c>
      <c r="H11" s="42">
        <v>947.52059999999994</v>
      </c>
      <c r="I11" s="43">
        <v>72.075958999999997</v>
      </c>
    </row>
    <row r="12" spans="1:9" ht="14.25" x14ac:dyDescent="0.2">
      <c r="A12" s="17" t="s">
        <v>20</v>
      </c>
      <c r="B12" s="17" t="s">
        <v>21</v>
      </c>
      <c r="C12" s="42">
        <v>680.12300000000005</v>
      </c>
      <c r="D12" s="43">
        <v>43.162050999999998</v>
      </c>
      <c r="E12" s="17"/>
      <c r="F12" s="17" t="s">
        <v>186</v>
      </c>
      <c r="G12" s="17" t="s">
        <v>333</v>
      </c>
      <c r="H12" s="42">
        <v>0.17419999999999999</v>
      </c>
      <c r="I12" s="43">
        <v>65.884778999999995</v>
      </c>
    </row>
    <row r="13" spans="1:9" ht="14.25" x14ac:dyDescent="0.2">
      <c r="A13" s="17" t="s">
        <v>22</v>
      </c>
      <c r="B13" s="17" t="s">
        <v>23</v>
      </c>
      <c r="C13" s="42">
        <v>158.72460000000001</v>
      </c>
      <c r="D13" s="43">
        <v>45.589230000000001</v>
      </c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>
        <v>129.12</v>
      </c>
      <c r="D14" s="43">
        <v>47.904248000000003</v>
      </c>
      <c r="E14" s="17"/>
      <c r="F14" s="17" t="s">
        <v>189</v>
      </c>
      <c r="G14" s="17" t="s">
        <v>190</v>
      </c>
      <c r="H14" s="42">
        <v>12.0403</v>
      </c>
      <c r="I14" s="43">
        <v>54.925702000000001</v>
      </c>
    </row>
    <row r="15" spans="1:9" ht="15" thickBot="1" x14ac:dyDescent="0.25">
      <c r="A15" s="20"/>
      <c r="B15" s="19" t="s">
        <v>348</v>
      </c>
      <c r="C15" s="44">
        <v>1915515.6769000001</v>
      </c>
      <c r="D15" s="45">
        <v>3.1973880000000001</v>
      </c>
      <c r="E15" s="17"/>
      <c r="F15" s="17" t="s">
        <v>191</v>
      </c>
      <c r="G15" s="17" t="s">
        <v>192</v>
      </c>
      <c r="H15" s="42">
        <v>1342.3133</v>
      </c>
      <c r="I15" s="43">
        <v>27.301697000000001</v>
      </c>
    </row>
    <row r="16" spans="1:9" ht="14.25" x14ac:dyDescent="0.2">
      <c r="A16" s="17" t="s">
        <v>24</v>
      </c>
      <c r="B16" s="17" t="s">
        <v>25</v>
      </c>
      <c r="C16" s="42">
        <v>4891.7092000000002</v>
      </c>
      <c r="D16" s="43">
        <v>10.767436</v>
      </c>
      <c r="E16" s="17"/>
      <c r="F16" s="17" t="s">
        <v>193</v>
      </c>
      <c r="G16" s="17" t="s">
        <v>194</v>
      </c>
      <c r="H16" s="42">
        <v>46.108699999999999</v>
      </c>
      <c r="I16" s="43">
        <v>92.607192999999995</v>
      </c>
    </row>
    <row r="17" spans="1:9" ht="14.25" x14ac:dyDescent="0.2">
      <c r="A17" s="17" t="s">
        <v>26</v>
      </c>
      <c r="B17" s="17" t="s">
        <v>27</v>
      </c>
      <c r="C17" s="42">
        <v>432.58359999999999</v>
      </c>
      <c r="D17" s="43">
        <v>34.849102999999999</v>
      </c>
      <c r="E17" s="17"/>
      <c r="F17" s="17" t="s">
        <v>195</v>
      </c>
      <c r="G17" s="17" t="s">
        <v>196</v>
      </c>
      <c r="H17" s="42">
        <v>84.465699999999998</v>
      </c>
      <c r="I17" s="43">
        <v>58.123054000000003</v>
      </c>
    </row>
    <row r="18" spans="1:9" ht="14.25" x14ac:dyDescent="0.2">
      <c r="A18" s="17" t="s">
        <v>28</v>
      </c>
      <c r="B18" s="17" t="s">
        <v>29</v>
      </c>
      <c r="C18" s="42">
        <v>11776.163500000001</v>
      </c>
      <c r="D18" s="43">
        <v>11.242566999999999</v>
      </c>
      <c r="E18" s="17"/>
      <c r="F18" s="17" t="s">
        <v>197</v>
      </c>
      <c r="G18" s="17" t="s">
        <v>198</v>
      </c>
      <c r="H18" s="42">
        <v>221.6722</v>
      </c>
      <c r="I18" s="43">
        <v>51.161085999999997</v>
      </c>
    </row>
    <row r="19" spans="1:9" ht="14.25" x14ac:dyDescent="0.2">
      <c r="A19" s="17" t="s">
        <v>30</v>
      </c>
      <c r="B19" s="17" t="s">
        <v>31</v>
      </c>
      <c r="C19" s="42">
        <v>16428.208600000002</v>
      </c>
      <c r="D19" s="43">
        <v>9.5216379999999994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71324.438500000004</v>
      </c>
      <c r="D20" s="43">
        <v>5.172447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67575.890199999994</v>
      </c>
      <c r="D21" s="43">
        <v>4.9124910000000002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>
        <v>309.68439999999998</v>
      </c>
      <c r="D22" s="43">
        <v>44.008875000000003</v>
      </c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>
        <v>14605.683499999999</v>
      </c>
      <c r="D24" s="43">
        <v>11.353116</v>
      </c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>
        <v>970.21489999999994</v>
      </c>
      <c r="D25" s="43">
        <v>17.948912</v>
      </c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188314.57639999999</v>
      </c>
      <c r="D26" s="45">
        <v>3.471435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18440.196</v>
      </c>
      <c r="D27" s="43">
        <v>10.453635999999999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5587.0829999999996</v>
      </c>
      <c r="I29" s="43">
        <v>21.820187000000001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1045.6464000000001</v>
      </c>
      <c r="I30" s="43">
        <v>24.696358</v>
      </c>
    </row>
    <row r="31" spans="1:9" ht="15" thickBot="1" x14ac:dyDescent="0.25">
      <c r="A31" s="20"/>
      <c r="B31" s="19" t="s">
        <v>289</v>
      </c>
      <c r="C31" s="44">
        <v>18440.196</v>
      </c>
      <c r="D31" s="45">
        <v>10.453635999999999</v>
      </c>
      <c r="E31" s="17"/>
      <c r="F31" s="17" t="s">
        <v>223</v>
      </c>
      <c r="G31" s="17" t="s">
        <v>224</v>
      </c>
      <c r="H31" s="42">
        <v>70.808899999999994</v>
      </c>
      <c r="I31" s="43">
        <v>35.891474000000002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1316.9282000000001</v>
      </c>
      <c r="I32" s="43">
        <v>16.550215000000001</v>
      </c>
    </row>
    <row r="33" spans="1:11" ht="14.25" x14ac:dyDescent="0.2">
      <c r="A33" s="17" t="s">
        <v>54</v>
      </c>
      <c r="B33" s="17" t="s">
        <v>55</v>
      </c>
      <c r="C33" s="42">
        <v>19329.577600000001</v>
      </c>
      <c r="D33" s="43">
        <v>11.381368</v>
      </c>
      <c r="E33" s="17"/>
      <c r="F33" s="17" t="s">
        <v>227</v>
      </c>
      <c r="G33" s="17" t="s">
        <v>228</v>
      </c>
      <c r="H33" s="42">
        <v>14.164899999999999</v>
      </c>
      <c r="I33" s="43">
        <v>58.211002000000001</v>
      </c>
    </row>
    <row r="34" spans="1:11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5456.5871999999999</v>
      </c>
      <c r="I34" s="43">
        <v>21.485799</v>
      </c>
    </row>
    <row r="35" spans="1:11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2185.5129000000002</v>
      </c>
      <c r="I35" s="43">
        <v>26.215140000000002</v>
      </c>
    </row>
    <row r="36" spans="1:11" ht="14.25" x14ac:dyDescent="0.2">
      <c r="A36" s="17" t="s">
        <v>60</v>
      </c>
      <c r="B36" s="17" t="s">
        <v>61</v>
      </c>
      <c r="C36" s="42">
        <v>333817.94650000002</v>
      </c>
      <c r="D36" s="43">
        <v>3.066462</v>
      </c>
      <c r="E36" s="17"/>
      <c r="F36" s="17" t="s">
        <v>312</v>
      </c>
      <c r="G36" s="17" t="s">
        <v>313</v>
      </c>
      <c r="H36" s="42"/>
      <c r="I36" s="59"/>
    </row>
    <row r="37" spans="1:11" ht="14.25" x14ac:dyDescent="0.2">
      <c r="A37" s="17" t="s">
        <v>62</v>
      </c>
      <c r="B37" s="17" t="s">
        <v>63</v>
      </c>
      <c r="C37" s="42">
        <v>217.65950000000001</v>
      </c>
      <c r="D37" s="43">
        <v>35.086925000000001</v>
      </c>
      <c r="E37" s="17"/>
      <c r="F37" s="17" t="s">
        <v>344</v>
      </c>
      <c r="G37" s="17" t="s">
        <v>345</v>
      </c>
      <c r="H37" s="42"/>
      <c r="I37" s="59"/>
    </row>
    <row r="38" spans="1:11" ht="14.25" x14ac:dyDescent="0.2">
      <c r="A38" s="17" t="s">
        <v>64</v>
      </c>
      <c r="B38" s="17" t="s">
        <v>65</v>
      </c>
      <c r="C38" s="42">
        <v>39415.853300000002</v>
      </c>
      <c r="D38" s="43">
        <v>7.185238</v>
      </c>
      <c r="E38" s="17"/>
      <c r="F38" s="17" t="s">
        <v>346</v>
      </c>
      <c r="G38" s="17" t="s">
        <v>347</v>
      </c>
      <c r="H38" s="42">
        <v>167.38900000000001</v>
      </c>
      <c r="I38" s="43">
        <v>129.115949</v>
      </c>
    </row>
    <row r="39" spans="1:11" ht="14.25" x14ac:dyDescent="0.2">
      <c r="A39" s="17" t="s">
        <v>336</v>
      </c>
      <c r="B39" s="17" t="s">
        <v>337</v>
      </c>
      <c r="C39" s="42">
        <v>434.81790000000001</v>
      </c>
      <c r="D39" s="43">
        <v>36.459673000000002</v>
      </c>
      <c r="E39" s="17"/>
      <c r="F39" s="17" t="s">
        <v>229</v>
      </c>
      <c r="G39" s="17" t="s">
        <v>230</v>
      </c>
      <c r="H39" s="42">
        <v>23.191700000000001</v>
      </c>
      <c r="I39" s="43">
        <v>88.661861999999999</v>
      </c>
    </row>
    <row r="40" spans="1:11" ht="15" thickBot="1" x14ac:dyDescent="0.25">
      <c r="A40" s="17" t="s">
        <v>338</v>
      </c>
      <c r="B40" s="17" t="s">
        <v>339</v>
      </c>
      <c r="C40" s="42">
        <v>6148.2777999999998</v>
      </c>
      <c r="D40" s="43">
        <v>17.046906</v>
      </c>
      <c r="E40" s="17"/>
      <c r="F40" s="20"/>
      <c r="G40" s="19" t="s">
        <v>298</v>
      </c>
      <c r="H40" s="44">
        <v>21398.285899999999</v>
      </c>
      <c r="I40" s="45">
        <v>10.502219</v>
      </c>
    </row>
    <row r="41" spans="1:11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11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11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11" ht="14.25" x14ac:dyDescent="0.2">
      <c r="A44" s="17" t="s">
        <v>70</v>
      </c>
      <c r="B44" s="17" t="s">
        <v>71</v>
      </c>
      <c r="C44" s="42">
        <v>678.33900000000006</v>
      </c>
      <c r="D44" s="43">
        <v>47.110681</v>
      </c>
      <c r="E44" s="17"/>
      <c r="F44" s="17" t="s">
        <v>322</v>
      </c>
      <c r="G44" s="17" t="s">
        <v>323</v>
      </c>
      <c r="H44" s="42"/>
      <c r="I44" s="59"/>
    </row>
    <row r="45" spans="1:11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11" ht="14.25" x14ac:dyDescent="0.2">
      <c r="A46" s="17" t="s">
        <v>74</v>
      </c>
      <c r="B46" s="17" t="s">
        <v>75</v>
      </c>
      <c r="C46" s="42">
        <v>256.72340000000003</v>
      </c>
      <c r="D46" s="43">
        <v>36.638562</v>
      </c>
      <c r="E46" s="17"/>
      <c r="F46" s="17" t="s">
        <v>233</v>
      </c>
      <c r="G46" s="17" t="s">
        <v>234</v>
      </c>
      <c r="H46" s="42">
        <v>76734.329299999998</v>
      </c>
      <c r="I46" s="43">
        <v>8.6358789999999992</v>
      </c>
    </row>
    <row r="47" spans="1:11" ht="15" thickBot="1" x14ac:dyDescent="0.25">
      <c r="A47" s="17" t="s">
        <v>76</v>
      </c>
      <c r="B47" s="17" t="s">
        <v>77</v>
      </c>
      <c r="C47" s="42">
        <v>2008.6018999999999</v>
      </c>
      <c r="D47" s="43">
        <v>20.425431</v>
      </c>
      <c r="E47" s="17"/>
      <c r="F47" s="20"/>
      <c r="G47" s="19" t="s">
        <v>299</v>
      </c>
      <c r="H47" s="44">
        <v>76734.329299999998</v>
      </c>
      <c r="I47" s="45">
        <v>8.7543579999999999</v>
      </c>
    </row>
    <row r="48" spans="1:11" ht="14.25" x14ac:dyDescent="0.2">
      <c r="A48" s="17" t="s">
        <v>78</v>
      </c>
      <c r="B48" s="17" t="s">
        <v>79</v>
      </c>
      <c r="C48" s="42">
        <v>262.49400000000003</v>
      </c>
      <c r="D48" s="43">
        <v>41.315660999999999</v>
      </c>
      <c r="E48" s="17"/>
      <c r="F48" s="17" t="s">
        <v>235</v>
      </c>
      <c r="G48" s="17" t="s">
        <v>236</v>
      </c>
      <c r="H48" s="42"/>
      <c r="I48" s="43"/>
      <c r="K48" s="5"/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55.150399999999998</v>
      </c>
      <c r="I49" s="59">
        <v>120.430629</v>
      </c>
    </row>
    <row r="50" spans="1:9" ht="15" thickBot="1" x14ac:dyDescent="0.25">
      <c r="A50" s="20"/>
      <c r="B50" s="19" t="s">
        <v>290</v>
      </c>
      <c r="C50" s="44">
        <v>402570.29090000002</v>
      </c>
      <c r="D50" s="45">
        <v>3.2893500000000002</v>
      </c>
      <c r="E50" s="17"/>
      <c r="F50" s="17" t="s">
        <v>237</v>
      </c>
      <c r="G50" s="17" t="s">
        <v>238</v>
      </c>
      <c r="H50" s="42">
        <v>7372.1310000000003</v>
      </c>
      <c r="I50" s="43">
        <v>41.244487999999997</v>
      </c>
    </row>
    <row r="51" spans="1:9" ht="15" thickBot="1" x14ac:dyDescent="0.25">
      <c r="A51" s="17" t="s">
        <v>82</v>
      </c>
      <c r="B51" s="17" t="s">
        <v>83</v>
      </c>
      <c r="C51" s="42">
        <v>2814.1338999999998</v>
      </c>
      <c r="D51" s="43">
        <v>37.682026</v>
      </c>
      <c r="E51" s="17"/>
      <c r="F51" s="20"/>
      <c r="G51" s="19" t="s">
        <v>300</v>
      </c>
      <c r="H51" s="44">
        <v>7427.2813999999998</v>
      </c>
      <c r="I51" s="45">
        <v>41.642735000000002</v>
      </c>
    </row>
    <row r="52" spans="1:9" ht="14.25" x14ac:dyDescent="0.2">
      <c r="A52" s="17" t="s">
        <v>84</v>
      </c>
      <c r="B52" s="17" t="s">
        <v>85</v>
      </c>
      <c r="C52" s="42">
        <v>81397.380999999994</v>
      </c>
      <c r="D52" s="43">
        <v>6.220097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39263.829100000003</v>
      </c>
      <c r="D53" s="43">
        <v>5.4910620000000003</v>
      </c>
      <c r="E53" s="17"/>
      <c r="F53" s="17" t="s">
        <v>241</v>
      </c>
      <c r="G53" s="17" t="s">
        <v>242</v>
      </c>
      <c r="H53" s="42">
        <v>10.241199999999999</v>
      </c>
      <c r="I53" s="43">
        <v>61.958596</v>
      </c>
    </row>
    <row r="54" spans="1:9" ht="15" thickBot="1" x14ac:dyDescent="0.25">
      <c r="A54" s="17" t="s">
        <v>88</v>
      </c>
      <c r="B54" s="17" t="s">
        <v>89</v>
      </c>
      <c r="C54" s="42">
        <v>137303.63699999999</v>
      </c>
      <c r="D54" s="43">
        <v>4.6275190000000004</v>
      </c>
      <c r="E54" s="17"/>
      <c r="F54" s="20"/>
      <c r="G54" s="19" t="s">
        <v>301</v>
      </c>
      <c r="H54" s="44">
        <v>10.241199999999999</v>
      </c>
      <c r="I54" s="45">
        <v>61.958596</v>
      </c>
    </row>
    <row r="55" spans="1:9" ht="14.25" x14ac:dyDescent="0.2">
      <c r="A55" s="17" t="s">
        <v>90</v>
      </c>
      <c r="B55" s="17" t="s">
        <v>91</v>
      </c>
      <c r="C55" s="42">
        <v>8262.7464</v>
      </c>
      <c r="D55" s="43">
        <v>11.783575000000001</v>
      </c>
      <c r="E55" s="17"/>
      <c r="F55" s="17" t="s">
        <v>243</v>
      </c>
      <c r="G55" s="17" t="s">
        <v>244</v>
      </c>
      <c r="H55" s="42">
        <v>1019.1781999999999</v>
      </c>
      <c r="I55" s="43">
        <v>23.60774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1019.1781999999999</v>
      </c>
      <c r="I56" s="45">
        <v>23.606818000000001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106589.31600000001</v>
      </c>
      <c r="I58" s="66"/>
    </row>
    <row r="59" spans="1:9" ht="14.25" x14ac:dyDescent="0.2">
      <c r="A59" s="17" t="s">
        <v>98</v>
      </c>
      <c r="B59" s="17" t="s">
        <v>99</v>
      </c>
      <c r="C59" s="42">
        <v>668.00229999999999</v>
      </c>
      <c r="D59" s="43">
        <v>89.828023000000002</v>
      </c>
      <c r="E59" s="17"/>
      <c r="F59" s="17" t="s">
        <v>245</v>
      </c>
      <c r="G59" s="17" t="s">
        <v>246</v>
      </c>
      <c r="H59" s="42">
        <v>833.06460000000004</v>
      </c>
      <c r="I59" s="43">
        <v>46.607337999999999</v>
      </c>
    </row>
    <row r="60" spans="1:9" ht="15" thickBot="1" x14ac:dyDescent="0.25">
      <c r="A60" s="20"/>
      <c r="B60" s="19" t="s">
        <v>291</v>
      </c>
      <c r="C60" s="44">
        <v>269709.72970000003</v>
      </c>
      <c r="D60" s="45">
        <v>3.7477459999999998</v>
      </c>
      <c r="E60" s="17"/>
      <c r="F60" s="20"/>
      <c r="G60" s="19" t="s">
        <v>304</v>
      </c>
      <c r="H60" s="44">
        <v>833.06460000000004</v>
      </c>
      <c r="I60" s="45">
        <v>46.607337999999999</v>
      </c>
    </row>
    <row r="61" spans="1:9" ht="14.25" x14ac:dyDescent="0.2">
      <c r="A61" s="17" t="s">
        <v>100</v>
      </c>
      <c r="B61" s="17" t="s">
        <v>101</v>
      </c>
      <c r="C61" s="42">
        <v>4.1372999999999998</v>
      </c>
      <c r="D61" s="43">
        <v>65.884778999999995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814.51059999999995</v>
      </c>
      <c r="D62" s="43">
        <v>124.170597</v>
      </c>
      <c r="E62" s="17"/>
      <c r="F62" s="17" t="s">
        <v>247</v>
      </c>
      <c r="G62" s="17" t="s">
        <v>248</v>
      </c>
      <c r="H62" s="42">
        <v>11256.4282</v>
      </c>
      <c r="I62" s="43">
        <v>7.9580890000000002</v>
      </c>
    </row>
    <row r="63" spans="1:9" ht="15" thickBot="1" x14ac:dyDescent="0.25">
      <c r="A63" s="17" t="s">
        <v>104</v>
      </c>
      <c r="B63" s="17" t="s">
        <v>105</v>
      </c>
      <c r="C63" s="42">
        <v>185.61259999999999</v>
      </c>
      <c r="D63" s="43">
        <v>65.884778999999995</v>
      </c>
      <c r="E63" s="17"/>
      <c r="F63" s="20"/>
      <c r="G63" s="19" t="s">
        <v>305</v>
      </c>
      <c r="H63" s="44">
        <v>11256.4282</v>
      </c>
      <c r="I63" s="45">
        <v>7.9580890000000002</v>
      </c>
    </row>
    <row r="64" spans="1:9" ht="14.25" x14ac:dyDescent="0.2">
      <c r="A64" s="17" t="s">
        <v>106</v>
      </c>
      <c r="B64" s="17" t="s">
        <v>107</v>
      </c>
      <c r="C64" s="42">
        <v>838.92550000000006</v>
      </c>
      <c r="D64" s="43">
        <v>47.519562000000001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3542090.8965999996</v>
      </c>
      <c r="I66" s="63"/>
    </row>
    <row r="67" spans="1:9" ht="14.25" x14ac:dyDescent="0.2">
      <c r="A67" s="17" t="s">
        <v>110</v>
      </c>
      <c r="B67" s="17" t="s">
        <v>111</v>
      </c>
      <c r="C67" s="42">
        <v>166.94929999999999</v>
      </c>
      <c r="D67" s="43">
        <v>57.631507999999997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>
        <v>19.747699999999998</v>
      </c>
      <c r="D68" s="43">
        <v>65.884778999999995</v>
      </c>
      <c r="E68" s="17"/>
      <c r="F68" s="17" t="s">
        <v>249</v>
      </c>
      <c r="G68" s="17" t="s">
        <v>250</v>
      </c>
      <c r="H68" s="42">
        <v>13298.454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127657.17849999999</v>
      </c>
      <c r="I69" s="43"/>
    </row>
    <row r="70" spans="1:9" ht="14.25" x14ac:dyDescent="0.2">
      <c r="A70" s="17" t="s">
        <v>116</v>
      </c>
      <c r="B70" s="17" t="s">
        <v>117</v>
      </c>
      <c r="C70" s="42">
        <v>33.732799999999997</v>
      </c>
      <c r="D70" s="43">
        <v>57.820138</v>
      </c>
      <c r="E70" s="17"/>
      <c r="F70" s="17" t="s">
        <v>255</v>
      </c>
      <c r="G70" s="17" t="s">
        <v>256</v>
      </c>
      <c r="H70" s="42">
        <v>51310.5265</v>
      </c>
      <c r="I70" s="43"/>
    </row>
    <row r="71" spans="1:9" ht="14.25" x14ac:dyDescent="0.2">
      <c r="A71" s="17" t="s">
        <v>118</v>
      </c>
      <c r="B71" s="17" t="s">
        <v>119</v>
      </c>
      <c r="C71" s="42">
        <v>4.0743</v>
      </c>
      <c r="D71" s="43">
        <v>129.115949</v>
      </c>
      <c r="E71" s="17"/>
      <c r="F71" s="17" t="s">
        <v>257</v>
      </c>
      <c r="G71" s="17" t="s">
        <v>258</v>
      </c>
      <c r="H71" s="42">
        <v>1158642.3846</v>
      </c>
      <c r="I71" s="43"/>
    </row>
    <row r="72" spans="1:9" ht="14.25" x14ac:dyDescent="0.2">
      <c r="A72" s="17" t="s">
        <v>120</v>
      </c>
      <c r="B72" s="17" t="s">
        <v>121</v>
      </c>
      <c r="C72" s="42">
        <v>2.8641000000000001</v>
      </c>
      <c r="D72" s="43">
        <v>129.115949</v>
      </c>
      <c r="E72" s="17"/>
      <c r="F72" s="17" t="s">
        <v>259</v>
      </c>
      <c r="G72" s="17" t="s">
        <v>260</v>
      </c>
      <c r="H72" s="42">
        <v>620617.62459999998</v>
      </c>
      <c r="I72" s="43"/>
    </row>
    <row r="73" spans="1:9" ht="14.25" x14ac:dyDescent="0.2">
      <c r="A73" s="17" t="s">
        <v>122</v>
      </c>
      <c r="B73" s="17" t="s">
        <v>123</v>
      </c>
      <c r="C73" s="42">
        <v>669.82579999999996</v>
      </c>
      <c r="D73" s="43">
        <v>40.579022000000002</v>
      </c>
      <c r="E73" s="17"/>
      <c r="F73" s="17" t="s">
        <v>251</v>
      </c>
      <c r="G73" s="17" t="s">
        <v>252</v>
      </c>
      <c r="H73" s="42">
        <v>73545.9179</v>
      </c>
      <c r="I73" s="43"/>
    </row>
    <row r="74" spans="1:9" ht="14.25" x14ac:dyDescent="0.2">
      <c r="A74" s="17" t="s">
        <v>124</v>
      </c>
      <c r="B74" s="17" t="s">
        <v>125</v>
      </c>
      <c r="C74" s="42"/>
      <c r="D74" s="43"/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>
        <v>2516.9326999999998</v>
      </c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955723.31030000001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92.979799999999997</v>
      </c>
      <c r="D77" s="43">
        <v>42.058819999999997</v>
      </c>
      <c r="E77" s="17"/>
      <c r="F77" s="17" t="s">
        <v>263</v>
      </c>
      <c r="G77" s="17" t="s">
        <v>264</v>
      </c>
      <c r="H77" s="42">
        <v>1060515.8014</v>
      </c>
      <c r="I77" s="43"/>
    </row>
    <row r="78" spans="1:9" ht="14.25" x14ac:dyDescent="0.2">
      <c r="A78" s="17" t="s">
        <v>132</v>
      </c>
      <c r="B78" s="17" t="s">
        <v>133</v>
      </c>
      <c r="C78" s="42">
        <v>1273.8137999999999</v>
      </c>
      <c r="D78" s="43">
        <v>36.746923000000002</v>
      </c>
      <c r="E78" s="17"/>
      <c r="F78" s="17" t="s">
        <v>265</v>
      </c>
      <c r="G78" s="17" t="s">
        <v>266</v>
      </c>
      <c r="H78" s="42">
        <v>35686.992100000003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182657.3812</v>
      </c>
      <c r="I79" s="43"/>
    </row>
    <row r="80" spans="1:9" ht="14.25" x14ac:dyDescent="0.2">
      <c r="A80" s="17" t="s">
        <v>136</v>
      </c>
      <c r="B80" s="17" t="s">
        <v>137</v>
      </c>
      <c r="C80" s="42">
        <v>1.7509999999999999</v>
      </c>
      <c r="D80" s="43">
        <v>65.884778999999995</v>
      </c>
      <c r="E80" s="17"/>
      <c r="F80" s="17" t="s">
        <v>269</v>
      </c>
      <c r="G80" s="17" t="s">
        <v>270</v>
      </c>
      <c r="H80" s="42">
        <v>704069.51340000005</v>
      </c>
      <c r="I80" s="43"/>
    </row>
    <row r="81" spans="1:9" ht="14.25" x14ac:dyDescent="0.2">
      <c r="A81" s="17" t="s">
        <v>138</v>
      </c>
      <c r="B81" s="17" t="s">
        <v>139</v>
      </c>
      <c r="C81" s="42">
        <v>2794.0135</v>
      </c>
      <c r="D81" s="43">
        <v>20.351880999999999</v>
      </c>
      <c r="E81" s="17"/>
      <c r="F81" s="17" t="s">
        <v>271</v>
      </c>
      <c r="G81" s="17" t="s">
        <v>272</v>
      </c>
      <c r="H81" s="42">
        <v>215298.7635</v>
      </c>
      <c r="I81" s="43"/>
    </row>
    <row r="82" spans="1:9" ht="14.25" x14ac:dyDescent="0.2">
      <c r="A82" s="17" t="s">
        <v>140</v>
      </c>
      <c r="B82" s="17" t="s">
        <v>141</v>
      </c>
      <c r="C82" s="42">
        <v>2406.2613999999999</v>
      </c>
      <c r="D82" s="43">
        <v>17.410502000000001</v>
      </c>
      <c r="E82" s="17"/>
      <c r="F82" s="17" t="s">
        <v>273</v>
      </c>
      <c r="G82" s="17" t="s">
        <v>274</v>
      </c>
      <c r="H82" s="42">
        <v>433.56459999999998</v>
      </c>
      <c r="I82" s="43"/>
    </row>
    <row r="83" spans="1:9" ht="14.25" x14ac:dyDescent="0.2">
      <c r="A83" s="17" t="s">
        <v>142</v>
      </c>
      <c r="B83" s="17" t="s">
        <v>143</v>
      </c>
      <c r="C83" s="42">
        <v>1303.1664000000001</v>
      </c>
      <c r="D83" s="43">
        <v>29.991064000000001</v>
      </c>
      <c r="E83" s="17"/>
      <c r="F83" s="17" t="s">
        <v>275</v>
      </c>
      <c r="G83" s="17" t="s">
        <v>276</v>
      </c>
      <c r="H83" s="42">
        <v>117381.6887</v>
      </c>
      <c r="I83" s="43"/>
    </row>
    <row r="84" spans="1:9" ht="14.25" x14ac:dyDescent="0.2">
      <c r="A84" s="17" t="s">
        <v>144</v>
      </c>
      <c r="B84" s="17" t="s">
        <v>145</v>
      </c>
      <c r="C84" s="42">
        <v>2330.4938000000002</v>
      </c>
      <c r="D84" s="43">
        <v>22.681556</v>
      </c>
      <c r="E84" s="17"/>
      <c r="F84" s="17" t="s">
        <v>277</v>
      </c>
      <c r="G84" s="17" t="s">
        <v>278</v>
      </c>
      <c r="H84" s="42">
        <v>125964.07950000001</v>
      </c>
      <c r="I84" s="43"/>
    </row>
    <row r="85" spans="1:9" ht="14.25" x14ac:dyDescent="0.2">
      <c r="A85" s="17" t="s">
        <v>146</v>
      </c>
      <c r="B85" s="17" t="s">
        <v>147</v>
      </c>
      <c r="C85" s="42">
        <v>55.253100000000003</v>
      </c>
      <c r="D85" s="43">
        <v>48.580528000000001</v>
      </c>
      <c r="E85" s="17"/>
      <c r="F85" s="17" t="s">
        <v>279</v>
      </c>
      <c r="G85" s="17" t="s">
        <v>280</v>
      </c>
      <c r="H85" s="42">
        <v>360838.8236</v>
      </c>
      <c r="I85" s="43"/>
    </row>
    <row r="86" spans="1:9" ht="14.25" x14ac:dyDescent="0.2">
      <c r="A86" s="17" t="s">
        <v>148</v>
      </c>
      <c r="B86" s="17" t="s">
        <v>149</v>
      </c>
      <c r="C86" s="42">
        <v>526.85069999999996</v>
      </c>
      <c r="D86" s="43">
        <v>124.634259</v>
      </c>
      <c r="E86" s="17"/>
      <c r="F86" s="17" t="s">
        <v>281</v>
      </c>
      <c r="G86" s="17" t="s">
        <v>282</v>
      </c>
      <c r="H86" s="42">
        <v>73617.141399999993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834.12199999999996</v>
      </c>
      <c r="D88" s="43">
        <v>25.668935999999999</v>
      </c>
      <c r="E88" s="17"/>
      <c r="F88" s="20"/>
      <c r="G88" s="19" t="s">
        <v>307</v>
      </c>
      <c r="H88" s="44">
        <f>SUM(H68:H86)</f>
        <v>5879776.0785000008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>
        <v>85.698099999999997</v>
      </c>
      <c r="D90" s="43">
        <v>55.574299000000003</v>
      </c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61.666499999999999</v>
      </c>
      <c r="D91" s="43">
        <v>43.793154000000001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9421866.9750999995</v>
      </c>
      <c r="I92" s="59"/>
    </row>
    <row r="93" spans="1:9" ht="14.25" x14ac:dyDescent="0.2">
      <c r="A93" s="17" t="s">
        <v>160</v>
      </c>
      <c r="B93" s="17" t="s">
        <v>161</v>
      </c>
      <c r="C93" s="42">
        <v>109.64100000000001</v>
      </c>
      <c r="D93" s="43">
        <v>48.489949000000003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14616.0911</v>
      </c>
      <c r="D94" s="45">
        <v>10.749719000000001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7.4748999999999999</v>
      </c>
      <c r="D95" s="43">
        <v>65.884778999999995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7.4748999999999999</v>
      </c>
      <c r="D96" s="47">
        <v>65.884778999999995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2809174.0358999996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604628.47360000003</v>
      </c>
      <c r="D98" s="43">
        <v>2.7643749999999998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9609.5782999999992</v>
      </c>
      <c r="D99" s="43">
        <v>10.065225999999999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614238.05189999996</v>
      </c>
      <c r="D100" s="45">
        <v>2.8296969999999999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3423412.0877999994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0.710937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116.2291</v>
      </c>
      <c r="D2" s="43">
        <v>48.958722000000002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18884.595499999999</v>
      </c>
      <c r="D3" s="43">
        <v>10.953348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46540.5406</v>
      </c>
      <c r="D4" s="43">
        <v>9.4257679999999997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54.988500000000002</v>
      </c>
      <c r="D5" s="43">
        <v>70.931072999999998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6998.5266000000001</v>
      </c>
      <c r="D6" s="43">
        <v>17.788374000000001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327.79829999999998</v>
      </c>
      <c r="D7" s="43">
        <v>37.716155999999998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6243.2101000000002</v>
      </c>
      <c r="D8" s="43">
        <v>23.935957999999999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/>
      <c r="I9" s="43"/>
    </row>
    <row r="10" spans="1:9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/>
      <c r="I10" s="43"/>
    </row>
    <row r="11" spans="1:9" ht="14.25" x14ac:dyDescent="0.2">
      <c r="A11" s="17" t="s">
        <v>18</v>
      </c>
      <c r="B11" s="17" t="s">
        <v>19</v>
      </c>
      <c r="C11" s="42">
        <v>2467.7311</v>
      </c>
      <c r="D11" s="43">
        <v>27.379894</v>
      </c>
      <c r="E11" s="17"/>
      <c r="F11" s="17" t="s">
        <v>184</v>
      </c>
      <c r="G11" s="17" t="s">
        <v>185</v>
      </c>
      <c r="H11" s="42"/>
      <c r="I11" s="43"/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/>
      <c r="I14" s="43"/>
    </row>
    <row r="15" spans="1:9" ht="15" thickBot="1" x14ac:dyDescent="0.25">
      <c r="A15" s="20"/>
      <c r="B15" s="19" t="s">
        <v>348</v>
      </c>
      <c r="C15" s="44">
        <v>81633.6198</v>
      </c>
      <c r="D15" s="45">
        <v>8.6847130000000003</v>
      </c>
      <c r="E15" s="17"/>
      <c r="F15" s="17" t="s">
        <v>191</v>
      </c>
      <c r="G15" s="17" t="s">
        <v>192</v>
      </c>
      <c r="H15" s="42"/>
      <c r="I15" s="43"/>
    </row>
    <row r="16" spans="1:9" ht="14.25" x14ac:dyDescent="0.2">
      <c r="A16" s="17" t="s">
        <v>24</v>
      </c>
      <c r="B16" s="17" t="s">
        <v>25</v>
      </c>
      <c r="C16" s="42"/>
      <c r="D16" s="43"/>
      <c r="E16" s="17"/>
      <c r="F16" s="17" t="s">
        <v>193</v>
      </c>
      <c r="G16" s="17" t="s">
        <v>194</v>
      </c>
      <c r="H16" s="42"/>
      <c r="I16" s="43"/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278.76459999999997</v>
      </c>
      <c r="I17" s="43">
        <v>68.506497999999993</v>
      </c>
    </row>
    <row r="18" spans="1:9" ht="14.25" x14ac:dyDescent="0.2">
      <c r="A18" s="17" t="s">
        <v>28</v>
      </c>
      <c r="B18" s="17" t="s">
        <v>29</v>
      </c>
      <c r="C18" s="42">
        <v>157.72839999999999</v>
      </c>
      <c r="D18" s="43">
        <v>59.833976999999997</v>
      </c>
      <c r="E18" s="17"/>
      <c r="F18" s="17" t="s">
        <v>197</v>
      </c>
      <c r="G18" s="17" t="s">
        <v>198</v>
      </c>
      <c r="H18" s="42">
        <v>308.30950000000001</v>
      </c>
      <c r="I18" s="43">
        <v>43.550567000000001</v>
      </c>
    </row>
    <row r="19" spans="1:9" ht="14.25" x14ac:dyDescent="0.2">
      <c r="A19" s="17" t="s">
        <v>30</v>
      </c>
      <c r="B19" s="17" t="s">
        <v>31</v>
      </c>
      <c r="C19" s="42">
        <v>1237.3622</v>
      </c>
      <c r="D19" s="43">
        <v>35.771855000000002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5095.4732999999997</v>
      </c>
      <c r="D20" s="43">
        <v>17.126085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7.9032999999999998</v>
      </c>
      <c r="D21" s="43">
        <v>68.506497999999993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>
        <v>2805.8832000000002</v>
      </c>
      <c r="D24" s="43">
        <v>30.968485999999999</v>
      </c>
      <c r="E24" s="17"/>
      <c r="F24" s="17" t="s">
        <v>209</v>
      </c>
      <c r="G24" s="17" t="s">
        <v>210</v>
      </c>
      <c r="H24" s="42">
        <v>39.332999999999998</v>
      </c>
      <c r="I24" s="43">
        <v>70.931072999999998</v>
      </c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9304.3503999999994</v>
      </c>
      <c r="D26" s="45">
        <v>13.714560000000001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67.6096</v>
      </c>
      <c r="D27" s="43">
        <v>68.506497999999993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446.62779999999998</v>
      </c>
      <c r="I29" s="43">
        <v>29.457816999999999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715.44209999999998</v>
      </c>
      <c r="I30" s="43">
        <v>39.803994000000003</v>
      </c>
    </row>
    <row r="31" spans="1:9" ht="15" thickBot="1" x14ac:dyDescent="0.25">
      <c r="A31" s="20"/>
      <c r="B31" s="19" t="s">
        <v>289</v>
      </c>
      <c r="C31" s="44">
        <v>67.6096</v>
      </c>
      <c r="D31" s="45">
        <v>68.506497999999993</v>
      </c>
      <c r="E31" s="17"/>
      <c r="F31" s="17" t="s">
        <v>223</v>
      </c>
      <c r="G31" s="17" t="s">
        <v>224</v>
      </c>
      <c r="H31" s="42"/>
      <c r="I31" s="43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2.1351</v>
      </c>
      <c r="I32" s="43">
        <v>68.506497999999993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783.61860000000001</v>
      </c>
      <c r="I35" s="43">
        <v>26.720462999999999</v>
      </c>
    </row>
    <row r="36" spans="1:9" ht="14.25" x14ac:dyDescent="0.2">
      <c r="A36" s="17" t="s">
        <v>60</v>
      </c>
      <c r="B36" s="17" t="s">
        <v>61</v>
      </c>
      <c r="C36" s="42">
        <v>513.89149999999995</v>
      </c>
      <c r="D36" s="43">
        <v>149.25037499999999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2111.3892000000001</v>
      </c>
      <c r="D38" s="43">
        <v>39.869591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>
        <v>45.632300000000001</v>
      </c>
      <c r="D40" s="43">
        <v>59.365763999999999</v>
      </c>
      <c r="E40" s="17"/>
      <c r="F40" s="20"/>
      <c r="G40" s="19" t="s">
        <v>298</v>
      </c>
      <c r="H40" s="44">
        <v>2574.2307000000001</v>
      </c>
      <c r="I40" s="45">
        <v>23.127300000000002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8526.9703000000009</v>
      </c>
      <c r="I46" s="43">
        <v>21.012627999999999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8526.9703000000009</v>
      </c>
      <c r="I47" s="45">
        <v>21.527664999999999</v>
      </c>
    </row>
    <row r="48" spans="1:9" ht="14.25" x14ac:dyDescent="0.2">
      <c r="A48" s="17" t="s">
        <v>78</v>
      </c>
      <c r="B48" s="17" t="s">
        <v>79</v>
      </c>
      <c r="C48" s="42">
        <v>319.815</v>
      </c>
      <c r="D48" s="43">
        <v>111.007711</v>
      </c>
      <c r="E48" s="17"/>
      <c r="F48" s="17" t="s">
        <v>235</v>
      </c>
      <c r="G48" s="17" t="s">
        <v>236</v>
      </c>
      <c r="H48" s="42">
        <v>14.106999999999999</v>
      </c>
      <c r="I48" s="43">
        <v>63.654935000000002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/>
      <c r="I49" s="59"/>
    </row>
    <row r="50" spans="1:9" ht="15" thickBot="1" x14ac:dyDescent="0.25">
      <c r="A50" s="20"/>
      <c r="B50" s="19" t="s">
        <v>290</v>
      </c>
      <c r="C50" s="44">
        <v>2990.7280000000001</v>
      </c>
      <c r="D50" s="45">
        <v>35.16957</v>
      </c>
      <c r="E50" s="17"/>
      <c r="F50" s="17" t="s">
        <v>237</v>
      </c>
      <c r="G50" s="17" t="s">
        <v>238</v>
      </c>
      <c r="H50" s="42">
        <v>29796.678800000002</v>
      </c>
      <c r="I50" s="43">
        <v>14.555107</v>
      </c>
    </row>
    <row r="51" spans="1:9" ht="15" thickBot="1" x14ac:dyDescent="0.25">
      <c r="A51" s="17" t="s">
        <v>82</v>
      </c>
      <c r="B51" s="17" t="s">
        <v>83</v>
      </c>
      <c r="C51" s="42">
        <v>81.220200000000006</v>
      </c>
      <c r="D51" s="43">
        <v>68.506497999999993</v>
      </c>
      <c r="E51" s="17"/>
      <c r="F51" s="20"/>
      <c r="G51" s="19" t="s">
        <v>300</v>
      </c>
      <c r="H51" s="44">
        <v>29810.785800000001</v>
      </c>
      <c r="I51" s="45">
        <v>14.522792000000001</v>
      </c>
    </row>
    <row r="52" spans="1:9" ht="14.25" x14ac:dyDescent="0.2">
      <c r="A52" s="17" t="s">
        <v>84</v>
      </c>
      <c r="B52" s="17" t="s">
        <v>85</v>
      </c>
      <c r="C52" s="42">
        <v>689.89490000000001</v>
      </c>
      <c r="D52" s="43">
        <v>39.862341999999998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369.73759999999999</v>
      </c>
      <c r="D53" s="43">
        <v>35.070312999999999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1605.6195</v>
      </c>
      <c r="D54" s="43">
        <v>25.551015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427.83429999999998</v>
      </c>
      <c r="D55" s="43">
        <v>47.927199000000002</v>
      </c>
      <c r="E55" s="17"/>
      <c r="F55" s="17" t="s">
        <v>243</v>
      </c>
      <c r="G55" s="17" t="s">
        <v>244</v>
      </c>
      <c r="H55" s="42">
        <v>10.2431</v>
      </c>
      <c r="I55" s="43">
        <v>156.51795799999999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10.2431</v>
      </c>
      <c r="I56" s="45">
        <v>156.51795799999999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40922.229900000006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131.01509999999999</v>
      </c>
      <c r="I59" s="43">
        <v>68.274103999999994</v>
      </c>
    </row>
    <row r="60" spans="1:9" ht="15" thickBot="1" x14ac:dyDescent="0.25">
      <c r="A60" s="20"/>
      <c r="B60" s="19" t="s">
        <v>291</v>
      </c>
      <c r="C60" s="44">
        <v>3174.3065000000001</v>
      </c>
      <c r="D60" s="45">
        <v>19.571774000000001</v>
      </c>
      <c r="E60" s="17"/>
      <c r="F60" s="20"/>
      <c r="G60" s="19" t="s">
        <v>304</v>
      </c>
      <c r="H60" s="44">
        <v>131.01509999999999</v>
      </c>
      <c r="I60" s="45">
        <v>68.274103999999994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45.251100000000001</v>
      </c>
      <c r="D62" s="43">
        <v>37.944665999999998</v>
      </c>
      <c r="E62" s="17"/>
      <c r="F62" s="17" t="s">
        <v>247</v>
      </c>
      <c r="G62" s="17" t="s">
        <v>248</v>
      </c>
      <c r="H62" s="42">
        <v>515.2287</v>
      </c>
      <c r="I62" s="43">
        <v>17.224629</v>
      </c>
    </row>
    <row r="63" spans="1:9" ht="15" thickBot="1" x14ac:dyDescent="0.25">
      <c r="A63" s="17" t="s">
        <v>104</v>
      </c>
      <c r="B63" s="17" t="s">
        <v>105</v>
      </c>
      <c r="C63" s="42"/>
      <c r="D63" s="43"/>
      <c r="E63" s="17"/>
      <c r="F63" s="20"/>
      <c r="G63" s="19" t="s">
        <v>305</v>
      </c>
      <c r="H63" s="44">
        <v>515.2287</v>
      </c>
      <c r="I63" s="45">
        <v>17.224629</v>
      </c>
    </row>
    <row r="64" spans="1:9" ht="14.25" x14ac:dyDescent="0.2">
      <c r="A64" s="17" t="s">
        <v>106</v>
      </c>
      <c r="B64" s="17" t="s">
        <v>107</v>
      </c>
      <c r="C64" s="42">
        <v>22.828700000000001</v>
      </c>
      <c r="D64" s="43">
        <v>68.506497999999993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202820.02230000001</v>
      </c>
      <c r="I66" s="63"/>
    </row>
    <row r="67" spans="1:9" ht="14.25" x14ac:dyDescent="0.2">
      <c r="A67" s="17" t="s">
        <v>110</v>
      </c>
      <c r="B67" s="17" t="s">
        <v>111</v>
      </c>
      <c r="C67" s="42">
        <v>44.177100000000003</v>
      </c>
      <c r="D67" s="43">
        <v>70.931072999999998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>
        <v>129.14070000000001</v>
      </c>
      <c r="D68" s="43">
        <v>61.365792999999996</v>
      </c>
      <c r="E68" s="17"/>
      <c r="F68" s="17" t="s">
        <v>249</v>
      </c>
      <c r="G68" s="17" t="s">
        <v>250</v>
      </c>
      <c r="H68" s="42">
        <v>3.492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2245.4818</v>
      </c>
      <c r="I69" s="43"/>
    </row>
    <row r="70" spans="1:9" ht="14.25" x14ac:dyDescent="0.2">
      <c r="A70" s="17" t="s">
        <v>116</v>
      </c>
      <c r="B70" s="17" t="s">
        <v>117</v>
      </c>
      <c r="C70" s="42"/>
      <c r="D70" s="43"/>
      <c r="E70" s="17"/>
      <c r="F70" s="17" t="s">
        <v>255</v>
      </c>
      <c r="G70" s="17" t="s">
        <v>256</v>
      </c>
      <c r="H70" s="42">
        <v>571.34889999999996</v>
      </c>
      <c r="I70" s="43"/>
    </row>
    <row r="71" spans="1:9" ht="14.25" x14ac:dyDescent="0.2">
      <c r="A71" s="17" t="s">
        <v>118</v>
      </c>
      <c r="B71" s="17" t="s">
        <v>119</v>
      </c>
      <c r="C71" s="42">
        <v>147.73519999999999</v>
      </c>
      <c r="D71" s="43">
        <v>46.028143999999998</v>
      </c>
      <c r="E71" s="17"/>
      <c r="F71" s="17" t="s">
        <v>257</v>
      </c>
      <c r="G71" s="17" t="s">
        <v>258</v>
      </c>
      <c r="H71" s="42">
        <v>84051.973800000007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39048.104599999999</v>
      </c>
      <c r="I72" s="43"/>
    </row>
    <row r="73" spans="1:9" ht="14.25" x14ac:dyDescent="0.2">
      <c r="A73" s="17" t="s">
        <v>122</v>
      </c>
      <c r="B73" s="17" t="s">
        <v>123</v>
      </c>
      <c r="C73" s="42">
        <v>134.94909999999999</v>
      </c>
      <c r="D73" s="43">
        <v>49.297454999999999</v>
      </c>
      <c r="E73" s="17"/>
      <c r="F73" s="17" t="s">
        <v>251</v>
      </c>
      <c r="G73" s="17" t="s">
        <v>252</v>
      </c>
      <c r="H73" s="42">
        <v>1243.2517</v>
      </c>
      <c r="I73" s="43"/>
    </row>
    <row r="74" spans="1:9" ht="14.25" x14ac:dyDescent="0.2">
      <c r="A74" s="17" t="s">
        <v>124</v>
      </c>
      <c r="B74" s="17" t="s">
        <v>125</v>
      </c>
      <c r="C74" s="42">
        <v>3.5265</v>
      </c>
      <c r="D74" s="43">
        <v>68.506497999999993</v>
      </c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51931.677000000003</v>
      </c>
      <c r="I76" s="43"/>
    </row>
    <row r="77" spans="1:9" ht="14.25" x14ac:dyDescent="0.2">
      <c r="A77" s="17" t="s">
        <v>130</v>
      </c>
      <c r="B77" s="17" t="s">
        <v>131</v>
      </c>
      <c r="C77" s="42">
        <v>11.460900000000001</v>
      </c>
      <c r="D77" s="43">
        <v>50.875208999999998</v>
      </c>
      <c r="E77" s="17"/>
      <c r="F77" s="17" t="s">
        <v>263</v>
      </c>
      <c r="G77" s="17" t="s">
        <v>264</v>
      </c>
      <c r="H77" s="42">
        <v>102345.72100000001</v>
      </c>
      <c r="I77" s="43"/>
    </row>
    <row r="78" spans="1:9" ht="14.25" x14ac:dyDescent="0.2">
      <c r="A78" s="17" t="s">
        <v>132</v>
      </c>
      <c r="B78" s="17" t="s">
        <v>133</v>
      </c>
      <c r="C78" s="42">
        <v>18.094899999999999</v>
      </c>
      <c r="D78" s="43">
        <v>70.931072999999998</v>
      </c>
      <c r="E78" s="17"/>
      <c r="F78" s="17" t="s">
        <v>265</v>
      </c>
      <c r="G78" s="17" t="s">
        <v>266</v>
      </c>
      <c r="H78" s="42">
        <v>3854.3199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23194.9614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95133.319699999993</v>
      </c>
      <c r="I80" s="43"/>
    </row>
    <row r="81" spans="1:9" ht="14.25" x14ac:dyDescent="0.2">
      <c r="A81" s="17" t="s">
        <v>138</v>
      </c>
      <c r="B81" s="17" t="s">
        <v>139</v>
      </c>
      <c r="C81" s="42">
        <v>1146.3512000000001</v>
      </c>
      <c r="D81" s="43">
        <v>40.541522999999998</v>
      </c>
      <c r="E81" s="17"/>
      <c r="F81" s="17" t="s">
        <v>271</v>
      </c>
      <c r="G81" s="17" t="s">
        <v>272</v>
      </c>
      <c r="H81" s="42">
        <v>21350.434700000002</v>
      </c>
      <c r="I81" s="43"/>
    </row>
    <row r="82" spans="1:9" ht="14.25" x14ac:dyDescent="0.2">
      <c r="A82" s="17" t="s">
        <v>140</v>
      </c>
      <c r="B82" s="17" t="s">
        <v>141</v>
      </c>
      <c r="C82" s="42">
        <v>759.93370000000004</v>
      </c>
      <c r="D82" s="43">
        <v>51.760848000000003</v>
      </c>
      <c r="E82" s="17"/>
      <c r="F82" s="17" t="s">
        <v>273</v>
      </c>
      <c r="G82" s="17" t="s">
        <v>274</v>
      </c>
      <c r="H82" s="42">
        <v>8318.4894999999997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16250.837100000001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10377.4972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130469.265</v>
      </c>
      <c r="I85" s="43"/>
    </row>
    <row r="86" spans="1:9" ht="14.25" x14ac:dyDescent="0.2">
      <c r="A86" s="17" t="s">
        <v>148</v>
      </c>
      <c r="B86" s="17" t="s">
        <v>149</v>
      </c>
      <c r="C86" s="42"/>
      <c r="D86" s="43"/>
      <c r="E86" s="17"/>
      <c r="F86" s="17" t="s">
        <v>281</v>
      </c>
      <c r="G86" s="17" t="s">
        <v>282</v>
      </c>
      <c r="H86" s="42">
        <v>9504.7909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599894.96620000002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/>
      <c r="D91" s="43"/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802714.98849999998</v>
      </c>
      <c r="I92" s="59"/>
    </row>
    <row r="93" spans="1:9" ht="14.25" x14ac:dyDescent="0.2">
      <c r="A93" s="17" t="s">
        <v>160</v>
      </c>
      <c r="B93" s="17" t="s">
        <v>161</v>
      </c>
      <c r="C93" s="42">
        <v>4.5739999999999998</v>
      </c>
      <c r="D93" s="43">
        <v>70.931072999999998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2468.0230999999999</v>
      </c>
      <c r="D94" s="45">
        <v>27.220831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99638.637400000007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59784.761400000003</v>
      </c>
      <c r="D98" s="43">
        <v>7.4052600000000002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1828.1497999999999</v>
      </c>
      <c r="D99" s="43">
        <v>19.526275999999999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61612.911200000002</v>
      </c>
      <c r="D100" s="45">
        <v>7.3861819999999998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161251.54860000001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3.570312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6933.1085000000003</v>
      </c>
      <c r="D2" s="43">
        <v>27.729948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259247.39060000001</v>
      </c>
      <c r="D3" s="43">
        <v>7.4368850000000002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703164.52949999995</v>
      </c>
      <c r="D4" s="43">
        <v>5.3903429999999997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51141.95</v>
      </c>
      <c r="D5" s="43">
        <v>10.900446000000001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158302.6115</v>
      </c>
      <c r="D6" s="43">
        <v>8.3727260000000001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8555.8469999999998</v>
      </c>
      <c r="D7" s="43">
        <v>19.786997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67839.496299999999</v>
      </c>
      <c r="D8" s="43">
        <v>10.242119000000001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>
        <v>7079.3635999999997</v>
      </c>
      <c r="D9" s="43">
        <v>36.593043000000002</v>
      </c>
      <c r="E9" s="17"/>
      <c r="F9" s="17" t="s">
        <v>180</v>
      </c>
      <c r="G9" s="17" t="s">
        <v>181</v>
      </c>
      <c r="H9" s="42">
        <v>68.846000000000004</v>
      </c>
      <c r="I9" s="43">
        <v>39.907654999999998</v>
      </c>
    </row>
    <row r="10" spans="1:9" ht="14.25" x14ac:dyDescent="0.2">
      <c r="A10" s="17" t="s">
        <v>16</v>
      </c>
      <c r="B10" s="17" t="s">
        <v>17</v>
      </c>
      <c r="C10" s="42">
        <v>25.870699999999999</v>
      </c>
      <c r="D10" s="43">
        <v>115.004992</v>
      </c>
      <c r="E10" s="17"/>
      <c r="F10" s="17" t="s">
        <v>182</v>
      </c>
      <c r="G10" s="17" t="s">
        <v>183</v>
      </c>
      <c r="H10" s="42">
        <v>23.893999999999998</v>
      </c>
      <c r="I10" s="43">
        <v>40.496223000000001</v>
      </c>
    </row>
    <row r="11" spans="1:9" ht="14.25" x14ac:dyDescent="0.2">
      <c r="A11" s="17" t="s">
        <v>18</v>
      </c>
      <c r="B11" s="17" t="s">
        <v>19</v>
      </c>
      <c r="C11" s="42">
        <v>14075.225200000001</v>
      </c>
      <c r="D11" s="43">
        <v>29.527044</v>
      </c>
      <c r="E11" s="17"/>
      <c r="F11" s="17" t="s">
        <v>184</v>
      </c>
      <c r="G11" s="17" t="s">
        <v>185</v>
      </c>
      <c r="H11" s="42">
        <v>51.634399999999999</v>
      </c>
      <c r="I11" s="43">
        <v>69.576127999999997</v>
      </c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>
        <v>3.3113999999999999</v>
      </c>
      <c r="I12" s="43">
        <v>64.165806000000003</v>
      </c>
    </row>
    <row r="13" spans="1:9" ht="14.25" x14ac:dyDescent="0.2">
      <c r="A13" s="17" t="s">
        <v>22</v>
      </c>
      <c r="B13" s="17" t="s">
        <v>23</v>
      </c>
      <c r="C13" s="42">
        <v>218.6037</v>
      </c>
      <c r="D13" s="43">
        <v>77.616984000000002</v>
      </c>
      <c r="E13" s="17"/>
      <c r="F13" s="17" t="s">
        <v>187</v>
      </c>
      <c r="G13" s="17" t="s">
        <v>188</v>
      </c>
      <c r="H13" s="42">
        <v>3.2646000000000002</v>
      </c>
      <c r="I13" s="43">
        <v>72.541953000000007</v>
      </c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1764.8458000000001</v>
      </c>
      <c r="I14" s="43">
        <v>38.685991999999999</v>
      </c>
    </row>
    <row r="15" spans="1:9" ht="15" thickBot="1" x14ac:dyDescent="0.25">
      <c r="A15" s="20"/>
      <c r="B15" s="19" t="s">
        <v>348</v>
      </c>
      <c r="C15" s="44">
        <v>1276583.9966</v>
      </c>
      <c r="D15" s="45">
        <v>5.7864570000000004</v>
      </c>
      <c r="E15" s="17"/>
      <c r="F15" s="17" t="s">
        <v>191</v>
      </c>
      <c r="G15" s="17" t="s">
        <v>192</v>
      </c>
      <c r="H15" s="42">
        <v>142.5213</v>
      </c>
      <c r="I15" s="43">
        <v>32.946829999999999</v>
      </c>
    </row>
    <row r="16" spans="1:9" ht="14.25" x14ac:dyDescent="0.2">
      <c r="A16" s="17" t="s">
        <v>24</v>
      </c>
      <c r="B16" s="17" t="s">
        <v>25</v>
      </c>
      <c r="C16" s="42">
        <v>8.7530999999999999</v>
      </c>
      <c r="D16" s="43">
        <v>115.004992</v>
      </c>
      <c r="E16" s="17"/>
      <c r="F16" s="17" t="s">
        <v>193</v>
      </c>
      <c r="G16" s="17" t="s">
        <v>194</v>
      </c>
      <c r="H16" s="42">
        <v>1578.8795</v>
      </c>
      <c r="I16" s="43">
        <v>44.671245999999996</v>
      </c>
    </row>
    <row r="17" spans="1:9" ht="14.25" x14ac:dyDescent="0.2">
      <c r="A17" s="17" t="s">
        <v>26</v>
      </c>
      <c r="B17" s="17" t="s">
        <v>27</v>
      </c>
      <c r="C17" s="42">
        <v>63.089599999999997</v>
      </c>
      <c r="D17" s="43">
        <v>102.581452</v>
      </c>
      <c r="E17" s="17"/>
      <c r="F17" s="17" t="s">
        <v>195</v>
      </c>
      <c r="G17" s="17" t="s">
        <v>196</v>
      </c>
      <c r="H17" s="42">
        <v>441.887</v>
      </c>
      <c r="I17" s="43">
        <v>60.550953999999997</v>
      </c>
    </row>
    <row r="18" spans="1:9" ht="14.25" x14ac:dyDescent="0.2">
      <c r="A18" s="17" t="s">
        <v>28</v>
      </c>
      <c r="B18" s="17" t="s">
        <v>29</v>
      </c>
      <c r="C18" s="42">
        <v>26713.626199999999</v>
      </c>
      <c r="D18" s="43">
        <v>16.229407999999999</v>
      </c>
      <c r="E18" s="17"/>
      <c r="F18" s="17" t="s">
        <v>197</v>
      </c>
      <c r="G18" s="17" t="s">
        <v>198</v>
      </c>
      <c r="H18" s="42">
        <v>1602.9576</v>
      </c>
      <c r="I18" s="43">
        <v>30.662265000000001</v>
      </c>
    </row>
    <row r="19" spans="1:9" ht="14.25" x14ac:dyDescent="0.2">
      <c r="A19" s="17" t="s">
        <v>30</v>
      </c>
      <c r="B19" s="17" t="s">
        <v>31</v>
      </c>
      <c r="C19" s="42">
        <v>3205.3775999999998</v>
      </c>
      <c r="D19" s="43">
        <v>23.130265000000001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46245.6299</v>
      </c>
      <c r="D20" s="43">
        <v>10.294254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14544.0692</v>
      </c>
      <c r="D21" s="43">
        <v>22.670603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>
        <v>298.74259999999998</v>
      </c>
      <c r="D22" s="43">
        <v>86.027790999999993</v>
      </c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>
        <v>60372.464099999997</v>
      </c>
      <c r="D24" s="43">
        <v>8.0323329999999995</v>
      </c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>
        <v>1148.941</v>
      </c>
      <c r="D25" s="43">
        <v>50.006275000000002</v>
      </c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152600.69330000001</v>
      </c>
      <c r="D26" s="45">
        <v>7.0233780000000001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1185.5953999999999</v>
      </c>
      <c r="D27" s="43">
        <v>36.390728000000003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160329.5056</v>
      </c>
      <c r="I29" s="43">
        <v>5.6503050000000004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7229.3757999999998</v>
      </c>
      <c r="I30" s="43">
        <v>11.202133999999999</v>
      </c>
    </row>
    <row r="31" spans="1:9" ht="15" thickBot="1" x14ac:dyDescent="0.25">
      <c r="A31" s="20"/>
      <c r="B31" s="19" t="s">
        <v>289</v>
      </c>
      <c r="C31" s="44">
        <v>1185.5953999999999</v>
      </c>
      <c r="D31" s="45">
        <v>36.019761000000003</v>
      </c>
      <c r="E31" s="17"/>
      <c r="F31" s="17" t="s">
        <v>223</v>
      </c>
      <c r="G31" s="17" t="s">
        <v>224</v>
      </c>
      <c r="H31" s="42">
        <v>844.16510000000005</v>
      </c>
      <c r="I31" s="43">
        <v>59.744931999999999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3910.8919999999998</v>
      </c>
      <c r="I32" s="43">
        <v>18.167366999999999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3.9693999999999998</v>
      </c>
      <c r="I33" s="43">
        <v>102.581452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6.5838999999999999</v>
      </c>
      <c r="I34" s="43">
        <v>92.247254999999996</v>
      </c>
    </row>
    <row r="35" spans="1:9" ht="14.25" x14ac:dyDescent="0.2">
      <c r="A35" s="17" t="s">
        <v>58</v>
      </c>
      <c r="B35" s="17" t="s">
        <v>59</v>
      </c>
      <c r="C35" s="42">
        <v>12.3317</v>
      </c>
      <c r="D35" s="43">
        <v>115.004992</v>
      </c>
      <c r="E35" s="17"/>
      <c r="F35" s="17" t="s">
        <v>316</v>
      </c>
      <c r="G35" s="17" t="s">
        <v>317</v>
      </c>
      <c r="H35" s="42">
        <v>60278.993399999999</v>
      </c>
      <c r="I35" s="43">
        <v>10.293542</v>
      </c>
    </row>
    <row r="36" spans="1:9" ht="14.25" x14ac:dyDescent="0.2">
      <c r="A36" s="17" t="s">
        <v>60</v>
      </c>
      <c r="B36" s="17" t="s">
        <v>61</v>
      </c>
      <c r="C36" s="42">
        <v>147925.52290000001</v>
      </c>
      <c r="D36" s="43">
        <v>8.149438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11590.1167</v>
      </c>
      <c r="D38" s="43">
        <v>21.039930999999999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>
        <v>286.00850000000003</v>
      </c>
      <c r="D39" s="43">
        <v>58.192866000000002</v>
      </c>
      <c r="E39" s="17"/>
      <c r="F39" s="17" t="s">
        <v>229</v>
      </c>
      <c r="G39" s="17" t="s">
        <v>230</v>
      </c>
      <c r="H39" s="42">
        <v>133.73320000000001</v>
      </c>
      <c r="I39" s="43">
        <v>43.698528000000003</v>
      </c>
    </row>
    <row r="40" spans="1:9" ht="15" thickBot="1" x14ac:dyDescent="0.25">
      <c r="A40" s="17" t="s">
        <v>338</v>
      </c>
      <c r="B40" s="17" t="s">
        <v>339</v>
      </c>
      <c r="C40" s="42">
        <v>6206.4866000000002</v>
      </c>
      <c r="D40" s="43">
        <v>20.642935999999999</v>
      </c>
      <c r="E40" s="17"/>
      <c r="F40" s="20"/>
      <c r="G40" s="19" t="s">
        <v>298</v>
      </c>
      <c r="H40" s="44">
        <v>238419.26</v>
      </c>
      <c r="I40" s="45">
        <v>5.1780679999999997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>
        <v>30.151399999999999</v>
      </c>
      <c r="D42" s="43">
        <v>115.004992</v>
      </c>
      <c r="E42" s="17"/>
      <c r="F42" s="17" t="s">
        <v>318</v>
      </c>
      <c r="G42" s="17" t="s">
        <v>319</v>
      </c>
      <c r="H42" s="42">
        <v>2173.4580999999998</v>
      </c>
      <c r="I42" s="59">
        <v>102.09642100000001</v>
      </c>
    </row>
    <row r="43" spans="1:9" ht="14.25" x14ac:dyDescent="0.2">
      <c r="A43" s="17" t="s">
        <v>314</v>
      </c>
      <c r="B43" s="17" t="s">
        <v>315</v>
      </c>
      <c r="C43" s="42">
        <v>1587.7188000000001</v>
      </c>
      <c r="D43" s="43">
        <v>42.818798999999999</v>
      </c>
      <c r="E43" s="17"/>
      <c r="F43" s="17" t="s">
        <v>320</v>
      </c>
      <c r="G43" s="17" t="s">
        <v>321</v>
      </c>
      <c r="H43" s="42">
        <v>269.23</v>
      </c>
      <c r="I43" s="59">
        <v>75.424526999999998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448681.64600000001</v>
      </c>
      <c r="I46" s="43">
        <v>4.5633429999999997</v>
      </c>
    </row>
    <row r="47" spans="1:9" ht="15" thickBot="1" x14ac:dyDescent="0.25">
      <c r="A47" s="17" t="s">
        <v>76</v>
      </c>
      <c r="B47" s="17" t="s">
        <v>77</v>
      </c>
      <c r="C47" s="42">
        <v>9132.1172000000006</v>
      </c>
      <c r="D47" s="43">
        <v>33.295386999999998</v>
      </c>
      <c r="E47" s="17"/>
      <c r="F47" s="20"/>
      <c r="G47" s="19" t="s">
        <v>299</v>
      </c>
      <c r="H47" s="44">
        <v>451124.33409999998</v>
      </c>
      <c r="I47" s="45">
        <v>4.5999379999999999</v>
      </c>
    </row>
    <row r="48" spans="1:9" ht="14.25" x14ac:dyDescent="0.2">
      <c r="A48" s="17" t="s">
        <v>78</v>
      </c>
      <c r="B48" s="17" t="s">
        <v>79</v>
      </c>
      <c r="C48" s="42">
        <v>3732.4063999999998</v>
      </c>
      <c r="D48" s="43">
        <v>28.730224</v>
      </c>
      <c r="E48" s="17"/>
      <c r="F48" s="17" t="s">
        <v>235</v>
      </c>
      <c r="G48" s="17" t="s">
        <v>236</v>
      </c>
      <c r="H48" s="42">
        <v>598.32529999999997</v>
      </c>
      <c r="I48" s="43">
        <v>47.832698999999998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/>
      <c r="I49" s="59"/>
    </row>
    <row r="50" spans="1:9" ht="15" thickBot="1" x14ac:dyDescent="0.25">
      <c r="A50" s="20"/>
      <c r="B50" s="19" t="s">
        <v>290</v>
      </c>
      <c r="C50" s="44">
        <v>180502.8602</v>
      </c>
      <c r="D50" s="45">
        <v>7.7493670000000003</v>
      </c>
      <c r="E50" s="17"/>
      <c r="F50" s="17" t="s">
        <v>237</v>
      </c>
      <c r="G50" s="17" t="s">
        <v>238</v>
      </c>
      <c r="H50" s="42">
        <v>451372.53509999998</v>
      </c>
      <c r="I50" s="43">
        <v>4.4825150000000002</v>
      </c>
    </row>
    <row r="51" spans="1:9" ht="15" thickBot="1" x14ac:dyDescent="0.25">
      <c r="A51" s="17" t="s">
        <v>82</v>
      </c>
      <c r="B51" s="17" t="s">
        <v>83</v>
      </c>
      <c r="C51" s="42">
        <v>1830.9293</v>
      </c>
      <c r="D51" s="43">
        <v>53.775995000000002</v>
      </c>
      <c r="E51" s="17"/>
      <c r="F51" s="20"/>
      <c r="G51" s="19" t="s">
        <v>300</v>
      </c>
      <c r="H51" s="44">
        <v>451970.86040000001</v>
      </c>
      <c r="I51" s="45">
        <v>4.5180920000000002</v>
      </c>
    </row>
    <row r="52" spans="1:9" ht="14.25" x14ac:dyDescent="0.2">
      <c r="A52" s="17" t="s">
        <v>84</v>
      </c>
      <c r="B52" s="17" t="s">
        <v>85</v>
      </c>
      <c r="C52" s="42">
        <v>12249.695299999999</v>
      </c>
      <c r="D52" s="43">
        <v>27.783916000000001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2116.7345</v>
      </c>
      <c r="D53" s="43">
        <v>41.641106999999998</v>
      </c>
      <c r="E53" s="17"/>
      <c r="F53" s="17" t="s">
        <v>241</v>
      </c>
      <c r="G53" s="17" t="s">
        <v>242</v>
      </c>
      <c r="H53" s="42">
        <v>238.89760000000001</v>
      </c>
      <c r="I53" s="43">
        <v>98.638963000000004</v>
      </c>
    </row>
    <row r="54" spans="1:9" ht="15" thickBot="1" x14ac:dyDescent="0.25">
      <c r="A54" s="17" t="s">
        <v>88</v>
      </c>
      <c r="B54" s="17" t="s">
        <v>89</v>
      </c>
      <c r="C54" s="42">
        <v>43768.715100000001</v>
      </c>
      <c r="D54" s="43">
        <v>12.358447999999999</v>
      </c>
      <c r="E54" s="17"/>
      <c r="F54" s="20"/>
      <c r="G54" s="19" t="s">
        <v>301</v>
      </c>
      <c r="H54" s="44">
        <v>238.89760000000001</v>
      </c>
      <c r="I54" s="45">
        <v>98.638963000000004</v>
      </c>
    </row>
    <row r="55" spans="1:9" ht="14.25" x14ac:dyDescent="0.2">
      <c r="A55" s="17" t="s">
        <v>90</v>
      </c>
      <c r="B55" s="17" t="s">
        <v>91</v>
      </c>
      <c r="C55" s="42">
        <v>485.84019999999998</v>
      </c>
      <c r="D55" s="43">
        <v>36.533920999999999</v>
      </c>
      <c r="E55" s="17"/>
      <c r="F55" s="17" t="s">
        <v>243</v>
      </c>
      <c r="G55" s="17" t="s">
        <v>244</v>
      </c>
      <c r="H55" s="42">
        <v>390.11880000000002</v>
      </c>
      <c r="I55" s="43">
        <v>72.771608999999998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390.11880000000002</v>
      </c>
      <c r="I56" s="45">
        <v>72.771608999999998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1142143.4709000001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94.457400000000007</v>
      </c>
      <c r="I59" s="43">
        <v>54.128808999999997</v>
      </c>
    </row>
    <row r="60" spans="1:9" ht="15" thickBot="1" x14ac:dyDescent="0.25">
      <c r="A60" s="20"/>
      <c r="B60" s="19" t="s">
        <v>291</v>
      </c>
      <c r="C60" s="44">
        <v>60451.914400000001</v>
      </c>
      <c r="D60" s="45">
        <v>12.335293999999999</v>
      </c>
      <c r="E60" s="17"/>
      <c r="F60" s="20"/>
      <c r="G60" s="19" t="s">
        <v>304</v>
      </c>
      <c r="H60" s="44">
        <v>94.457400000000007</v>
      </c>
      <c r="I60" s="45">
        <v>54.128808999999997</v>
      </c>
    </row>
    <row r="61" spans="1:9" ht="14.25" x14ac:dyDescent="0.2">
      <c r="A61" s="17" t="s">
        <v>100</v>
      </c>
      <c r="B61" s="17" t="s">
        <v>101</v>
      </c>
      <c r="C61" s="42">
        <v>3.2696999999999998</v>
      </c>
      <c r="D61" s="43">
        <v>115.004992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189.1062</v>
      </c>
      <c r="D62" s="43">
        <v>115.004992</v>
      </c>
      <c r="E62" s="17"/>
      <c r="F62" s="17" t="s">
        <v>247</v>
      </c>
      <c r="G62" s="17" t="s">
        <v>248</v>
      </c>
      <c r="H62" s="42">
        <v>4687.1124</v>
      </c>
      <c r="I62" s="43">
        <v>12.298802999999999</v>
      </c>
    </row>
    <row r="63" spans="1:9" ht="15" thickBot="1" x14ac:dyDescent="0.25">
      <c r="A63" s="17" t="s">
        <v>104</v>
      </c>
      <c r="B63" s="17" t="s">
        <v>105</v>
      </c>
      <c r="C63" s="42">
        <v>1517.1794</v>
      </c>
      <c r="D63" s="43">
        <v>34.183022000000001</v>
      </c>
      <c r="E63" s="17"/>
      <c r="F63" s="20"/>
      <c r="G63" s="19" t="s">
        <v>305</v>
      </c>
      <c r="H63" s="44">
        <v>4687.1124</v>
      </c>
      <c r="I63" s="45">
        <v>12.298802999999999</v>
      </c>
    </row>
    <row r="64" spans="1:9" ht="14.25" x14ac:dyDescent="0.2">
      <c r="A64" s="17" t="s">
        <v>106</v>
      </c>
      <c r="B64" s="17" t="s">
        <v>107</v>
      </c>
      <c r="C64" s="42">
        <v>1296.8308</v>
      </c>
      <c r="D64" s="43">
        <v>55.939140000000002</v>
      </c>
      <c r="E64" s="17"/>
      <c r="F64" s="17"/>
      <c r="G64" s="17"/>
      <c r="H64" s="42"/>
      <c r="I64" s="43"/>
    </row>
    <row r="65" spans="1:10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10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3677531.7377999993</v>
      </c>
      <c r="I66" s="63"/>
    </row>
    <row r="67" spans="1:10" ht="14.25" x14ac:dyDescent="0.2">
      <c r="A67" s="17" t="s">
        <v>110</v>
      </c>
      <c r="B67" s="17" t="s">
        <v>111</v>
      </c>
      <c r="C67" s="42">
        <v>651.67529999999999</v>
      </c>
      <c r="D67" s="43">
        <v>45.069038999999997</v>
      </c>
      <c r="E67" s="17"/>
      <c r="F67" s="17"/>
      <c r="G67" s="17"/>
      <c r="H67" s="42"/>
      <c r="I67" s="43"/>
    </row>
    <row r="68" spans="1:10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1.6617</v>
      </c>
      <c r="I68" s="43"/>
    </row>
    <row r="69" spans="1:10" ht="14.25" x14ac:dyDescent="0.2">
      <c r="A69" s="17" t="s">
        <v>114</v>
      </c>
      <c r="B69" s="17" t="s">
        <v>115</v>
      </c>
      <c r="C69" s="42">
        <v>51.8386</v>
      </c>
      <c r="D69" s="43">
        <v>115.004992</v>
      </c>
      <c r="E69" s="17"/>
      <c r="F69" s="17" t="s">
        <v>253</v>
      </c>
      <c r="G69" s="17" t="s">
        <v>254</v>
      </c>
      <c r="H69" s="42">
        <v>1795.7003</v>
      </c>
      <c r="I69" s="43"/>
    </row>
    <row r="70" spans="1:10" ht="14.25" x14ac:dyDescent="0.2">
      <c r="A70" s="17" t="s">
        <v>116</v>
      </c>
      <c r="B70" s="17" t="s">
        <v>117</v>
      </c>
      <c r="C70" s="42">
        <v>1234.3771999999999</v>
      </c>
      <c r="D70" s="43">
        <v>41.553995999999998</v>
      </c>
      <c r="E70" s="17"/>
      <c r="F70" s="17" t="s">
        <v>255</v>
      </c>
      <c r="G70" s="17" t="s">
        <v>256</v>
      </c>
      <c r="H70" s="42">
        <v>20045.5003</v>
      </c>
      <c r="I70" s="43"/>
    </row>
    <row r="71" spans="1:10" ht="14.25" x14ac:dyDescent="0.2">
      <c r="A71" s="17" t="s">
        <v>118</v>
      </c>
      <c r="B71" s="17" t="s">
        <v>119</v>
      </c>
      <c r="C71" s="42">
        <v>3662.4450000000002</v>
      </c>
      <c r="D71" s="43">
        <v>28.875859999999999</v>
      </c>
      <c r="E71" s="17"/>
      <c r="F71" s="17" t="s">
        <v>257</v>
      </c>
      <c r="G71" s="17" t="s">
        <v>258</v>
      </c>
      <c r="H71" s="42">
        <v>340223.45380000002</v>
      </c>
      <c r="I71" s="43"/>
    </row>
    <row r="72" spans="1:10" ht="14.25" x14ac:dyDescent="0.2">
      <c r="A72" s="17" t="s">
        <v>120</v>
      </c>
      <c r="B72" s="17" t="s">
        <v>121</v>
      </c>
      <c r="C72" s="42">
        <v>6065.7312000000002</v>
      </c>
      <c r="D72" s="43">
        <v>30.399542</v>
      </c>
      <c r="E72" s="17"/>
      <c r="F72" s="17" t="s">
        <v>259</v>
      </c>
      <c r="G72" s="17" t="s">
        <v>260</v>
      </c>
      <c r="H72" s="42">
        <v>179258.12179999999</v>
      </c>
      <c r="I72" s="43"/>
    </row>
    <row r="73" spans="1:10" ht="14.25" x14ac:dyDescent="0.2">
      <c r="A73" s="17" t="s">
        <v>122</v>
      </c>
      <c r="B73" s="17" t="s">
        <v>123</v>
      </c>
      <c r="C73" s="42">
        <v>167.739</v>
      </c>
      <c r="D73" s="43">
        <v>76.187213</v>
      </c>
      <c r="E73" s="17"/>
      <c r="F73" s="17" t="s">
        <v>251</v>
      </c>
      <c r="G73" s="17" t="s">
        <v>252</v>
      </c>
      <c r="H73" s="42">
        <v>9051.7903999999999</v>
      </c>
      <c r="I73" s="43"/>
    </row>
    <row r="74" spans="1:10" ht="14.25" x14ac:dyDescent="0.2">
      <c r="A74" s="17" t="s">
        <v>124</v>
      </c>
      <c r="B74" s="17" t="s">
        <v>125</v>
      </c>
      <c r="C74" s="42">
        <v>137.98990000000001</v>
      </c>
      <c r="D74" s="43">
        <v>89.333275</v>
      </c>
      <c r="E74" s="17"/>
      <c r="F74" s="17" t="s">
        <v>340</v>
      </c>
      <c r="G74" s="17" t="s">
        <v>341</v>
      </c>
      <c r="H74" s="42">
        <v>632.27260000000001</v>
      </c>
      <c r="I74" s="64"/>
    </row>
    <row r="75" spans="1:10" ht="14.25" x14ac:dyDescent="0.2">
      <c r="A75" s="17" t="s">
        <v>126</v>
      </c>
      <c r="B75" s="17" t="s">
        <v>127</v>
      </c>
      <c r="C75" s="42">
        <v>8.5755999999999997</v>
      </c>
      <c r="D75" s="43">
        <v>115.004992</v>
      </c>
      <c r="E75" s="17"/>
      <c r="F75" s="17" t="s">
        <v>342</v>
      </c>
      <c r="G75" s="17" t="s">
        <v>343</v>
      </c>
      <c r="H75" s="42">
        <v>918.30930000000001</v>
      </c>
      <c r="I75" s="64"/>
    </row>
    <row r="76" spans="1:10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996980.80859999999</v>
      </c>
      <c r="I76" s="43"/>
      <c r="J76" s="2" t="s">
        <v>309</v>
      </c>
    </row>
    <row r="77" spans="1:10" ht="14.25" x14ac:dyDescent="0.2">
      <c r="A77" s="17" t="s">
        <v>130</v>
      </c>
      <c r="B77" s="17" t="s">
        <v>131</v>
      </c>
      <c r="C77" s="42">
        <v>1493.4195999999999</v>
      </c>
      <c r="D77" s="43">
        <v>47.672626000000001</v>
      </c>
      <c r="E77" s="17"/>
      <c r="F77" s="17" t="s">
        <v>263</v>
      </c>
      <c r="G77" s="17" t="s">
        <v>264</v>
      </c>
      <c r="H77" s="42">
        <v>575290.77220000001</v>
      </c>
      <c r="I77" s="43"/>
    </row>
    <row r="78" spans="1:10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13303.2654</v>
      </c>
      <c r="I78" s="43"/>
    </row>
    <row r="79" spans="1:10" ht="14.25" x14ac:dyDescent="0.2">
      <c r="A79" s="17" t="s">
        <v>134</v>
      </c>
      <c r="B79" s="17" t="s">
        <v>135</v>
      </c>
      <c r="C79" s="42">
        <v>233.97280000000001</v>
      </c>
      <c r="D79" s="43">
        <v>63.700637</v>
      </c>
      <c r="E79" s="17"/>
      <c r="F79" s="17" t="s">
        <v>267</v>
      </c>
      <c r="G79" s="17" t="s">
        <v>268</v>
      </c>
      <c r="H79" s="42">
        <v>264423.59279999998</v>
      </c>
      <c r="I79" s="43"/>
    </row>
    <row r="80" spans="1:10" ht="14.25" x14ac:dyDescent="0.2">
      <c r="A80" s="17" t="s">
        <v>136</v>
      </c>
      <c r="B80" s="17" t="s">
        <v>137</v>
      </c>
      <c r="C80" s="42">
        <v>172.43620000000001</v>
      </c>
      <c r="D80" s="43">
        <v>98.626268999999994</v>
      </c>
      <c r="E80" s="17"/>
      <c r="F80" s="17" t="s">
        <v>269</v>
      </c>
      <c r="G80" s="17" t="s">
        <v>270</v>
      </c>
      <c r="H80" s="42">
        <v>1181354.0311</v>
      </c>
      <c r="I80" s="43"/>
    </row>
    <row r="81" spans="1:9" ht="14.25" x14ac:dyDescent="0.2">
      <c r="A81" s="17" t="s">
        <v>138</v>
      </c>
      <c r="B81" s="17" t="s">
        <v>139</v>
      </c>
      <c r="C81" s="42">
        <v>19632.189299999998</v>
      </c>
      <c r="D81" s="43">
        <v>17.898543</v>
      </c>
      <c r="E81" s="17"/>
      <c r="F81" s="17" t="s">
        <v>271</v>
      </c>
      <c r="G81" s="17" t="s">
        <v>272</v>
      </c>
      <c r="H81" s="42">
        <v>102850.7473</v>
      </c>
      <c r="I81" s="43"/>
    </row>
    <row r="82" spans="1:9" ht="14.25" x14ac:dyDescent="0.2">
      <c r="A82" s="17" t="s">
        <v>140</v>
      </c>
      <c r="B82" s="17" t="s">
        <v>141</v>
      </c>
      <c r="C82" s="42">
        <v>9600.2060000000001</v>
      </c>
      <c r="D82" s="43">
        <v>17.679621999999998</v>
      </c>
      <c r="E82" s="17"/>
      <c r="F82" s="17" t="s">
        <v>273</v>
      </c>
      <c r="G82" s="17" t="s">
        <v>274</v>
      </c>
      <c r="H82" s="42">
        <v>40307.684399999998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150391.58670000001</v>
      </c>
      <c r="I83" s="43"/>
    </row>
    <row r="84" spans="1:9" ht="14.25" x14ac:dyDescent="0.2">
      <c r="A84" s="17" t="s">
        <v>144</v>
      </c>
      <c r="B84" s="17" t="s">
        <v>145</v>
      </c>
      <c r="C84" s="42">
        <v>188.40960000000001</v>
      </c>
      <c r="D84" s="43">
        <v>66.790822000000006</v>
      </c>
      <c r="E84" s="17"/>
      <c r="F84" s="17" t="s">
        <v>277</v>
      </c>
      <c r="G84" s="17" t="s">
        <v>278</v>
      </c>
      <c r="H84" s="42">
        <v>54392.4067</v>
      </c>
      <c r="I84" s="43"/>
    </row>
    <row r="85" spans="1:9" ht="14.25" x14ac:dyDescent="0.2">
      <c r="A85" s="17" t="s">
        <v>146</v>
      </c>
      <c r="B85" s="17" t="s">
        <v>147</v>
      </c>
      <c r="C85" s="42">
        <v>650.70399999999995</v>
      </c>
      <c r="D85" s="43">
        <v>109.636022</v>
      </c>
      <c r="E85" s="17"/>
      <c r="F85" s="17" t="s">
        <v>279</v>
      </c>
      <c r="G85" s="17" t="s">
        <v>280</v>
      </c>
      <c r="H85" s="42">
        <v>263836.92589999997</v>
      </c>
      <c r="I85" s="43"/>
    </row>
    <row r="86" spans="1:9" ht="14.25" x14ac:dyDescent="0.2">
      <c r="A86" s="17" t="s">
        <v>148</v>
      </c>
      <c r="B86" s="17" t="s">
        <v>149</v>
      </c>
      <c r="C86" s="42"/>
      <c r="D86" s="43"/>
      <c r="E86" s="17"/>
      <c r="F86" s="17" t="s">
        <v>281</v>
      </c>
      <c r="G86" s="17" t="s">
        <v>282</v>
      </c>
      <c r="H86" s="42">
        <v>73812.807799999995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3069.6356999999998</v>
      </c>
      <c r="D88" s="43">
        <v>30.621257</v>
      </c>
      <c r="E88" s="17"/>
      <c r="F88" s="20"/>
      <c r="G88" s="19" t="s">
        <v>307</v>
      </c>
      <c r="H88" s="44">
        <f>SUM(H68:H86)</f>
        <v>4268871.4390999991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965.81290000000001</v>
      </c>
      <c r="D91" s="43">
        <v>57.829600999999997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>
        <v>261.56119999999999</v>
      </c>
      <c r="D92" s="43">
        <v>73.636204000000006</v>
      </c>
      <c r="E92" s="17"/>
      <c r="F92" s="15" t="s">
        <v>308</v>
      </c>
      <c r="G92" s="15"/>
      <c r="H92" s="65">
        <f>+H88+H66</f>
        <v>7946403.1768999984</v>
      </c>
      <c r="I92" s="59"/>
    </row>
    <row r="93" spans="1:9" ht="14.25" x14ac:dyDescent="0.2">
      <c r="A93" s="17" t="s">
        <v>160</v>
      </c>
      <c r="B93" s="17" t="s">
        <v>161</v>
      </c>
      <c r="C93" s="42">
        <v>20.058199999999999</v>
      </c>
      <c r="D93" s="43">
        <v>73.167890999999997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51275.163399999998</v>
      </c>
      <c r="D94" s="45">
        <v>11.650767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1722600.2232999997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787208.82400000002</v>
      </c>
      <c r="D98" s="43">
        <v>3.9915910000000001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20797.649799999999</v>
      </c>
      <c r="D99" s="43">
        <v>17.119139000000001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808006.47380000004</v>
      </c>
      <c r="D100" s="45">
        <v>4.1172329999999997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2530606.6970999995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3"/>
  <sheetViews>
    <sheetView showZeros="0" tabSelected="1" topLeftCell="A54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8554687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8554687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1030.7027</v>
      </c>
      <c r="D2" s="43">
        <v>396.02471000000003</v>
      </c>
      <c r="E2" s="17"/>
      <c r="F2" s="17" t="s">
        <v>168</v>
      </c>
      <c r="G2" s="17" t="s">
        <v>169</v>
      </c>
      <c r="H2" s="42">
        <v>71417.789199999999</v>
      </c>
      <c r="I2" s="43">
        <v>19.662108</v>
      </c>
    </row>
    <row r="3" spans="1:9" ht="14.25" x14ac:dyDescent="0.2">
      <c r="A3" s="17" t="s">
        <v>2</v>
      </c>
      <c r="B3" s="17" t="s">
        <v>3</v>
      </c>
      <c r="C3" s="42">
        <v>6378.9180999999999</v>
      </c>
      <c r="D3" s="43">
        <v>176.866232</v>
      </c>
      <c r="E3" s="17"/>
      <c r="F3" s="17" t="s">
        <v>170</v>
      </c>
      <c r="G3" s="17" t="s">
        <v>171</v>
      </c>
      <c r="H3" s="42">
        <v>64674.9565</v>
      </c>
      <c r="I3" s="43">
        <v>18.749074</v>
      </c>
    </row>
    <row r="4" spans="1:9" ht="14.25" x14ac:dyDescent="0.2">
      <c r="A4" s="17" t="s">
        <v>4</v>
      </c>
      <c r="B4" s="17" t="s">
        <v>5</v>
      </c>
      <c r="C4" s="42">
        <v>10951.813899999999</v>
      </c>
      <c r="D4" s="43">
        <v>102.38501100000001</v>
      </c>
      <c r="E4" s="17"/>
      <c r="F4" s="17" t="s">
        <v>172</v>
      </c>
      <c r="G4" s="17" t="s">
        <v>173</v>
      </c>
      <c r="H4" s="42">
        <v>16419.122800000001</v>
      </c>
      <c r="I4" s="43">
        <v>21.437638</v>
      </c>
    </row>
    <row r="5" spans="1:9" ht="14.25" x14ac:dyDescent="0.2">
      <c r="A5" s="17" t="s">
        <v>6</v>
      </c>
      <c r="B5" s="17" t="s">
        <v>7</v>
      </c>
      <c r="C5" s="42">
        <v>1090.6233999999999</v>
      </c>
      <c r="D5" s="43">
        <v>244.89529400000001</v>
      </c>
      <c r="E5" s="17"/>
      <c r="F5" s="17" t="s">
        <v>174</v>
      </c>
      <c r="G5" s="17" t="s">
        <v>175</v>
      </c>
      <c r="H5" s="42">
        <v>1015.413</v>
      </c>
      <c r="I5" s="43">
        <v>30.907319999999999</v>
      </c>
    </row>
    <row r="6" spans="1:9" ht="14.25" x14ac:dyDescent="0.2">
      <c r="A6" s="17" t="s">
        <v>8</v>
      </c>
      <c r="B6" s="17" t="s">
        <v>9</v>
      </c>
      <c r="C6" s="42">
        <v>2468.9526999999998</v>
      </c>
      <c r="D6" s="43">
        <v>83.609089999999995</v>
      </c>
      <c r="E6" s="17"/>
      <c r="F6" s="17" t="s">
        <v>176</v>
      </c>
      <c r="G6" s="17" t="s">
        <v>177</v>
      </c>
      <c r="H6" s="42">
        <v>253.0617</v>
      </c>
      <c r="I6" s="43">
        <v>82.298140000000004</v>
      </c>
    </row>
    <row r="7" spans="1:9" ht="14.25" x14ac:dyDescent="0.2">
      <c r="A7" s="17" t="s">
        <v>10</v>
      </c>
      <c r="B7" s="17" t="s">
        <v>11</v>
      </c>
      <c r="C7" s="42">
        <v>440.16070000000002</v>
      </c>
      <c r="D7" s="43">
        <v>535.30847000000006</v>
      </c>
      <c r="E7" s="17"/>
      <c r="F7" s="17" t="s">
        <v>178</v>
      </c>
      <c r="G7" s="17" t="s">
        <v>179</v>
      </c>
      <c r="H7" s="42">
        <v>835.56989999999996</v>
      </c>
      <c r="I7" s="43">
        <v>21.06813</v>
      </c>
    </row>
    <row r="8" spans="1:9" ht="15" thickBot="1" x14ac:dyDescent="0.25">
      <c r="A8" s="17" t="s">
        <v>12</v>
      </c>
      <c r="B8" s="17" t="s">
        <v>13</v>
      </c>
      <c r="C8" s="42">
        <v>243.24520000000001</v>
      </c>
      <c r="D8" s="43">
        <v>1103.8163300000001</v>
      </c>
      <c r="E8" s="17"/>
      <c r="F8" s="19"/>
      <c r="G8" s="19" t="s">
        <v>297</v>
      </c>
      <c r="H8" s="44">
        <v>154615.91310000001</v>
      </c>
      <c r="I8" s="45">
        <v>18.515802999999998</v>
      </c>
    </row>
    <row r="9" spans="1:9" ht="14.25" x14ac:dyDescent="0.2">
      <c r="A9" s="17" t="s">
        <v>14</v>
      </c>
      <c r="B9" s="17" t="s">
        <v>15</v>
      </c>
      <c r="C9" s="42">
        <v>53.542400000000001</v>
      </c>
      <c r="D9" s="43">
        <v>4774.4981170000001</v>
      </c>
      <c r="E9" s="17"/>
      <c r="F9" s="17" t="s">
        <v>180</v>
      </c>
      <c r="G9" s="17" t="s">
        <v>181</v>
      </c>
      <c r="H9" s="42">
        <v>339.55119999999999</v>
      </c>
      <c r="I9" s="43">
        <v>86.454757999999998</v>
      </c>
    </row>
    <row r="10" spans="1:9" ht="14.25" x14ac:dyDescent="0.2">
      <c r="A10" s="17" t="s">
        <v>16</v>
      </c>
      <c r="B10" s="17" t="s">
        <v>17</v>
      </c>
      <c r="C10" s="42">
        <v>16335.3601</v>
      </c>
      <c r="D10" s="43">
        <v>27.181725</v>
      </c>
      <c r="E10" s="17"/>
      <c r="F10" s="17" t="s">
        <v>182</v>
      </c>
      <c r="G10" s="17" t="s">
        <v>183</v>
      </c>
      <c r="H10" s="42">
        <v>32.241700000000002</v>
      </c>
      <c r="I10" s="43">
        <v>163.80444</v>
      </c>
    </row>
    <row r="11" spans="1:9" ht="14.25" x14ac:dyDescent="0.2">
      <c r="A11" s="17" t="s">
        <v>18</v>
      </c>
      <c r="B11" s="17" t="s">
        <v>19</v>
      </c>
      <c r="C11" s="42">
        <v>242.32239999999999</v>
      </c>
      <c r="D11" s="43">
        <v>97.609717000000003</v>
      </c>
      <c r="E11" s="17"/>
      <c r="F11" s="17" t="s">
        <v>184</v>
      </c>
      <c r="G11" s="17" t="s">
        <v>185</v>
      </c>
      <c r="H11" s="42">
        <v>267.76280000000003</v>
      </c>
      <c r="I11" s="43">
        <v>84.132778000000002</v>
      </c>
    </row>
    <row r="12" spans="1:9" ht="14.25" x14ac:dyDescent="0.2">
      <c r="A12" s="17" t="s">
        <v>20</v>
      </c>
      <c r="B12" s="17" t="s">
        <v>21</v>
      </c>
      <c r="C12" s="42">
        <v>10.762700000000001</v>
      </c>
      <c r="D12" s="43">
        <v>108.52883799999999</v>
      </c>
      <c r="E12" s="17"/>
      <c r="F12" s="17" t="s">
        <v>186</v>
      </c>
      <c r="G12" s="17" t="s">
        <v>333</v>
      </c>
      <c r="H12" s="42">
        <v>6.6433</v>
      </c>
      <c r="I12" s="43">
        <v>77.566345999999996</v>
      </c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1143.4838</v>
      </c>
      <c r="I13" s="43">
        <v>48.534218000000003</v>
      </c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3491.0205000000001</v>
      </c>
      <c r="I14" s="43">
        <v>200.46436800000001</v>
      </c>
    </row>
    <row r="15" spans="1:9" ht="15" thickBot="1" x14ac:dyDescent="0.25">
      <c r="A15" s="20"/>
      <c r="B15" s="19" t="s">
        <v>348</v>
      </c>
      <c r="C15" s="44">
        <v>39246.404300000002</v>
      </c>
      <c r="D15" s="45">
        <v>26.265153999999999</v>
      </c>
      <c r="E15" s="17"/>
      <c r="F15" s="17" t="s">
        <v>191</v>
      </c>
      <c r="G15" s="17" t="s">
        <v>192</v>
      </c>
      <c r="H15" s="42">
        <v>3030.8697999999999</v>
      </c>
      <c r="I15" s="43">
        <v>111.15610700000001</v>
      </c>
    </row>
    <row r="16" spans="1:9" ht="14.25" x14ac:dyDescent="0.2">
      <c r="A16" s="17" t="s">
        <v>24</v>
      </c>
      <c r="B16" s="17" t="s">
        <v>25</v>
      </c>
      <c r="C16" s="42"/>
      <c r="D16" s="43"/>
      <c r="E16" s="17"/>
      <c r="F16" s="17" t="s">
        <v>193</v>
      </c>
      <c r="G16" s="17" t="s">
        <v>194</v>
      </c>
      <c r="H16" s="42">
        <v>3334.6381000000001</v>
      </c>
      <c r="I16" s="43">
        <v>40.406114000000002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1147.3746000000001</v>
      </c>
      <c r="I17" s="43">
        <v>100.353983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620.60379999999998</v>
      </c>
      <c r="I18" s="43">
        <v>37.989286</v>
      </c>
    </row>
    <row r="19" spans="1:9" ht="14.25" x14ac:dyDescent="0.2">
      <c r="A19" s="17" t="s">
        <v>30</v>
      </c>
      <c r="B19" s="17" t="s">
        <v>31</v>
      </c>
      <c r="C19" s="42"/>
      <c r="D19" s="43"/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2025.1694</v>
      </c>
      <c r="D20" s="43">
        <v>323.66698200000002</v>
      </c>
      <c r="E20" s="17"/>
      <c r="F20" s="17" t="s">
        <v>201</v>
      </c>
      <c r="G20" s="17" t="s">
        <v>202</v>
      </c>
      <c r="H20" s="42">
        <v>3684.9439000000002</v>
      </c>
      <c r="I20" s="43">
        <v>18.767889</v>
      </c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>
        <v>14379.115900000001</v>
      </c>
      <c r="I21" s="43">
        <v>22.325489000000001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606.46870000000001</v>
      </c>
      <c r="I23" s="43">
        <v>32.453190999999997</v>
      </c>
    </row>
    <row r="24" spans="1:9" ht="14.25" x14ac:dyDescent="0.2">
      <c r="A24" s="17" t="s">
        <v>40</v>
      </c>
      <c r="B24" s="17" t="s">
        <v>41</v>
      </c>
      <c r="C24" s="42">
        <v>68.770700000000005</v>
      </c>
      <c r="D24" s="43">
        <v>535.30847000000006</v>
      </c>
      <c r="E24" s="17"/>
      <c r="F24" s="17" t="s">
        <v>209</v>
      </c>
      <c r="G24" s="17" t="s">
        <v>210</v>
      </c>
      <c r="H24" s="42">
        <v>193.55549999999999</v>
      </c>
      <c r="I24" s="43">
        <v>531.43687899999998</v>
      </c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>
        <v>4.4412000000000003</v>
      </c>
      <c r="I25" s="43">
        <v>90.483872000000005</v>
      </c>
    </row>
    <row r="26" spans="1:9" ht="15" thickBot="1" x14ac:dyDescent="0.25">
      <c r="A26" s="20"/>
      <c r="B26" s="19" t="s">
        <v>288</v>
      </c>
      <c r="C26" s="44">
        <v>2093.9400999999998</v>
      </c>
      <c r="D26" s="45">
        <v>319.27453100000002</v>
      </c>
      <c r="E26" s="17"/>
      <c r="F26" s="17" t="s">
        <v>213</v>
      </c>
      <c r="G26" s="17" t="s">
        <v>214</v>
      </c>
      <c r="H26" s="42">
        <v>3648.6704</v>
      </c>
      <c r="I26" s="43">
        <v>20.468</v>
      </c>
    </row>
    <row r="27" spans="1:9" ht="14.25" x14ac:dyDescent="0.2">
      <c r="A27" s="17" t="s">
        <v>44</v>
      </c>
      <c r="B27" s="17" t="s">
        <v>45</v>
      </c>
      <c r="C27" s="42">
        <v>1101.9100000000001</v>
      </c>
      <c r="D27" s="43">
        <v>36.796731999999999</v>
      </c>
      <c r="E27" s="17"/>
      <c r="F27" s="17" t="s">
        <v>215</v>
      </c>
      <c r="G27" s="17" t="s">
        <v>216</v>
      </c>
      <c r="H27" s="42">
        <v>4.4318999999999997</v>
      </c>
      <c r="I27" s="43">
        <v>108.52883799999999</v>
      </c>
    </row>
    <row r="28" spans="1:9" ht="14.25" x14ac:dyDescent="0.2">
      <c r="A28" s="17" t="s">
        <v>46</v>
      </c>
      <c r="B28" s="17" t="s">
        <v>47</v>
      </c>
      <c r="C28" s="42">
        <v>122.2949</v>
      </c>
      <c r="D28" s="43">
        <v>44.472396000000003</v>
      </c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>
        <v>488.07859999999999</v>
      </c>
      <c r="D29" s="43">
        <v>73.614694999999998</v>
      </c>
      <c r="E29" s="17"/>
      <c r="F29" s="17" t="s">
        <v>219</v>
      </c>
      <c r="G29" s="17" t="s">
        <v>220</v>
      </c>
      <c r="H29" s="42">
        <v>91702.174299999999</v>
      </c>
      <c r="I29" s="43">
        <v>43.714064999999998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20827.948199999999</v>
      </c>
      <c r="I30" s="43">
        <v>56.531028999999997</v>
      </c>
    </row>
    <row r="31" spans="1:9" ht="15" thickBot="1" x14ac:dyDescent="0.25">
      <c r="A31" s="20"/>
      <c r="B31" s="19" t="s">
        <v>289</v>
      </c>
      <c r="C31" s="44">
        <v>1712.2835</v>
      </c>
      <c r="D31" s="45">
        <v>40.872053000000001</v>
      </c>
      <c r="E31" s="17"/>
      <c r="F31" s="17" t="s">
        <v>223</v>
      </c>
      <c r="G31" s="17" t="s">
        <v>224</v>
      </c>
      <c r="H31" s="42">
        <v>1278.4405999999999</v>
      </c>
      <c r="I31" s="43">
        <v>277.63078300000001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1266.2639999999999</v>
      </c>
      <c r="I32" s="43">
        <v>71.939549999999997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1312.7275999999999</v>
      </c>
      <c r="I33" s="43">
        <v>1706.1308409999999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2.6042999999999998</v>
      </c>
      <c r="I34" s="43">
        <v>108.52883799999999</v>
      </c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201.73349999999999</v>
      </c>
      <c r="I35" s="43">
        <v>1201.291277</v>
      </c>
    </row>
    <row r="36" spans="1:9" ht="14.25" x14ac:dyDescent="0.2">
      <c r="A36" s="17" t="s">
        <v>60</v>
      </c>
      <c r="B36" s="17" t="s">
        <v>61</v>
      </c>
      <c r="C36" s="42">
        <v>259.64389999999997</v>
      </c>
      <c r="D36" s="43">
        <v>535.30847000000006</v>
      </c>
      <c r="E36" s="17"/>
      <c r="F36" s="17" t="s">
        <v>312</v>
      </c>
      <c r="G36" s="17" t="s">
        <v>313</v>
      </c>
      <c r="H36" s="42"/>
      <c r="I36" s="43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43"/>
    </row>
    <row r="38" spans="1:9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435.49090000000001</v>
      </c>
      <c r="I39" s="43">
        <v>181.89209299999999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152963.20050000001</v>
      </c>
      <c r="I40" s="45">
        <v>21.75591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>
        <v>186.14840000000001</v>
      </c>
      <c r="I42" s="43">
        <v>309.03810299999998</v>
      </c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>
        <v>5164.4856</v>
      </c>
      <c r="I43" s="43">
        <v>104.732038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>
        <v>155.59030000000001</v>
      </c>
      <c r="I44" s="43">
        <v>183.907104</v>
      </c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>
        <v>321.1352</v>
      </c>
      <c r="I45" s="43">
        <v>424.08518199999997</v>
      </c>
    </row>
    <row r="46" spans="1:9" ht="14.25" x14ac:dyDescent="0.2">
      <c r="A46" s="17" t="s">
        <v>74</v>
      </c>
      <c r="B46" s="17" t="s">
        <v>75</v>
      </c>
      <c r="C46" s="42">
        <v>120.5412</v>
      </c>
      <c r="D46" s="43">
        <v>36.326324</v>
      </c>
      <c r="E46" s="17"/>
      <c r="F46" s="17" t="s">
        <v>233</v>
      </c>
      <c r="G46" s="17" t="s">
        <v>234</v>
      </c>
      <c r="H46" s="42">
        <v>57567.756200000003</v>
      </c>
      <c r="I46" s="43">
        <v>42.368510999999998</v>
      </c>
    </row>
    <row r="47" spans="1:9" ht="15" thickBot="1" x14ac:dyDescent="0.25">
      <c r="A47" s="17" t="s">
        <v>76</v>
      </c>
      <c r="B47" s="17" t="s">
        <v>77</v>
      </c>
      <c r="C47" s="42">
        <v>683.60559999999998</v>
      </c>
      <c r="D47" s="43">
        <v>524.781249</v>
      </c>
      <c r="E47" s="17"/>
      <c r="F47" s="20"/>
      <c r="G47" s="19" t="s">
        <v>299</v>
      </c>
      <c r="H47" s="44">
        <v>63395.115700000002</v>
      </c>
      <c r="I47" s="45">
        <v>41.323602000000001</v>
      </c>
    </row>
    <row r="48" spans="1:9" ht="14.25" x14ac:dyDescent="0.2">
      <c r="A48" s="17" t="s">
        <v>78</v>
      </c>
      <c r="B48" s="17" t="s">
        <v>79</v>
      </c>
      <c r="C48" s="42">
        <v>5.6291000000000002</v>
      </c>
      <c r="D48" s="43">
        <v>105.214274</v>
      </c>
      <c r="E48" s="17"/>
      <c r="F48" s="17" t="s">
        <v>235</v>
      </c>
      <c r="G48" s="17" t="s">
        <v>236</v>
      </c>
      <c r="H48" s="42">
        <v>43.097299999999997</v>
      </c>
      <c r="I48" s="43">
        <v>208.47639000000001</v>
      </c>
    </row>
    <row r="49" spans="1:9" ht="14.25" x14ac:dyDescent="0.2">
      <c r="A49" s="17" t="s">
        <v>80</v>
      </c>
      <c r="B49" s="17" t="s">
        <v>81</v>
      </c>
      <c r="C49" s="42">
        <v>0.41909999999999997</v>
      </c>
      <c r="D49" s="43">
        <v>108.52883799999999</v>
      </c>
      <c r="E49" s="17"/>
      <c r="F49" s="17" t="s">
        <v>326</v>
      </c>
      <c r="G49" s="17" t="s">
        <v>328</v>
      </c>
      <c r="H49" s="42">
        <v>90.256799999999998</v>
      </c>
      <c r="I49" s="43">
        <v>171.69010499999999</v>
      </c>
    </row>
    <row r="50" spans="1:9" ht="15" thickBot="1" x14ac:dyDescent="0.25">
      <c r="A50" s="20"/>
      <c r="B50" s="19" t="s">
        <v>290</v>
      </c>
      <c r="C50" s="44">
        <v>1069.8389</v>
      </c>
      <c r="D50" s="45">
        <v>41.501773999999997</v>
      </c>
      <c r="E50" s="17"/>
      <c r="F50" s="17" t="s">
        <v>237</v>
      </c>
      <c r="G50" s="17" t="s">
        <v>238</v>
      </c>
      <c r="H50" s="42">
        <v>94371.866899999994</v>
      </c>
      <c r="I50" s="43">
        <v>29.972826999999999</v>
      </c>
    </row>
    <row r="51" spans="1:9" ht="15" thickBot="1" x14ac:dyDescent="0.25">
      <c r="A51" s="17" t="s">
        <v>82</v>
      </c>
      <c r="B51" s="17" t="s">
        <v>83</v>
      </c>
      <c r="C51" s="42">
        <v>265.1345</v>
      </c>
      <c r="D51" s="43">
        <v>43.911386999999998</v>
      </c>
      <c r="E51" s="17"/>
      <c r="F51" s="20"/>
      <c r="G51" s="19" t="s">
        <v>300</v>
      </c>
      <c r="H51" s="44">
        <v>94505.221000000005</v>
      </c>
      <c r="I51" s="45">
        <v>29.814817000000001</v>
      </c>
    </row>
    <row r="52" spans="1:9" ht="14.25" x14ac:dyDescent="0.2">
      <c r="A52" s="17" t="s">
        <v>84</v>
      </c>
      <c r="B52" s="17" t="s">
        <v>85</v>
      </c>
      <c r="C52" s="42">
        <v>1722.4571000000001</v>
      </c>
      <c r="D52" s="43">
        <v>31.966909000000001</v>
      </c>
      <c r="E52" s="17"/>
      <c r="F52" s="17" t="s">
        <v>239</v>
      </c>
      <c r="G52" s="17" t="s">
        <v>240</v>
      </c>
      <c r="H52" s="42">
        <v>16033.1289</v>
      </c>
      <c r="I52" s="43">
        <v>29.487206</v>
      </c>
    </row>
    <row r="53" spans="1:9" ht="14.25" x14ac:dyDescent="0.2">
      <c r="A53" s="17" t="s">
        <v>86</v>
      </c>
      <c r="B53" s="17" t="s">
        <v>87</v>
      </c>
      <c r="C53" s="42">
        <v>50.473199999999999</v>
      </c>
      <c r="D53" s="43">
        <v>148.338626</v>
      </c>
      <c r="E53" s="17"/>
      <c r="F53" s="17" t="s">
        <v>241</v>
      </c>
      <c r="G53" s="17" t="s">
        <v>242</v>
      </c>
      <c r="H53" s="42">
        <v>210.4649</v>
      </c>
      <c r="I53" s="43">
        <v>235.66098</v>
      </c>
    </row>
    <row r="54" spans="1:9" ht="15" thickBot="1" x14ac:dyDescent="0.25">
      <c r="A54" s="17" t="s">
        <v>88</v>
      </c>
      <c r="B54" s="17" t="s">
        <v>89</v>
      </c>
      <c r="C54" s="42">
        <v>2199.6862999999998</v>
      </c>
      <c r="D54" s="43">
        <v>150.39137199999999</v>
      </c>
      <c r="E54" s="17"/>
      <c r="F54" s="20"/>
      <c r="G54" s="19" t="s">
        <v>301</v>
      </c>
      <c r="H54" s="44">
        <v>16243.593800000001</v>
      </c>
      <c r="I54" s="45">
        <v>29.986598000000001</v>
      </c>
    </row>
    <row r="55" spans="1:9" ht="14.25" x14ac:dyDescent="0.2">
      <c r="A55" s="17" t="s">
        <v>90</v>
      </c>
      <c r="B55" s="17" t="s">
        <v>91</v>
      </c>
      <c r="C55" s="42">
        <v>72.402699999999996</v>
      </c>
      <c r="D55" s="43">
        <v>163.300624</v>
      </c>
      <c r="E55" s="17"/>
      <c r="F55" s="17" t="s">
        <v>243</v>
      </c>
      <c r="G55" s="17" t="s">
        <v>244</v>
      </c>
      <c r="H55" s="42">
        <v>9309.7484999999997</v>
      </c>
      <c r="I55" s="43">
        <v>33.122934000000001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9309.7484999999997</v>
      </c>
      <c r="I56" s="45">
        <v>33.144561000000003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491032.79260000004</v>
      </c>
      <c r="I58" s="66"/>
    </row>
    <row r="59" spans="1:9" ht="14.25" x14ac:dyDescent="0.2">
      <c r="A59" s="17" t="s">
        <v>98</v>
      </c>
      <c r="B59" s="17" t="s">
        <v>99</v>
      </c>
      <c r="C59" s="42">
        <v>1.1077999999999999</v>
      </c>
      <c r="D59" s="43">
        <v>108.52883799999999</v>
      </c>
      <c r="E59" s="17"/>
      <c r="F59" s="17" t="s">
        <v>245</v>
      </c>
      <c r="G59" s="17" t="s">
        <v>246</v>
      </c>
      <c r="H59" s="42">
        <v>1141.4339</v>
      </c>
      <c r="I59" s="43">
        <v>32.522686999999998</v>
      </c>
    </row>
    <row r="60" spans="1:9" ht="15" thickBot="1" x14ac:dyDescent="0.25">
      <c r="A60" s="20"/>
      <c r="B60" s="19" t="s">
        <v>291</v>
      </c>
      <c r="C60" s="44">
        <v>4311.2615999999998</v>
      </c>
      <c r="D60" s="45">
        <v>38.218673000000003</v>
      </c>
      <c r="E60" s="17"/>
      <c r="F60" s="20"/>
      <c r="G60" s="19" t="s">
        <v>304</v>
      </c>
      <c r="H60" s="44">
        <v>1141.4339</v>
      </c>
      <c r="I60" s="45">
        <v>32.522686999999998</v>
      </c>
    </row>
    <row r="61" spans="1:9" ht="14.25" x14ac:dyDescent="0.2">
      <c r="A61" s="17" t="s">
        <v>100</v>
      </c>
      <c r="B61" s="17" t="s">
        <v>101</v>
      </c>
      <c r="C61" s="42">
        <v>18.6708</v>
      </c>
      <c r="D61" s="43">
        <v>62.420571000000002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61.0837</v>
      </c>
      <c r="D62" s="43">
        <v>48.903291000000003</v>
      </c>
      <c r="E62" s="17"/>
      <c r="F62" s="17" t="s">
        <v>247</v>
      </c>
      <c r="G62" s="17" t="s">
        <v>248</v>
      </c>
      <c r="H62" s="42">
        <v>11355.4411</v>
      </c>
      <c r="I62" s="43">
        <v>23.518926</v>
      </c>
    </row>
    <row r="63" spans="1:9" ht="15" thickBot="1" x14ac:dyDescent="0.25">
      <c r="A63" s="17" t="s">
        <v>104</v>
      </c>
      <c r="B63" s="17" t="s">
        <v>105</v>
      </c>
      <c r="C63" s="42">
        <v>217.65780000000001</v>
      </c>
      <c r="D63" s="43">
        <v>49.260809000000002</v>
      </c>
      <c r="E63" s="17"/>
      <c r="F63" s="20"/>
      <c r="G63" s="19" t="s">
        <v>305</v>
      </c>
      <c r="H63" s="44">
        <v>11355.4411</v>
      </c>
      <c r="I63" s="45">
        <v>23.518926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>
        <v>76.653000000000006</v>
      </c>
      <c r="D65" s="43">
        <v>87.773433999999995</v>
      </c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>
        <v>250.5461</v>
      </c>
      <c r="D66" s="43">
        <v>202.996083</v>
      </c>
      <c r="E66" s="17"/>
      <c r="F66" s="23" t="s">
        <v>306</v>
      </c>
      <c r="G66" s="24"/>
      <c r="H66" s="62">
        <f>+H63+H60+H58+C102</f>
        <v>622205.81640000001</v>
      </c>
      <c r="I66" s="63"/>
    </row>
    <row r="67" spans="1:9" ht="14.25" x14ac:dyDescent="0.2">
      <c r="A67" s="17" t="s">
        <v>110</v>
      </c>
      <c r="B67" s="17" t="s">
        <v>111</v>
      </c>
      <c r="C67" s="42">
        <v>83.802899999999994</v>
      </c>
      <c r="D67" s="43">
        <v>51.603237999999997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>
        <v>13.3506</v>
      </c>
      <c r="D68" s="43">
        <v>84.548962000000003</v>
      </c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307.52929999999998</v>
      </c>
      <c r="I69" s="43"/>
    </row>
    <row r="70" spans="1:9" ht="14.25" x14ac:dyDescent="0.2">
      <c r="A70" s="17" t="s">
        <v>116</v>
      </c>
      <c r="B70" s="17" t="s">
        <v>117</v>
      </c>
      <c r="C70" s="42">
        <v>235.50630000000001</v>
      </c>
      <c r="D70" s="43">
        <v>25.585891</v>
      </c>
      <c r="E70" s="17"/>
      <c r="F70" s="17" t="s">
        <v>255</v>
      </c>
      <c r="G70" s="17" t="s">
        <v>256</v>
      </c>
      <c r="H70" s="42">
        <v>4125.4317000000001</v>
      </c>
      <c r="I70" s="43"/>
    </row>
    <row r="71" spans="1:9" ht="14.25" x14ac:dyDescent="0.2">
      <c r="A71" s="17" t="s">
        <v>118</v>
      </c>
      <c r="B71" s="17" t="s">
        <v>119</v>
      </c>
      <c r="C71" s="42">
        <v>804.745</v>
      </c>
      <c r="D71" s="43">
        <v>28.618611000000001</v>
      </c>
      <c r="E71" s="17"/>
      <c r="F71" s="17" t="s">
        <v>257</v>
      </c>
      <c r="G71" s="17" t="s">
        <v>258</v>
      </c>
      <c r="H71" s="42">
        <v>33286.999600000003</v>
      </c>
      <c r="I71" s="43"/>
    </row>
    <row r="72" spans="1:9" ht="14.25" x14ac:dyDescent="0.2">
      <c r="A72" s="17" t="s">
        <v>120</v>
      </c>
      <c r="B72" s="17" t="s">
        <v>121</v>
      </c>
      <c r="C72" s="42">
        <v>1335.6521</v>
      </c>
      <c r="D72" s="43">
        <v>77.930336999999994</v>
      </c>
      <c r="E72" s="17"/>
      <c r="F72" s="17" t="s">
        <v>259</v>
      </c>
      <c r="G72" s="17" t="s">
        <v>260</v>
      </c>
      <c r="H72" s="42">
        <v>73951.666100000002</v>
      </c>
      <c r="I72" s="43"/>
    </row>
    <row r="73" spans="1:9" ht="14.25" x14ac:dyDescent="0.2">
      <c r="A73" s="17" t="s">
        <v>122</v>
      </c>
      <c r="B73" s="17" t="s">
        <v>123</v>
      </c>
      <c r="C73" s="42">
        <v>1181.3254999999999</v>
      </c>
      <c r="D73" s="43">
        <v>37.330795000000002</v>
      </c>
      <c r="E73" s="17"/>
      <c r="F73" s="17" t="s">
        <v>251</v>
      </c>
      <c r="G73" s="17" t="s">
        <v>252</v>
      </c>
      <c r="H73" s="42">
        <v>2570.3157999999999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71.8185</v>
      </c>
      <c r="D74" s="43">
        <v>41.745655999999997</v>
      </c>
      <c r="E74" s="17"/>
      <c r="F74" s="17" t="s">
        <v>340</v>
      </c>
      <c r="G74" s="17" t="s">
        <v>341</v>
      </c>
      <c r="H74" s="42">
        <v>405.62079999999997</v>
      </c>
      <c r="I74" s="64"/>
    </row>
    <row r="75" spans="1:9" ht="14.25" x14ac:dyDescent="0.2">
      <c r="A75" s="17" t="s">
        <v>126</v>
      </c>
      <c r="B75" s="17" t="s">
        <v>127</v>
      </c>
      <c r="C75" s="42">
        <v>2.0735999999999999</v>
      </c>
      <c r="D75" s="43">
        <v>75.780198999999996</v>
      </c>
      <c r="E75" s="17"/>
      <c r="F75" s="17" t="s">
        <v>342</v>
      </c>
      <c r="G75" s="17" t="s">
        <v>343</v>
      </c>
      <c r="H75" s="42">
        <v>1728.8358000000001</v>
      </c>
      <c r="I75" s="64"/>
    </row>
    <row r="76" spans="1:9" ht="14.25" x14ac:dyDescent="0.2">
      <c r="A76" s="17" t="s">
        <v>128</v>
      </c>
      <c r="B76" s="17" t="s">
        <v>129</v>
      </c>
      <c r="C76" s="42">
        <v>46.9726</v>
      </c>
      <c r="D76" s="43">
        <v>66.981999999999999</v>
      </c>
      <c r="E76" s="17"/>
      <c r="F76" s="17" t="s">
        <v>261</v>
      </c>
      <c r="G76" s="17" t="s">
        <v>262</v>
      </c>
      <c r="H76" s="42">
        <v>479615.57919999998</v>
      </c>
      <c r="I76" s="43"/>
    </row>
    <row r="77" spans="1:9" ht="14.25" x14ac:dyDescent="0.2">
      <c r="A77" s="17" t="s">
        <v>130</v>
      </c>
      <c r="B77" s="17" t="s">
        <v>131</v>
      </c>
      <c r="C77" s="42">
        <v>437.83080000000001</v>
      </c>
      <c r="D77" s="43">
        <v>40.160305999999999</v>
      </c>
      <c r="E77" s="17"/>
      <c r="F77" s="17" t="s">
        <v>263</v>
      </c>
      <c r="G77" s="17" t="s">
        <v>264</v>
      </c>
      <c r="H77" s="42">
        <v>45214.617599999998</v>
      </c>
      <c r="I77" s="43"/>
    </row>
    <row r="78" spans="1:9" ht="14.25" x14ac:dyDescent="0.2">
      <c r="A78" s="17" t="s">
        <v>132</v>
      </c>
      <c r="B78" s="17" t="s">
        <v>133</v>
      </c>
      <c r="C78" s="42">
        <v>107.64919999999999</v>
      </c>
      <c r="D78" s="43">
        <v>71.460904999999997</v>
      </c>
      <c r="E78" s="17"/>
      <c r="F78" s="17" t="s">
        <v>265</v>
      </c>
      <c r="G78" s="17" t="s">
        <v>266</v>
      </c>
      <c r="H78" s="42">
        <v>735.98469999999998</v>
      </c>
      <c r="I78" s="43"/>
    </row>
    <row r="79" spans="1:9" ht="14.25" x14ac:dyDescent="0.2">
      <c r="A79" s="17" t="s">
        <v>134</v>
      </c>
      <c r="B79" s="17" t="s">
        <v>135</v>
      </c>
      <c r="C79" s="42">
        <v>1945.5128</v>
      </c>
      <c r="D79" s="43">
        <v>25.680198000000001</v>
      </c>
      <c r="E79" s="17"/>
      <c r="F79" s="17" t="s">
        <v>267</v>
      </c>
      <c r="G79" s="17" t="s">
        <v>268</v>
      </c>
      <c r="H79" s="42">
        <v>73811.9856</v>
      </c>
      <c r="I79" s="43"/>
    </row>
    <row r="80" spans="1:9" ht="14.25" x14ac:dyDescent="0.2">
      <c r="A80" s="17" t="s">
        <v>136</v>
      </c>
      <c r="B80" s="17" t="s">
        <v>137</v>
      </c>
      <c r="C80" s="42">
        <v>52.672199999999997</v>
      </c>
      <c r="D80" s="43">
        <v>35.978558</v>
      </c>
      <c r="E80" s="17"/>
      <c r="F80" s="17" t="s">
        <v>269</v>
      </c>
      <c r="G80" s="17" t="s">
        <v>270</v>
      </c>
      <c r="H80" s="42">
        <v>502785.35379999998</v>
      </c>
      <c r="I80" s="43"/>
    </row>
    <row r="81" spans="1:9" ht="14.25" x14ac:dyDescent="0.2">
      <c r="A81" s="17" t="s">
        <v>138</v>
      </c>
      <c r="B81" s="17" t="s">
        <v>139</v>
      </c>
      <c r="C81" s="42">
        <v>50.568199999999997</v>
      </c>
      <c r="D81" s="43">
        <v>78.385553999999999</v>
      </c>
      <c r="E81" s="17"/>
      <c r="F81" s="17" t="s">
        <v>271</v>
      </c>
      <c r="G81" s="17" t="s">
        <v>272</v>
      </c>
      <c r="H81" s="42">
        <v>22829.9385</v>
      </c>
      <c r="I81" s="43"/>
    </row>
    <row r="82" spans="1:9" ht="14.25" x14ac:dyDescent="0.2">
      <c r="A82" s="17" t="s">
        <v>140</v>
      </c>
      <c r="B82" s="17" t="s">
        <v>141</v>
      </c>
      <c r="C82" s="42">
        <v>418.34390000000002</v>
      </c>
      <c r="D82" s="43">
        <v>42.665962999999998</v>
      </c>
      <c r="E82" s="17"/>
      <c r="F82" s="17" t="s">
        <v>273</v>
      </c>
      <c r="G82" s="17" t="s">
        <v>274</v>
      </c>
      <c r="H82" s="42">
        <v>2076.1242999999999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140106.86660000001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57217.613499999999</v>
      </c>
      <c r="I84" s="43"/>
    </row>
    <row r="85" spans="1:9" ht="14.25" x14ac:dyDescent="0.2">
      <c r="A85" s="17" t="s">
        <v>146</v>
      </c>
      <c r="B85" s="17" t="s">
        <v>147</v>
      </c>
      <c r="C85" s="42">
        <v>89.399199999999993</v>
      </c>
      <c r="D85" s="43">
        <v>64.034583999999995</v>
      </c>
      <c r="E85" s="17"/>
      <c r="F85" s="17" t="s">
        <v>279</v>
      </c>
      <c r="G85" s="17" t="s">
        <v>280</v>
      </c>
      <c r="H85" s="42">
        <v>231528.87549999999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63.705300000000001</v>
      </c>
      <c r="D86" s="43">
        <v>61.165489000000001</v>
      </c>
      <c r="E86" s="17"/>
      <c r="F86" s="17" t="s">
        <v>281</v>
      </c>
      <c r="G86" s="17" t="s">
        <v>282</v>
      </c>
      <c r="H86" s="42">
        <v>31998.374899999999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SUM(H69:H86)</f>
        <v>1704297.7132999999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>
        <v>20.927</v>
      </c>
      <c r="D89" s="43">
        <v>37.462961999999997</v>
      </c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>
        <v>5.3632999999999997</v>
      </c>
      <c r="D90" s="43">
        <v>108.52883799999999</v>
      </c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9114.7669999999998</v>
      </c>
      <c r="D91" s="43">
        <v>17.539494000000001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2326503.5296999998</v>
      </c>
      <c r="I92" s="59"/>
    </row>
    <row r="93" spans="1:9" ht="14.25" x14ac:dyDescent="0.2">
      <c r="A93" s="17" t="s">
        <v>160</v>
      </c>
      <c r="B93" s="17" t="s">
        <v>161</v>
      </c>
      <c r="C93" s="42">
        <v>163.37219999999999</v>
      </c>
      <c r="D93" s="43">
        <v>48.388579999999997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16869.9696</v>
      </c>
      <c r="D94" s="45">
        <v>15.356709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23.188800000000001</v>
      </c>
      <c r="D95" s="43">
        <v>74.085042999999999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23.188800000000001</v>
      </c>
      <c r="D96" s="47">
        <v>74.085042999999999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65326.886800000007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45448.7376</v>
      </c>
      <c r="D98" s="43">
        <v>33.065654000000002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7900.5244000000002</v>
      </c>
      <c r="D99" s="43">
        <v>24.688020999999999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53349.262000000002</v>
      </c>
      <c r="D100" s="45">
        <v>27.31034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118676.14880000001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2844.3051</v>
      </c>
      <c r="D2" s="43">
        <v>29.203347999999998</v>
      </c>
      <c r="E2" s="17"/>
      <c r="F2" s="17" t="s">
        <v>168</v>
      </c>
      <c r="G2" s="17" t="s">
        <v>169</v>
      </c>
      <c r="H2" s="42">
        <v>9440.7792000000009</v>
      </c>
      <c r="I2" s="43">
        <v>17.376311999999999</v>
      </c>
    </row>
    <row r="3" spans="1:9" ht="14.25" x14ac:dyDescent="0.2">
      <c r="A3" s="17" t="s">
        <v>2</v>
      </c>
      <c r="B3" s="17" t="s">
        <v>3</v>
      </c>
      <c r="C3" s="42">
        <v>2030.8659</v>
      </c>
      <c r="D3" s="43">
        <v>22.937740000000002</v>
      </c>
      <c r="E3" s="17"/>
      <c r="F3" s="17" t="s">
        <v>170</v>
      </c>
      <c r="G3" s="17" t="s">
        <v>171</v>
      </c>
      <c r="H3" s="42">
        <v>7445.4319999999998</v>
      </c>
      <c r="I3" s="43">
        <v>21.436737000000001</v>
      </c>
    </row>
    <row r="4" spans="1:9" ht="14.25" x14ac:dyDescent="0.2">
      <c r="A4" s="17" t="s">
        <v>4</v>
      </c>
      <c r="B4" s="17" t="s">
        <v>5</v>
      </c>
      <c r="C4" s="42">
        <v>16537.794399999999</v>
      </c>
      <c r="D4" s="43">
        <v>15.814868000000001</v>
      </c>
      <c r="E4" s="17"/>
      <c r="F4" s="17" t="s">
        <v>172</v>
      </c>
      <c r="G4" s="17" t="s">
        <v>173</v>
      </c>
      <c r="H4" s="42">
        <v>28426.157200000001</v>
      </c>
      <c r="I4" s="43">
        <v>14.452724</v>
      </c>
    </row>
    <row r="5" spans="1:9" ht="14.25" x14ac:dyDescent="0.2">
      <c r="A5" s="17" t="s">
        <v>6</v>
      </c>
      <c r="B5" s="17" t="s">
        <v>7</v>
      </c>
      <c r="C5" s="42">
        <v>2992.9782</v>
      </c>
      <c r="D5" s="43">
        <v>37.275762999999998</v>
      </c>
      <c r="E5" s="17"/>
      <c r="F5" s="17" t="s">
        <v>174</v>
      </c>
      <c r="G5" s="17" t="s">
        <v>175</v>
      </c>
      <c r="H5" s="42">
        <v>733.64380000000006</v>
      </c>
      <c r="I5" s="43">
        <v>36.394267999999997</v>
      </c>
    </row>
    <row r="6" spans="1:9" ht="14.25" x14ac:dyDescent="0.2">
      <c r="A6" s="17" t="s">
        <v>8</v>
      </c>
      <c r="B6" s="17" t="s">
        <v>9</v>
      </c>
      <c r="C6" s="42">
        <v>10910.7745</v>
      </c>
      <c r="D6" s="43">
        <v>15.998063999999999</v>
      </c>
      <c r="E6" s="17"/>
      <c r="F6" s="17" t="s">
        <v>176</v>
      </c>
      <c r="G6" s="17" t="s">
        <v>177</v>
      </c>
      <c r="H6" s="42">
        <v>21.627600000000001</v>
      </c>
      <c r="I6" s="43">
        <v>90.002967999999996</v>
      </c>
    </row>
    <row r="7" spans="1:9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>
        <v>24.8492</v>
      </c>
      <c r="I7" s="43">
        <v>68.775941000000003</v>
      </c>
    </row>
    <row r="8" spans="1:9" ht="15" thickBot="1" x14ac:dyDescent="0.25">
      <c r="A8" s="17" t="s">
        <v>12</v>
      </c>
      <c r="B8" s="17" t="s">
        <v>13</v>
      </c>
      <c r="C8" s="42"/>
      <c r="D8" s="43"/>
      <c r="E8" s="17"/>
      <c r="F8" s="19"/>
      <c r="G8" s="19" t="s">
        <v>297</v>
      </c>
      <c r="H8" s="44">
        <v>46092.489000000001</v>
      </c>
      <c r="I8" s="45">
        <v>13.143447</v>
      </c>
    </row>
    <row r="9" spans="1:9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1.6120000000000001</v>
      </c>
      <c r="I9" s="43">
        <v>103.00659899999999</v>
      </c>
    </row>
    <row r="10" spans="1:9" ht="14.25" x14ac:dyDescent="0.2">
      <c r="A10" s="17" t="s">
        <v>16</v>
      </c>
      <c r="B10" s="17" t="s">
        <v>17</v>
      </c>
      <c r="C10" s="42">
        <v>393.0471</v>
      </c>
      <c r="D10" s="43">
        <v>103.00659899999999</v>
      </c>
      <c r="E10" s="17"/>
      <c r="F10" s="17" t="s">
        <v>182</v>
      </c>
      <c r="G10" s="17" t="s">
        <v>183</v>
      </c>
      <c r="H10" s="42"/>
      <c r="I10" s="43"/>
    </row>
    <row r="11" spans="1:9" ht="14.25" x14ac:dyDescent="0.2">
      <c r="A11" s="17" t="s">
        <v>18</v>
      </c>
      <c r="B11" s="17" t="s">
        <v>19</v>
      </c>
      <c r="C11" s="42"/>
      <c r="D11" s="43"/>
      <c r="E11" s="17"/>
      <c r="F11" s="17" t="s">
        <v>184</v>
      </c>
      <c r="G11" s="17" t="s">
        <v>185</v>
      </c>
      <c r="H11" s="42">
        <v>1154.9227000000001</v>
      </c>
      <c r="I11" s="43">
        <v>40.689140000000002</v>
      </c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0.88400000000000001</v>
      </c>
      <c r="I13" s="43">
        <v>103.00659899999999</v>
      </c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7842.3305</v>
      </c>
      <c r="I14" s="43">
        <v>19.415780000000002</v>
      </c>
    </row>
    <row r="15" spans="1:9" ht="15" thickBot="1" x14ac:dyDescent="0.25">
      <c r="A15" s="20"/>
      <c r="B15" s="19" t="s">
        <v>348</v>
      </c>
      <c r="C15" s="44">
        <v>35709.765200000002</v>
      </c>
      <c r="D15" s="45">
        <v>9.7469239999999999</v>
      </c>
      <c r="E15" s="17"/>
      <c r="F15" s="17" t="s">
        <v>191</v>
      </c>
      <c r="G15" s="17" t="s">
        <v>192</v>
      </c>
      <c r="H15" s="42">
        <v>243.66669999999999</v>
      </c>
      <c r="I15" s="43">
        <v>49.609381999999997</v>
      </c>
    </row>
    <row r="16" spans="1:9" ht="14.25" x14ac:dyDescent="0.2">
      <c r="A16" s="17" t="s">
        <v>24</v>
      </c>
      <c r="B16" s="17" t="s">
        <v>25</v>
      </c>
      <c r="C16" s="42"/>
      <c r="D16" s="43"/>
      <c r="E16" s="17"/>
      <c r="F16" s="17" t="s">
        <v>193</v>
      </c>
      <c r="G16" s="17" t="s">
        <v>194</v>
      </c>
      <c r="H16" s="42">
        <v>14130.3907</v>
      </c>
      <c r="I16" s="43">
        <v>14.977612000000001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471.96609999999998</v>
      </c>
      <c r="I17" s="43">
        <v>41.913567999999998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108.4353</v>
      </c>
      <c r="I18" s="43">
        <v>45.776283999999997</v>
      </c>
    </row>
    <row r="19" spans="1:9" ht="14.25" x14ac:dyDescent="0.2">
      <c r="A19" s="17" t="s">
        <v>30</v>
      </c>
      <c r="B19" s="17" t="s">
        <v>31</v>
      </c>
      <c r="C19" s="42"/>
      <c r="D19" s="43"/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/>
      <c r="D20" s="43"/>
      <c r="E20" s="17"/>
      <c r="F20" s="17" t="s">
        <v>201</v>
      </c>
      <c r="G20" s="17" t="s">
        <v>202</v>
      </c>
      <c r="H20" s="42">
        <v>6.4962</v>
      </c>
      <c r="I20" s="43">
        <v>103.00659899999999</v>
      </c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>
        <v>8.6654</v>
      </c>
      <c r="I21" s="43">
        <v>103.00659899999999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>
        <v>254.005</v>
      </c>
      <c r="I24" s="43">
        <v>56.716613000000002</v>
      </c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/>
      <c r="D26" s="45"/>
      <c r="E26" s="17"/>
      <c r="F26" s="17" t="s">
        <v>213</v>
      </c>
      <c r="G26" s="17" t="s">
        <v>214</v>
      </c>
      <c r="H26" s="42">
        <v>459.32409999999999</v>
      </c>
      <c r="I26" s="43">
        <v>30.916481999999998</v>
      </c>
    </row>
    <row r="27" spans="1:9" ht="14.25" x14ac:dyDescent="0.2">
      <c r="A27" s="17" t="s">
        <v>44</v>
      </c>
      <c r="B27" s="17" t="s">
        <v>45</v>
      </c>
      <c r="C27" s="42">
        <v>1560.1054999999999</v>
      </c>
      <c r="D27" s="43">
        <v>46.491050000000001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>
        <v>7.4587000000000003</v>
      </c>
      <c r="D28" s="43">
        <v>103.00659899999999</v>
      </c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110642.0488</v>
      </c>
      <c r="I29" s="43">
        <v>7.1665570000000001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9558.3662000000004</v>
      </c>
      <c r="I30" s="43">
        <v>16.998311000000001</v>
      </c>
    </row>
    <row r="31" spans="1:9" ht="15" thickBot="1" x14ac:dyDescent="0.25">
      <c r="A31" s="20"/>
      <c r="B31" s="19" t="s">
        <v>289</v>
      </c>
      <c r="C31" s="44">
        <v>1567.5642</v>
      </c>
      <c r="D31" s="45">
        <v>46.419079000000004</v>
      </c>
      <c r="E31" s="17"/>
      <c r="F31" s="17" t="s">
        <v>223</v>
      </c>
      <c r="G31" s="17" t="s">
        <v>224</v>
      </c>
      <c r="H31" s="42">
        <v>2193.0925000000002</v>
      </c>
      <c r="I31" s="43">
        <v>34.087152000000003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154.96979999999999</v>
      </c>
      <c r="I32" s="43">
        <v>75.559676999999994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1603.0247999999999</v>
      </c>
      <c r="I35" s="43">
        <v>23.477201000000001</v>
      </c>
    </row>
    <row r="36" spans="1:9" ht="14.25" x14ac:dyDescent="0.2">
      <c r="A36" s="17" t="s">
        <v>60</v>
      </c>
      <c r="B36" s="17" t="s">
        <v>61</v>
      </c>
      <c r="C36" s="42"/>
      <c r="D36" s="43"/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>
        <v>2.8881999999999999</v>
      </c>
      <c r="I38" s="43">
        <v>103.00659899999999</v>
      </c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6.6195000000000004</v>
      </c>
      <c r="I39" s="43">
        <v>82.906921999999994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148843.70850000001</v>
      </c>
      <c r="I40" s="45">
        <v>6.3792150000000003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>
        <v>2280.7797</v>
      </c>
      <c r="I42" s="59">
        <v>31.629715000000001</v>
      </c>
    </row>
    <row r="43" spans="1:9" ht="14.25" x14ac:dyDescent="0.2">
      <c r="A43" s="17" t="s">
        <v>314</v>
      </c>
      <c r="B43" s="17" t="s">
        <v>315</v>
      </c>
      <c r="C43" s="42">
        <v>54.808700000000002</v>
      </c>
      <c r="D43" s="43">
        <v>103.00659899999999</v>
      </c>
      <c r="E43" s="17"/>
      <c r="F43" s="17" t="s">
        <v>320</v>
      </c>
      <c r="G43" s="17" t="s">
        <v>321</v>
      </c>
      <c r="H43" s="42">
        <v>641.24109999999996</v>
      </c>
      <c r="I43" s="59">
        <v>64.354538000000005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>
        <v>3021.0183000000002</v>
      </c>
      <c r="I44" s="59">
        <v>36.933725000000003</v>
      </c>
    </row>
    <row r="45" spans="1:9" ht="14.25" x14ac:dyDescent="0.2">
      <c r="A45" s="17" t="s">
        <v>72</v>
      </c>
      <c r="B45" s="17" t="s">
        <v>73</v>
      </c>
      <c r="C45" s="42">
        <v>460.67039999999997</v>
      </c>
      <c r="D45" s="43">
        <v>65.846221999999997</v>
      </c>
      <c r="E45" s="17"/>
      <c r="F45" s="17" t="s">
        <v>324</v>
      </c>
      <c r="G45" s="17" t="s">
        <v>325</v>
      </c>
      <c r="H45" s="42">
        <v>780.97299999999996</v>
      </c>
      <c r="I45" s="59">
        <v>39.368003999999999</v>
      </c>
    </row>
    <row r="46" spans="1:9" ht="14.25" x14ac:dyDescent="0.2">
      <c r="A46" s="17" t="s">
        <v>74</v>
      </c>
      <c r="B46" s="17" t="s">
        <v>75</v>
      </c>
      <c r="C46" s="42">
        <v>497.363</v>
      </c>
      <c r="D46" s="43">
        <v>23.887761999999999</v>
      </c>
      <c r="E46" s="17"/>
      <c r="F46" s="17" t="s">
        <v>233</v>
      </c>
      <c r="G46" s="17" t="s">
        <v>234</v>
      </c>
      <c r="H46" s="42">
        <v>18830.250400000001</v>
      </c>
      <c r="I46" s="43">
        <v>11.229742999999999</v>
      </c>
    </row>
    <row r="47" spans="1:9" ht="15" thickBot="1" x14ac:dyDescent="0.25">
      <c r="A47" s="17" t="s">
        <v>76</v>
      </c>
      <c r="B47" s="17" t="s">
        <v>77</v>
      </c>
      <c r="C47" s="42">
        <v>2889.1767</v>
      </c>
      <c r="D47" s="43">
        <v>55.627087000000003</v>
      </c>
      <c r="E47" s="17"/>
      <c r="F47" s="20"/>
      <c r="G47" s="19" t="s">
        <v>299</v>
      </c>
      <c r="H47" s="44">
        <v>25554.262500000001</v>
      </c>
      <c r="I47" s="45">
        <v>10.378762999999999</v>
      </c>
    </row>
    <row r="48" spans="1:9" ht="14.25" x14ac:dyDescent="0.2">
      <c r="A48" s="17" t="s">
        <v>78</v>
      </c>
      <c r="B48" s="17" t="s">
        <v>79</v>
      </c>
      <c r="C48" s="42">
        <v>76.674099999999996</v>
      </c>
      <c r="D48" s="43">
        <v>156.446245</v>
      </c>
      <c r="E48" s="17"/>
      <c r="F48" s="17" t="s">
        <v>235</v>
      </c>
      <c r="G48" s="17" t="s">
        <v>236</v>
      </c>
      <c r="H48" s="42">
        <v>240.27350000000001</v>
      </c>
      <c r="I48" s="43">
        <v>193.21431799999999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1345.3032000000001</v>
      </c>
      <c r="I49" s="59">
        <v>39.642090000000003</v>
      </c>
    </row>
    <row r="50" spans="1:9" ht="15" thickBot="1" x14ac:dyDescent="0.25">
      <c r="A50" s="20"/>
      <c r="B50" s="19" t="s">
        <v>290</v>
      </c>
      <c r="C50" s="44">
        <v>3978.6929</v>
      </c>
      <c r="D50" s="45">
        <v>15.835093000000001</v>
      </c>
      <c r="E50" s="17"/>
      <c r="F50" s="17" t="s">
        <v>237</v>
      </c>
      <c r="G50" s="17" t="s">
        <v>238</v>
      </c>
      <c r="H50" s="42">
        <v>27483.386900000001</v>
      </c>
      <c r="I50" s="43">
        <v>7.0230509999999997</v>
      </c>
    </row>
    <row r="51" spans="1:9" ht="15" thickBot="1" x14ac:dyDescent="0.25">
      <c r="A51" s="17" t="s">
        <v>82</v>
      </c>
      <c r="B51" s="17" t="s">
        <v>83</v>
      </c>
      <c r="C51" s="42">
        <v>14.8111</v>
      </c>
      <c r="D51" s="43">
        <v>103.00659899999999</v>
      </c>
      <c r="E51" s="17"/>
      <c r="F51" s="20"/>
      <c r="G51" s="19" t="s">
        <v>300</v>
      </c>
      <c r="H51" s="44">
        <v>29068.963599999999</v>
      </c>
      <c r="I51" s="45">
        <v>7.2639500000000004</v>
      </c>
    </row>
    <row r="52" spans="1:9" ht="14.25" x14ac:dyDescent="0.2">
      <c r="A52" s="17" t="s">
        <v>84</v>
      </c>
      <c r="B52" s="17" t="s">
        <v>85</v>
      </c>
      <c r="C52" s="42">
        <v>423.9135</v>
      </c>
      <c r="D52" s="43">
        <v>32.164310999999998</v>
      </c>
      <c r="E52" s="17"/>
      <c r="F52" s="17" t="s">
        <v>239</v>
      </c>
      <c r="G52" s="17" t="s">
        <v>240</v>
      </c>
      <c r="H52" s="42">
        <v>1675.5536999999999</v>
      </c>
      <c r="I52" s="43">
        <v>30.283798000000001</v>
      </c>
    </row>
    <row r="53" spans="1:9" ht="14.25" x14ac:dyDescent="0.2">
      <c r="A53" s="17" t="s">
        <v>86</v>
      </c>
      <c r="B53" s="17" t="s">
        <v>87</v>
      </c>
      <c r="C53" s="42"/>
      <c r="D53" s="43"/>
      <c r="E53" s="17"/>
      <c r="F53" s="17" t="s">
        <v>241</v>
      </c>
      <c r="G53" s="17" t="s">
        <v>242</v>
      </c>
      <c r="H53" s="42">
        <v>6.9194000000000004</v>
      </c>
      <c r="I53" s="43">
        <v>68.802317000000002</v>
      </c>
    </row>
    <row r="54" spans="1:9" ht="15" thickBot="1" x14ac:dyDescent="0.25">
      <c r="A54" s="17" t="s">
        <v>88</v>
      </c>
      <c r="B54" s="17" t="s">
        <v>89</v>
      </c>
      <c r="C54" s="42"/>
      <c r="D54" s="43"/>
      <c r="E54" s="17"/>
      <c r="F54" s="20"/>
      <c r="G54" s="19" t="s">
        <v>301</v>
      </c>
      <c r="H54" s="44">
        <v>1682.4730999999999</v>
      </c>
      <c r="I54" s="45">
        <v>30.462109000000002</v>
      </c>
    </row>
    <row r="55" spans="1:9" ht="14.25" x14ac:dyDescent="0.2">
      <c r="A55" s="17" t="s">
        <v>90</v>
      </c>
      <c r="B55" s="17" t="s">
        <v>91</v>
      </c>
      <c r="C55" s="42"/>
      <c r="D55" s="43"/>
      <c r="E55" s="17"/>
      <c r="F55" s="17" t="s">
        <v>243</v>
      </c>
      <c r="G55" s="17" t="s">
        <v>244</v>
      </c>
      <c r="H55" s="42">
        <v>844.68050000000005</v>
      </c>
      <c r="I55" s="43">
        <v>22.194616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844.68050000000005</v>
      </c>
      <c r="I56" s="45">
        <v>22.194616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252086.5772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6448.7911999999997</v>
      </c>
      <c r="I59" s="43">
        <v>15.317266999999999</v>
      </c>
    </row>
    <row r="60" spans="1:9" ht="15" thickBot="1" x14ac:dyDescent="0.25">
      <c r="A60" s="20"/>
      <c r="B60" s="19" t="s">
        <v>291</v>
      </c>
      <c r="C60" s="44">
        <v>438.72460000000001</v>
      </c>
      <c r="D60" s="45">
        <v>33.079521</v>
      </c>
      <c r="E60" s="17"/>
      <c r="F60" s="20"/>
      <c r="G60" s="19" t="s">
        <v>304</v>
      </c>
      <c r="H60" s="44">
        <v>6448.7911999999997</v>
      </c>
      <c r="I60" s="45">
        <v>15.317266999999999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/>
      <c r="D62" s="43"/>
      <c r="E62" s="17"/>
      <c r="F62" s="17" t="s">
        <v>247</v>
      </c>
      <c r="G62" s="17" t="s">
        <v>248</v>
      </c>
      <c r="H62" s="42">
        <v>5280.2933000000003</v>
      </c>
      <c r="I62" s="43">
        <v>16.344892000000002</v>
      </c>
    </row>
    <row r="63" spans="1:9" ht="15" thickBot="1" x14ac:dyDescent="0.25">
      <c r="A63" s="17" t="s">
        <v>104</v>
      </c>
      <c r="B63" s="17" t="s">
        <v>105</v>
      </c>
      <c r="C63" s="42">
        <v>1637.3878999999999</v>
      </c>
      <c r="D63" s="43">
        <v>21.916812</v>
      </c>
      <c r="E63" s="17"/>
      <c r="F63" s="20"/>
      <c r="G63" s="19" t="s">
        <v>305</v>
      </c>
      <c r="H63" s="44">
        <v>5280.2933000000003</v>
      </c>
      <c r="I63" s="45">
        <v>16.344892000000002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466453.26549999998</v>
      </c>
      <c r="I66" s="63"/>
    </row>
    <row r="67" spans="1:9" ht="14.25" x14ac:dyDescent="0.2">
      <c r="A67" s="17" t="s">
        <v>110</v>
      </c>
      <c r="B67" s="17" t="s">
        <v>111</v>
      </c>
      <c r="C67" s="42">
        <v>953.32960000000003</v>
      </c>
      <c r="D67" s="43">
        <v>47.583204000000002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/>
      <c r="I69" s="43"/>
    </row>
    <row r="70" spans="1:9" ht="14.25" x14ac:dyDescent="0.2">
      <c r="A70" s="17" t="s">
        <v>116</v>
      </c>
      <c r="B70" s="17" t="s">
        <v>117</v>
      </c>
      <c r="C70" s="42">
        <v>102.4006</v>
      </c>
      <c r="D70" s="43">
        <v>67.533277999999996</v>
      </c>
      <c r="E70" s="17"/>
      <c r="F70" s="17" t="s">
        <v>255</v>
      </c>
      <c r="G70" s="17" t="s">
        <v>256</v>
      </c>
      <c r="H70" s="42"/>
      <c r="I70" s="43"/>
    </row>
    <row r="71" spans="1:9" ht="14.25" x14ac:dyDescent="0.2">
      <c r="A71" s="17" t="s">
        <v>118</v>
      </c>
      <c r="B71" s="17" t="s">
        <v>119</v>
      </c>
      <c r="C71" s="42">
        <v>2899.8937000000001</v>
      </c>
      <c r="D71" s="43">
        <v>22.560651</v>
      </c>
      <c r="E71" s="17"/>
      <c r="F71" s="17" t="s">
        <v>257</v>
      </c>
      <c r="G71" s="17" t="s">
        <v>258</v>
      </c>
      <c r="H71" s="42">
        <v>2484.0054</v>
      </c>
      <c r="I71" s="43"/>
    </row>
    <row r="72" spans="1:9" ht="14.25" x14ac:dyDescent="0.2">
      <c r="A72" s="17" t="s">
        <v>120</v>
      </c>
      <c r="B72" s="17" t="s">
        <v>121</v>
      </c>
      <c r="C72" s="42">
        <v>6602.2175999999999</v>
      </c>
      <c r="D72" s="43">
        <v>24.133573999999999</v>
      </c>
      <c r="E72" s="17"/>
      <c r="F72" s="17" t="s">
        <v>259</v>
      </c>
      <c r="G72" s="17" t="s">
        <v>260</v>
      </c>
      <c r="H72" s="42">
        <v>9601.7839999999997</v>
      </c>
      <c r="I72" s="43"/>
    </row>
    <row r="73" spans="1:9" ht="14.25" x14ac:dyDescent="0.2">
      <c r="A73" s="17" t="s">
        <v>122</v>
      </c>
      <c r="B73" s="17" t="s">
        <v>123</v>
      </c>
      <c r="C73" s="42">
        <v>270.83690000000001</v>
      </c>
      <c r="D73" s="43">
        <v>65.086933000000002</v>
      </c>
      <c r="E73" s="17"/>
      <c r="F73" s="17" t="s">
        <v>251</v>
      </c>
      <c r="G73" s="17" t="s">
        <v>252</v>
      </c>
      <c r="H73" s="42">
        <v>22.413599999999999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122.8436</v>
      </c>
      <c r="D74" s="43">
        <v>95.917948999999993</v>
      </c>
      <c r="E74" s="17"/>
      <c r="F74" s="17" t="s">
        <v>340</v>
      </c>
      <c r="G74" s="17" t="s">
        <v>341</v>
      </c>
      <c r="H74" s="42">
        <v>27.525200000000002</v>
      </c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199633.35010000001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699.66430000000003</v>
      </c>
      <c r="D77" s="43">
        <v>29.721505000000001</v>
      </c>
      <c r="E77" s="17"/>
      <c r="F77" s="17" t="s">
        <v>263</v>
      </c>
      <c r="G77" s="17" t="s">
        <v>264</v>
      </c>
      <c r="H77" s="42">
        <v>2124.4319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81.938299999999998</v>
      </c>
      <c r="I78" s="43"/>
    </row>
    <row r="79" spans="1:9" ht="14.25" x14ac:dyDescent="0.2">
      <c r="A79" s="17" t="s">
        <v>134</v>
      </c>
      <c r="B79" s="17" t="s">
        <v>135</v>
      </c>
      <c r="C79" s="42">
        <v>1923.2221999999999</v>
      </c>
      <c r="D79" s="43">
        <v>44.093262000000003</v>
      </c>
      <c r="E79" s="17"/>
      <c r="F79" s="17" t="s">
        <v>267</v>
      </c>
      <c r="G79" s="17" t="s">
        <v>268</v>
      </c>
      <c r="H79" s="42">
        <v>6606.9168</v>
      </c>
      <c r="I79" s="43"/>
    </row>
    <row r="80" spans="1:9" ht="14.25" x14ac:dyDescent="0.2">
      <c r="A80" s="17" t="s">
        <v>136</v>
      </c>
      <c r="B80" s="17" t="s">
        <v>137</v>
      </c>
      <c r="C80" s="42">
        <v>193.05330000000001</v>
      </c>
      <c r="D80" s="43">
        <v>103.00659899999999</v>
      </c>
      <c r="E80" s="17"/>
      <c r="F80" s="17" t="s">
        <v>269</v>
      </c>
      <c r="G80" s="17" t="s">
        <v>270</v>
      </c>
      <c r="H80" s="42">
        <v>207138.08530000001</v>
      </c>
      <c r="I80" s="43"/>
    </row>
    <row r="81" spans="1:9" ht="14.25" x14ac:dyDescent="0.2">
      <c r="A81" s="17" t="s">
        <v>138</v>
      </c>
      <c r="B81" s="17" t="s">
        <v>139</v>
      </c>
      <c r="C81" s="42">
        <v>1.5687</v>
      </c>
      <c r="D81" s="43">
        <v>103.00659899999999</v>
      </c>
      <c r="E81" s="17"/>
      <c r="F81" s="17" t="s">
        <v>271</v>
      </c>
      <c r="G81" s="17" t="s">
        <v>272</v>
      </c>
      <c r="H81" s="42">
        <v>24447.3279</v>
      </c>
      <c r="I81" s="43"/>
    </row>
    <row r="82" spans="1:9" ht="14.25" x14ac:dyDescent="0.2">
      <c r="A82" s="17" t="s">
        <v>140</v>
      </c>
      <c r="B82" s="17" t="s">
        <v>141</v>
      </c>
      <c r="C82" s="42">
        <v>154.21180000000001</v>
      </c>
      <c r="D82" s="43">
        <v>103.00659899999999</v>
      </c>
      <c r="E82" s="17"/>
      <c r="F82" s="17" t="s">
        <v>273</v>
      </c>
      <c r="G82" s="17" t="s">
        <v>274</v>
      </c>
      <c r="H82" s="42">
        <v>28465.495299999999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65908.102400000003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15252.215</v>
      </c>
      <c r="I84" s="43"/>
    </row>
    <row r="85" spans="1:9" ht="14.25" x14ac:dyDescent="0.2">
      <c r="A85" s="17" t="s">
        <v>146</v>
      </c>
      <c r="B85" s="17" t="s">
        <v>147</v>
      </c>
      <c r="C85" s="42">
        <v>196.0829</v>
      </c>
      <c r="D85" s="43">
        <v>80.698261000000002</v>
      </c>
      <c r="E85" s="17"/>
      <c r="F85" s="17" t="s">
        <v>279</v>
      </c>
      <c r="G85" s="17" t="s">
        <v>280</v>
      </c>
      <c r="H85" s="42">
        <v>91536.012300000002</v>
      </c>
      <c r="I85" s="43"/>
    </row>
    <row r="86" spans="1:9" ht="14.25" x14ac:dyDescent="0.2">
      <c r="A86" s="17" t="s">
        <v>148</v>
      </c>
      <c r="B86" s="17" t="s">
        <v>149</v>
      </c>
      <c r="C86" s="42">
        <v>6.3426</v>
      </c>
      <c r="D86" s="43">
        <v>103.00659899999999</v>
      </c>
      <c r="E86" s="17"/>
      <c r="F86" s="17" t="s">
        <v>281</v>
      </c>
      <c r="G86" s="17" t="s">
        <v>282</v>
      </c>
      <c r="H86" s="42">
        <v>11863.059300000001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665192.66279999993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>
        <v>62.4634</v>
      </c>
      <c r="D89" s="43">
        <v>52.490259999999999</v>
      </c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24643.003199999999</v>
      </c>
      <c r="D91" s="43">
        <v>13.712812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1131645.9282999998</v>
      </c>
      <c r="I92" s="59"/>
    </row>
    <row r="93" spans="1:9" ht="14.25" x14ac:dyDescent="0.2">
      <c r="A93" s="17" t="s">
        <v>160</v>
      </c>
      <c r="B93" s="17" t="s">
        <v>161</v>
      </c>
      <c r="C93" s="42">
        <v>18.6111</v>
      </c>
      <c r="D93" s="43">
        <v>103.00659899999999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40487.133399999999</v>
      </c>
      <c r="D94" s="45">
        <v>12.527492000000001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22.069800000000001</v>
      </c>
      <c r="D95" s="43">
        <v>90.850864000000001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22.069800000000001</v>
      </c>
      <c r="D96" s="47">
        <v>90.850864000000001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82203.950100000002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92118.288700000005</v>
      </c>
      <c r="D98" s="43">
        <v>6.0097459999999998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28315.365000000002</v>
      </c>
      <c r="D99" s="43">
        <v>10.518115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120433.6537</v>
      </c>
      <c r="D100" s="45">
        <v>5.5518650000000003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202637.60379999998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03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3689.8582999999999</v>
      </c>
      <c r="D2" s="43">
        <v>46.557163000000003</v>
      </c>
      <c r="E2" s="17"/>
      <c r="F2" s="17" t="s">
        <v>168</v>
      </c>
      <c r="G2" s="17" t="s">
        <v>169</v>
      </c>
      <c r="H2" s="42">
        <v>6.6356000000000002</v>
      </c>
      <c r="I2" s="43">
        <v>63.006335</v>
      </c>
    </row>
    <row r="3" spans="1:9" ht="14.25" x14ac:dyDescent="0.2">
      <c r="A3" s="17" t="s">
        <v>2</v>
      </c>
      <c r="B3" s="17" t="s">
        <v>3</v>
      </c>
      <c r="C3" s="42">
        <v>90312.1103</v>
      </c>
      <c r="D3" s="43">
        <v>7.22804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43954.439200000001</v>
      </c>
      <c r="D4" s="43">
        <v>13.786667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802.07280000000003</v>
      </c>
      <c r="D5" s="43">
        <v>62.506152</v>
      </c>
      <c r="E5" s="17"/>
      <c r="F5" s="17" t="s">
        <v>174</v>
      </c>
      <c r="G5" s="17" t="s">
        <v>175</v>
      </c>
      <c r="H5" s="42">
        <v>58.698500000000003</v>
      </c>
      <c r="I5" s="43">
        <v>82.775824</v>
      </c>
    </row>
    <row r="6" spans="1:9" ht="14.25" x14ac:dyDescent="0.2">
      <c r="A6" s="17" t="s">
        <v>8</v>
      </c>
      <c r="B6" s="17" t="s">
        <v>9</v>
      </c>
      <c r="C6" s="42">
        <v>43405.337699999996</v>
      </c>
      <c r="D6" s="43">
        <v>13.622823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7751.4876000000004</v>
      </c>
      <c r="D8" s="43">
        <v>37.380200000000002</v>
      </c>
      <c r="E8" s="17"/>
      <c r="F8" s="19"/>
      <c r="G8" s="19" t="s">
        <v>297</v>
      </c>
      <c r="H8" s="44">
        <v>65.334100000000007</v>
      </c>
      <c r="I8" s="45">
        <v>69.389711000000005</v>
      </c>
    </row>
    <row r="9" spans="1:9" ht="14.25" x14ac:dyDescent="0.2">
      <c r="A9" s="17" t="s">
        <v>14</v>
      </c>
      <c r="B9" s="17" t="s">
        <v>15</v>
      </c>
      <c r="C9" s="42">
        <v>452.1943</v>
      </c>
      <c r="D9" s="43">
        <v>38.622950000000003</v>
      </c>
      <c r="E9" s="17"/>
      <c r="F9" s="17" t="s">
        <v>180</v>
      </c>
      <c r="G9" s="17" t="s">
        <v>181</v>
      </c>
      <c r="H9" s="42">
        <v>16.113900000000001</v>
      </c>
      <c r="I9" s="43">
        <v>48.972172999999998</v>
      </c>
    </row>
    <row r="10" spans="1:9" ht="14.25" x14ac:dyDescent="0.2">
      <c r="A10" s="17" t="s">
        <v>16</v>
      </c>
      <c r="B10" s="17" t="s">
        <v>17</v>
      </c>
      <c r="C10" s="42">
        <v>12555.5839</v>
      </c>
      <c r="D10" s="43">
        <v>11.029502000000001</v>
      </c>
      <c r="E10" s="17"/>
      <c r="F10" s="17" t="s">
        <v>182</v>
      </c>
      <c r="G10" s="17" t="s">
        <v>183</v>
      </c>
      <c r="H10" s="42"/>
      <c r="I10" s="43"/>
    </row>
    <row r="11" spans="1:9" ht="14.25" x14ac:dyDescent="0.2">
      <c r="A11" s="17" t="s">
        <v>18</v>
      </c>
      <c r="B11" s="17" t="s">
        <v>19</v>
      </c>
      <c r="C11" s="42">
        <v>28025.144</v>
      </c>
      <c r="D11" s="43">
        <v>10.826452</v>
      </c>
      <c r="E11" s="17"/>
      <c r="F11" s="17" t="s">
        <v>184</v>
      </c>
      <c r="G11" s="17" t="s">
        <v>185</v>
      </c>
      <c r="H11" s="42">
        <v>131.3151</v>
      </c>
      <c r="I11" s="43">
        <v>28.282323000000002</v>
      </c>
    </row>
    <row r="12" spans="1:9" ht="14.25" x14ac:dyDescent="0.2">
      <c r="A12" s="17" t="s">
        <v>20</v>
      </c>
      <c r="B12" s="17" t="s">
        <v>21</v>
      </c>
      <c r="C12" s="42">
        <v>6.4923000000000002</v>
      </c>
      <c r="D12" s="43">
        <v>48.972172999999998</v>
      </c>
      <c r="E12" s="17"/>
      <c r="F12" s="17" t="s">
        <v>186</v>
      </c>
      <c r="G12" s="17" t="s">
        <v>333</v>
      </c>
      <c r="H12" s="42">
        <v>6.6952999999999996</v>
      </c>
      <c r="I12" s="43">
        <v>48.972172999999998</v>
      </c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138.62010000000001</v>
      </c>
      <c r="I14" s="43">
        <v>32.510956</v>
      </c>
    </row>
    <row r="15" spans="1:9" ht="15" thickBot="1" x14ac:dyDescent="0.25">
      <c r="A15" s="20"/>
      <c r="B15" s="19" t="s">
        <v>348</v>
      </c>
      <c r="C15" s="44">
        <v>230954.72039999999</v>
      </c>
      <c r="D15" s="45">
        <v>6.335985</v>
      </c>
      <c r="E15" s="17"/>
      <c r="F15" s="17" t="s">
        <v>191</v>
      </c>
      <c r="G15" s="17" t="s">
        <v>192</v>
      </c>
      <c r="H15" s="42">
        <v>9742.4683999999997</v>
      </c>
      <c r="I15" s="43">
        <v>25.526329</v>
      </c>
    </row>
    <row r="16" spans="1:9" ht="14.25" x14ac:dyDescent="0.2">
      <c r="A16" s="17" t="s">
        <v>24</v>
      </c>
      <c r="B16" s="17" t="s">
        <v>25</v>
      </c>
      <c r="C16" s="42">
        <v>112.488</v>
      </c>
      <c r="D16" s="43">
        <v>48.972172999999998</v>
      </c>
      <c r="E16" s="17"/>
      <c r="F16" s="17" t="s">
        <v>193</v>
      </c>
      <c r="G16" s="17" t="s">
        <v>194</v>
      </c>
      <c r="H16" s="42">
        <v>6820.4552000000003</v>
      </c>
      <c r="I16" s="43">
        <v>16.768450000000001</v>
      </c>
    </row>
    <row r="17" spans="1:9" ht="14.25" x14ac:dyDescent="0.2">
      <c r="A17" s="17" t="s">
        <v>26</v>
      </c>
      <c r="B17" s="17" t="s">
        <v>27</v>
      </c>
      <c r="C17" s="42">
        <v>1278.9292</v>
      </c>
      <c r="D17" s="43">
        <v>44.466495999999999</v>
      </c>
      <c r="E17" s="17"/>
      <c r="F17" s="17" t="s">
        <v>195</v>
      </c>
      <c r="G17" s="17" t="s">
        <v>196</v>
      </c>
      <c r="H17" s="42">
        <v>5347.0495000000001</v>
      </c>
      <c r="I17" s="43">
        <v>24.273813000000001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12771.0304</v>
      </c>
      <c r="I18" s="43">
        <v>20.514400999999999</v>
      </c>
    </row>
    <row r="19" spans="1:9" ht="14.25" x14ac:dyDescent="0.2">
      <c r="A19" s="17" t="s">
        <v>30</v>
      </c>
      <c r="B19" s="17" t="s">
        <v>31</v>
      </c>
      <c r="C19" s="42">
        <v>3086.9105</v>
      </c>
      <c r="D19" s="43">
        <v>37.042025000000002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3285.4004</v>
      </c>
      <c r="D20" s="43">
        <v>43.818494999999999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819.57690000000002</v>
      </c>
      <c r="D21" s="43">
        <v>83.702113999999995</v>
      </c>
      <c r="E21" s="17"/>
      <c r="F21" s="17" t="s">
        <v>203</v>
      </c>
      <c r="G21" s="17" t="s">
        <v>204</v>
      </c>
      <c r="H21" s="42">
        <v>86.184799999999996</v>
      </c>
      <c r="I21" s="43">
        <v>48.972172999999998</v>
      </c>
    </row>
    <row r="22" spans="1:9" ht="14.25" x14ac:dyDescent="0.2">
      <c r="A22" s="17" t="s">
        <v>36</v>
      </c>
      <c r="B22" s="17" t="s">
        <v>37</v>
      </c>
      <c r="C22" s="42">
        <v>27.546600000000002</v>
      </c>
      <c r="D22" s="43">
        <v>48.972172999999998</v>
      </c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5.64</v>
      </c>
      <c r="I23" s="43">
        <v>120.95311700000001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>
        <v>14.957599999999999</v>
      </c>
      <c r="I24" s="43">
        <v>41.844423999999997</v>
      </c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8610.8516</v>
      </c>
      <c r="D26" s="45">
        <v>21.829093</v>
      </c>
      <c r="E26" s="17"/>
      <c r="F26" s="17" t="s">
        <v>213</v>
      </c>
      <c r="G26" s="17" t="s">
        <v>214</v>
      </c>
      <c r="H26" s="42">
        <v>26.396100000000001</v>
      </c>
      <c r="I26" s="43">
        <v>120.95311700000001</v>
      </c>
    </row>
    <row r="27" spans="1:9" ht="14.25" x14ac:dyDescent="0.2">
      <c r="A27" s="17" t="s">
        <v>44</v>
      </c>
      <c r="B27" s="17" t="s">
        <v>45</v>
      </c>
      <c r="C27" s="42">
        <v>707.48410000000001</v>
      </c>
      <c r="D27" s="43">
        <v>27.218691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>
        <v>70.259699999999995</v>
      </c>
      <c r="D28" s="43">
        <v>38.314436999999998</v>
      </c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22902.483400000001</v>
      </c>
      <c r="I29" s="43">
        <v>12.504906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906.47490000000005</v>
      </c>
      <c r="I30" s="43">
        <v>29.575932999999999</v>
      </c>
    </row>
    <row r="31" spans="1:9" ht="15" thickBot="1" x14ac:dyDescent="0.25">
      <c r="A31" s="20"/>
      <c r="B31" s="19" t="s">
        <v>289</v>
      </c>
      <c r="C31" s="44">
        <v>777.74379999999996</v>
      </c>
      <c r="D31" s="45">
        <v>26.810158000000001</v>
      </c>
      <c r="E31" s="17"/>
      <c r="F31" s="17" t="s">
        <v>223</v>
      </c>
      <c r="G31" s="17" t="s">
        <v>224</v>
      </c>
      <c r="H31" s="42">
        <v>542.59059999999999</v>
      </c>
      <c r="I31" s="43">
        <v>35.421269000000002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2261.6698000000001</v>
      </c>
      <c r="I32" s="43">
        <v>18.234431000000001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2884.9585000000002</v>
      </c>
      <c r="I34" s="43">
        <v>35.148713999999998</v>
      </c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3709.6394</v>
      </c>
      <c r="I35" s="43">
        <v>34.389099999999999</v>
      </c>
    </row>
    <row r="36" spans="1:9" ht="14.25" x14ac:dyDescent="0.2">
      <c r="A36" s="17" t="s">
        <v>60</v>
      </c>
      <c r="B36" s="17" t="s">
        <v>61</v>
      </c>
      <c r="C36" s="42">
        <v>10145.244000000001</v>
      </c>
      <c r="D36" s="43">
        <v>18.043938000000001</v>
      </c>
      <c r="E36" s="17"/>
      <c r="F36" s="17" t="s">
        <v>312</v>
      </c>
      <c r="G36" s="17" t="s">
        <v>313</v>
      </c>
      <c r="H36" s="42">
        <v>5.4851000000000001</v>
      </c>
      <c r="I36" s="59">
        <v>45.370691999999998</v>
      </c>
    </row>
    <row r="37" spans="1:9" ht="14.25" x14ac:dyDescent="0.2">
      <c r="A37" s="17" t="s">
        <v>62</v>
      </c>
      <c r="B37" s="17" t="s">
        <v>63</v>
      </c>
      <c r="C37" s="42">
        <v>843.54380000000003</v>
      </c>
      <c r="D37" s="43">
        <v>18.357386999999999</v>
      </c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1661.8676</v>
      </c>
      <c r="D38" s="43">
        <v>48.299056999999998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68.941400000000002</v>
      </c>
      <c r="I39" s="43">
        <v>36.076681999999998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68389.169500000004</v>
      </c>
      <c r="I40" s="45">
        <v>9.9550529999999995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>
        <v>4872.2667000000001</v>
      </c>
      <c r="D42" s="43">
        <v>9.475028</v>
      </c>
      <c r="E42" s="17"/>
      <c r="F42" s="17" t="s">
        <v>318</v>
      </c>
      <c r="G42" s="17" t="s">
        <v>319</v>
      </c>
      <c r="H42" s="42">
        <v>199.14670000000001</v>
      </c>
      <c r="I42" s="59">
        <v>48.972172999999998</v>
      </c>
    </row>
    <row r="43" spans="1:9" ht="14.25" x14ac:dyDescent="0.2">
      <c r="A43" s="17" t="s">
        <v>314</v>
      </c>
      <c r="B43" s="17" t="s">
        <v>315</v>
      </c>
      <c r="C43" s="42">
        <v>19414.238499999999</v>
      </c>
      <c r="D43" s="43">
        <v>6.350117</v>
      </c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>
        <v>959.64160000000004</v>
      </c>
      <c r="D45" s="43">
        <v>25.883502</v>
      </c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82802.952000000005</v>
      </c>
      <c r="I46" s="43">
        <v>9.8328369999999996</v>
      </c>
    </row>
    <row r="47" spans="1:9" ht="15" thickBot="1" x14ac:dyDescent="0.25">
      <c r="A47" s="17" t="s">
        <v>76</v>
      </c>
      <c r="B47" s="17" t="s">
        <v>77</v>
      </c>
      <c r="C47" s="42">
        <v>57.821300000000001</v>
      </c>
      <c r="D47" s="43">
        <v>120.95311700000001</v>
      </c>
      <c r="E47" s="17"/>
      <c r="F47" s="20"/>
      <c r="G47" s="19" t="s">
        <v>299</v>
      </c>
      <c r="H47" s="44">
        <v>83002.098700000002</v>
      </c>
      <c r="I47" s="45">
        <v>10.09859</v>
      </c>
    </row>
    <row r="48" spans="1:9" ht="14.25" x14ac:dyDescent="0.2">
      <c r="A48" s="17" t="s">
        <v>78</v>
      </c>
      <c r="B48" s="17" t="s">
        <v>79</v>
      </c>
      <c r="C48" s="42">
        <v>357.72269999999997</v>
      </c>
      <c r="D48" s="43">
        <v>34.309350999999999</v>
      </c>
      <c r="E48" s="17"/>
      <c r="F48" s="17" t="s">
        <v>235</v>
      </c>
      <c r="G48" s="17" t="s">
        <v>236</v>
      </c>
      <c r="H48" s="42">
        <v>34214.089999999997</v>
      </c>
      <c r="I48" s="43">
        <v>17.025579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74425.341799999995</v>
      </c>
      <c r="I49" s="59">
        <v>13.924250000000001</v>
      </c>
    </row>
    <row r="50" spans="1:9" ht="15" thickBot="1" x14ac:dyDescent="0.25">
      <c r="A50" s="20"/>
      <c r="B50" s="19" t="s">
        <v>290</v>
      </c>
      <c r="C50" s="44">
        <v>38312.3462</v>
      </c>
      <c r="D50" s="45">
        <v>5.6738910000000002</v>
      </c>
      <c r="E50" s="17"/>
      <c r="F50" s="17" t="s">
        <v>237</v>
      </c>
      <c r="G50" s="17" t="s">
        <v>238</v>
      </c>
      <c r="H50" s="42">
        <v>187550.3033</v>
      </c>
      <c r="I50" s="43">
        <v>6.3711180000000001</v>
      </c>
    </row>
    <row r="51" spans="1:9" ht="15" thickBot="1" x14ac:dyDescent="0.25">
      <c r="A51" s="17" t="s">
        <v>82</v>
      </c>
      <c r="B51" s="17" t="s">
        <v>83</v>
      </c>
      <c r="C51" s="42">
        <v>31.540099999999999</v>
      </c>
      <c r="D51" s="43">
        <v>48.972172999999998</v>
      </c>
      <c r="E51" s="17"/>
      <c r="F51" s="20"/>
      <c r="G51" s="19" t="s">
        <v>300</v>
      </c>
      <c r="H51" s="44">
        <v>296189.73509999999</v>
      </c>
      <c r="I51" s="45">
        <v>5.4488349999999999</v>
      </c>
    </row>
    <row r="52" spans="1:9" ht="14.25" x14ac:dyDescent="0.2">
      <c r="A52" s="17" t="s">
        <v>84</v>
      </c>
      <c r="B52" s="17" t="s">
        <v>85</v>
      </c>
      <c r="C52" s="42">
        <v>1643.5124000000001</v>
      </c>
      <c r="D52" s="43">
        <v>15.468503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1980.1578</v>
      </c>
      <c r="D53" s="43">
        <v>65.656177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12129.311900000001</v>
      </c>
      <c r="D54" s="43">
        <v>17.136222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27496.617200000001</v>
      </c>
      <c r="D55" s="43">
        <v>11.048793999999999</v>
      </c>
      <c r="E55" s="17"/>
      <c r="F55" s="17" t="s">
        <v>243</v>
      </c>
      <c r="G55" s="17" t="s">
        <v>244</v>
      </c>
      <c r="H55" s="42">
        <v>825.47320000000002</v>
      </c>
      <c r="I55" s="43">
        <v>16.809439999999999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825.47320000000002</v>
      </c>
      <c r="I56" s="45">
        <v>16.816679000000001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448471.81060000003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94.043499999999995</v>
      </c>
      <c r="I59" s="43">
        <v>21.433378000000001</v>
      </c>
    </row>
    <row r="60" spans="1:9" ht="15" thickBot="1" x14ac:dyDescent="0.25">
      <c r="A60" s="20"/>
      <c r="B60" s="19" t="s">
        <v>291</v>
      </c>
      <c r="C60" s="44">
        <v>43281.1394</v>
      </c>
      <c r="D60" s="45">
        <v>9.4266210000000008</v>
      </c>
      <c r="E60" s="17"/>
      <c r="F60" s="20"/>
      <c r="G60" s="19" t="s">
        <v>304</v>
      </c>
      <c r="H60" s="44">
        <v>94.043499999999995</v>
      </c>
      <c r="I60" s="45">
        <v>21.433378000000001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166.32239999999999</v>
      </c>
      <c r="D62" s="43">
        <v>48.972172999999998</v>
      </c>
      <c r="E62" s="17"/>
      <c r="F62" s="17" t="s">
        <v>247</v>
      </c>
      <c r="G62" s="17" t="s">
        <v>248</v>
      </c>
      <c r="H62" s="42">
        <v>5172.1817000000001</v>
      </c>
      <c r="I62" s="43">
        <v>10.447722000000001</v>
      </c>
    </row>
    <row r="63" spans="1:9" ht="15" thickBot="1" x14ac:dyDescent="0.25">
      <c r="A63" s="17" t="s">
        <v>104</v>
      </c>
      <c r="B63" s="17" t="s">
        <v>105</v>
      </c>
      <c r="C63" s="42">
        <v>392.04739999999998</v>
      </c>
      <c r="D63" s="43">
        <v>33.167205000000003</v>
      </c>
      <c r="E63" s="17"/>
      <c r="F63" s="20"/>
      <c r="G63" s="19" t="s">
        <v>305</v>
      </c>
      <c r="H63" s="44">
        <v>5172.1817000000001</v>
      </c>
      <c r="I63" s="45">
        <v>10.447722000000001</v>
      </c>
    </row>
    <row r="64" spans="1:9" ht="14.25" x14ac:dyDescent="0.2">
      <c r="A64" s="17" t="s">
        <v>106</v>
      </c>
      <c r="B64" s="17" t="s">
        <v>107</v>
      </c>
      <c r="C64" s="42">
        <v>1071.5328999999999</v>
      </c>
      <c r="D64" s="43">
        <v>19.482486999999999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1001533.0330999999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254.30099999999999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1453.9662000000001</v>
      </c>
      <c r="I69" s="43"/>
    </row>
    <row r="70" spans="1:9" ht="14.25" x14ac:dyDescent="0.2">
      <c r="A70" s="17" t="s">
        <v>116</v>
      </c>
      <c r="B70" s="17" t="s">
        <v>117</v>
      </c>
      <c r="C70" s="42">
        <v>1935.7053000000001</v>
      </c>
      <c r="D70" s="43">
        <v>18.782803999999999</v>
      </c>
      <c r="E70" s="17"/>
      <c r="F70" s="17" t="s">
        <v>255</v>
      </c>
      <c r="G70" s="17" t="s">
        <v>256</v>
      </c>
      <c r="H70" s="42">
        <v>9906.3646000000008</v>
      </c>
      <c r="I70" s="43"/>
    </row>
    <row r="71" spans="1:9" ht="14.25" x14ac:dyDescent="0.2">
      <c r="A71" s="17" t="s">
        <v>118</v>
      </c>
      <c r="B71" s="17" t="s">
        <v>119</v>
      </c>
      <c r="C71" s="42">
        <v>581.68629999999996</v>
      </c>
      <c r="D71" s="43">
        <v>39.518402000000002</v>
      </c>
      <c r="E71" s="17"/>
      <c r="F71" s="17" t="s">
        <v>257</v>
      </c>
      <c r="G71" s="17" t="s">
        <v>258</v>
      </c>
      <c r="H71" s="42">
        <v>1606893.1516</v>
      </c>
      <c r="I71" s="43"/>
    </row>
    <row r="72" spans="1:9" ht="14.25" x14ac:dyDescent="0.2">
      <c r="A72" s="17" t="s">
        <v>120</v>
      </c>
      <c r="B72" s="17" t="s">
        <v>121</v>
      </c>
      <c r="C72" s="42">
        <v>915.05740000000003</v>
      </c>
      <c r="D72" s="43">
        <v>48.273797000000002</v>
      </c>
      <c r="E72" s="17"/>
      <c r="F72" s="17" t="s">
        <v>259</v>
      </c>
      <c r="G72" s="17" t="s">
        <v>260</v>
      </c>
      <c r="H72" s="42">
        <v>429209.08429999999</v>
      </c>
      <c r="I72" s="43"/>
    </row>
    <row r="73" spans="1:9" ht="14.25" x14ac:dyDescent="0.2">
      <c r="A73" s="17" t="s">
        <v>122</v>
      </c>
      <c r="B73" s="17" t="s">
        <v>123</v>
      </c>
      <c r="C73" s="42">
        <v>16.7942</v>
      </c>
      <c r="D73" s="43">
        <v>31.325485</v>
      </c>
      <c r="E73" s="17"/>
      <c r="F73" s="17" t="s">
        <v>251</v>
      </c>
      <c r="G73" s="17" t="s">
        <v>252</v>
      </c>
      <c r="H73" s="42">
        <v>1138.9367999999999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23.0305</v>
      </c>
      <c r="D74" s="43">
        <v>33.742249999999999</v>
      </c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>
        <v>149.08359999999999</v>
      </c>
      <c r="I75" s="64"/>
    </row>
    <row r="76" spans="1:9" ht="14.25" x14ac:dyDescent="0.2">
      <c r="A76" s="17" t="s">
        <v>128</v>
      </c>
      <c r="B76" s="17" t="s">
        <v>129</v>
      </c>
      <c r="C76" s="42">
        <v>55.7883</v>
      </c>
      <c r="D76" s="43">
        <v>48.972172999999998</v>
      </c>
      <c r="E76" s="17"/>
      <c r="F76" s="17" t="s">
        <v>261</v>
      </c>
      <c r="G76" s="17" t="s">
        <v>262</v>
      </c>
      <c r="H76" s="42">
        <v>69177.789699999994</v>
      </c>
      <c r="I76" s="43"/>
    </row>
    <row r="77" spans="1:9" ht="14.25" x14ac:dyDescent="0.2">
      <c r="A77" s="17" t="s">
        <v>130</v>
      </c>
      <c r="B77" s="17" t="s">
        <v>131</v>
      </c>
      <c r="C77" s="42">
        <v>371.12830000000002</v>
      </c>
      <c r="D77" s="43">
        <v>16.377397999999999</v>
      </c>
      <c r="E77" s="17"/>
      <c r="F77" s="17" t="s">
        <v>263</v>
      </c>
      <c r="G77" s="17" t="s">
        <v>264</v>
      </c>
      <c r="H77" s="42">
        <v>445015.06430000003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44834.257299999997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18008.914199999999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247987.65820000001</v>
      </c>
      <c r="I80" s="43"/>
    </row>
    <row r="81" spans="1:9" ht="14.25" x14ac:dyDescent="0.2">
      <c r="A81" s="17" t="s">
        <v>138</v>
      </c>
      <c r="B81" s="17" t="s">
        <v>139</v>
      </c>
      <c r="C81" s="42">
        <v>389.90750000000003</v>
      </c>
      <c r="D81" s="43">
        <v>53.825977999999999</v>
      </c>
      <c r="E81" s="17"/>
      <c r="F81" s="17" t="s">
        <v>271</v>
      </c>
      <c r="G81" s="17" t="s">
        <v>272</v>
      </c>
      <c r="H81" s="42">
        <v>2495.5012999999999</v>
      </c>
      <c r="I81" s="43"/>
    </row>
    <row r="82" spans="1:9" ht="14.25" x14ac:dyDescent="0.2">
      <c r="A82" s="17" t="s">
        <v>140</v>
      </c>
      <c r="B82" s="17" t="s">
        <v>141</v>
      </c>
      <c r="C82" s="42"/>
      <c r="D82" s="43"/>
      <c r="E82" s="17"/>
      <c r="F82" s="17" t="s">
        <v>273</v>
      </c>
      <c r="G82" s="17" t="s">
        <v>274</v>
      </c>
      <c r="H82" s="42"/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18037.5831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25343.019199999999</v>
      </c>
      <c r="I84" s="43"/>
    </row>
    <row r="85" spans="1:9" ht="14.25" x14ac:dyDescent="0.2">
      <c r="A85" s="17" t="s">
        <v>146</v>
      </c>
      <c r="B85" s="17" t="s">
        <v>147</v>
      </c>
      <c r="C85" s="42">
        <v>205.5822</v>
      </c>
      <c r="D85" s="43">
        <v>48.972172999999998</v>
      </c>
      <c r="E85" s="17"/>
      <c r="F85" s="17" t="s">
        <v>279</v>
      </c>
      <c r="G85" s="17" t="s">
        <v>280</v>
      </c>
      <c r="H85" s="42">
        <v>128147.5393</v>
      </c>
      <c r="I85" s="43"/>
    </row>
    <row r="86" spans="1:9" ht="14.25" x14ac:dyDescent="0.2">
      <c r="A86" s="17" t="s">
        <v>148</v>
      </c>
      <c r="B86" s="17" t="s">
        <v>149</v>
      </c>
      <c r="C86" s="42">
        <v>3.4937999999999998</v>
      </c>
      <c r="D86" s="43">
        <v>48.972172999999998</v>
      </c>
      <c r="E86" s="17"/>
      <c r="F86" s="17" t="s">
        <v>281</v>
      </c>
      <c r="G86" s="17" t="s">
        <v>282</v>
      </c>
      <c r="H86" s="42">
        <v>113811.78230000001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3161863.9970000004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72.091099999999997</v>
      </c>
      <c r="D91" s="43">
        <v>48.248707000000003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4163397.0301000001</v>
      </c>
      <c r="I92" s="59"/>
    </row>
    <row r="93" spans="1:9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6200.1675999999998</v>
      </c>
      <c r="D94" s="45">
        <v>11.534973000000001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328136.96899999998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215793.7476</v>
      </c>
      <c r="D98" s="43">
        <v>6.8338590000000003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3864.2806999999998</v>
      </c>
      <c r="D99" s="43">
        <v>9.8467509999999994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219658.02830000001</v>
      </c>
      <c r="D100" s="45">
        <v>6.6029280000000004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547794.99729999993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04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3.570312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239475.37450000001</v>
      </c>
      <c r="D2" s="43">
        <v>4.4441949999999997</v>
      </c>
      <c r="E2" s="17"/>
      <c r="F2" s="17" t="s">
        <v>168</v>
      </c>
      <c r="G2" s="17" t="s">
        <v>169</v>
      </c>
      <c r="H2" s="42">
        <v>65001.937400000003</v>
      </c>
      <c r="I2" s="43">
        <v>6.2712389999999996</v>
      </c>
    </row>
    <row r="3" spans="1:9" ht="14.25" x14ac:dyDescent="0.2">
      <c r="A3" s="17" t="s">
        <v>2</v>
      </c>
      <c r="B3" s="17" t="s">
        <v>3</v>
      </c>
      <c r="C3" s="42">
        <v>131005.5821</v>
      </c>
      <c r="D3" s="43">
        <v>6.0263640000000001</v>
      </c>
      <c r="E3" s="17"/>
      <c r="F3" s="17" t="s">
        <v>170</v>
      </c>
      <c r="G3" s="17" t="s">
        <v>171</v>
      </c>
      <c r="H3" s="42">
        <v>20700.982800000002</v>
      </c>
      <c r="I3" s="43">
        <v>13.125316</v>
      </c>
    </row>
    <row r="4" spans="1:9" ht="14.25" x14ac:dyDescent="0.2">
      <c r="A4" s="17" t="s">
        <v>4</v>
      </c>
      <c r="B4" s="17" t="s">
        <v>5</v>
      </c>
      <c r="C4" s="42">
        <v>66185.873300000007</v>
      </c>
      <c r="D4" s="43">
        <v>7.1266090000000002</v>
      </c>
      <c r="E4" s="17"/>
      <c r="F4" s="17" t="s">
        <v>172</v>
      </c>
      <c r="G4" s="17" t="s">
        <v>173</v>
      </c>
      <c r="H4" s="42">
        <v>7479.2942000000003</v>
      </c>
      <c r="I4" s="43">
        <v>12.199515999999999</v>
      </c>
    </row>
    <row r="5" spans="1:9" ht="14.25" x14ac:dyDescent="0.2">
      <c r="A5" s="17" t="s">
        <v>6</v>
      </c>
      <c r="B5" s="17" t="s">
        <v>7</v>
      </c>
      <c r="C5" s="42">
        <v>25056.123500000002</v>
      </c>
      <c r="D5" s="43">
        <v>10.877815</v>
      </c>
      <c r="E5" s="17"/>
      <c r="F5" s="17" t="s">
        <v>174</v>
      </c>
      <c r="G5" s="17" t="s">
        <v>175</v>
      </c>
      <c r="H5" s="42">
        <v>757.56590000000006</v>
      </c>
      <c r="I5" s="43">
        <v>14.685796</v>
      </c>
    </row>
    <row r="6" spans="1:9" ht="14.25" x14ac:dyDescent="0.2">
      <c r="A6" s="17" t="s">
        <v>8</v>
      </c>
      <c r="B6" s="17" t="s">
        <v>9</v>
      </c>
      <c r="C6" s="42">
        <v>84102.8027</v>
      </c>
      <c r="D6" s="43">
        <v>7.6990030000000003</v>
      </c>
      <c r="E6" s="17"/>
      <c r="F6" s="17" t="s">
        <v>176</v>
      </c>
      <c r="G6" s="17" t="s">
        <v>177</v>
      </c>
      <c r="H6" s="42">
        <v>433.14890000000003</v>
      </c>
      <c r="I6" s="43">
        <v>19.24034</v>
      </c>
    </row>
    <row r="7" spans="1:9" ht="14.25" x14ac:dyDescent="0.2">
      <c r="A7" s="17" t="s">
        <v>10</v>
      </c>
      <c r="B7" s="17" t="s">
        <v>11</v>
      </c>
      <c r="C7" s="42">
        <v>697.7432</v>
      </c>
      <c r="D7" s="43">
        <v>35.150596999999998</v>
      </c>
      <c r="E7" s="17"/>
      <c r="F7" s="17" t="s">
        <v>178</v>
      </c>
      <c r="G7" s="17" t="s">
        <v>179</v>
      </c>
      <c r="H7" s="42">
        <v>10.8162</v>
      </c>
      <c r="I7" s="43">
        <v>38.157165999999997</v>
      </c>
    </row>
    <row r="8" spans="1:9" ht="15" thickBot="1" x14ac:dyDescent="0.25">
      <c r="A8" s="17" t="s">
        <v>12</v>
      </c>
      <c r="B8" s="17" t="s">
        <v>13</v>
      </c>
      <c r="C8" s="42">
        <v>36973.754500000003</v>
      </c>
      <c r="D8" s="43">
        <v>12.676228</v>
      </c>
      <c r="E8" s="17"/>
      <c r="F8" s="19"/>
      <c r="G8" s="19" t="s">
        <v>297</v>
      </c>
      <c r="H8" s="44">
        <v>94383.7454</v>
      </c>
      <c r="I8" s="45">
        <v>6.5704779999999996</v>
      </c>
    </row>
    <row r="9" spans="1:9" ht="14.25" x14ac:dyDescent="0.2">
      <c r="A9" s="17" t="s">
        <v>14</v>
      </c>
      <c r="B9" s="17" t="s">
        <v>15</v>
      </c>
      <c r="C9" s="42">
        <v>23160.009699999999</v>
      </c>
      <c r="D9" s="43">
        <v>18.890737999999999</v>
      </c>
      <c r="E9" s="17"/>
      <c r="F9" s="17" t="s">
        <v>180</v>
      </c>
      <c r="G9" s="17" t="s">
        <v>181</v>
      </c>
      <c r="H9" s="42">
        <v>319.90159999999997</v>
      </c>
      <c r="I9" s="43">
        <v>39.686798000000003</v>
      </c>
    </row>
    <row r="10" spans="1:9" ht="14.25" x14ac:dyDescent="0.2">
      <c r="A10" s="17" t="s">
        <v>16</v>
      </c>
      <c r="B10" s="17" t="s">
        <v>17</v>
      </c>
      <c r="C10" s="42">
        <v>1661.6298999999999</v>
      </c>
      <c r="D10" s="43">
        <v>24.426183999999999</v>
      </c>
      <c r="E10" s="17"/>
      <c r="F10" s="17" t="s">
        <v>182</v>
      </c>
      <c r="G10" s="17" t="s">
        <v>183</v>
      </c>
      <c r="H10" s="42"/>
      <c r="I10" s="43"/>
    </row>
    <row r="11" spans="1:9" ht="14.25" x14ac:dyDescent="0.2">
      <c r="A11" s="17" t="s">
        <v>18</v>
      </c>
      <c r="B11" s="17" t="s">
        <v>19</v>
      </c>
      <c r="C11" s="42">
        <v>5764.5709999999999</v>
      </c>
      <c r="D11" s="43">
        <v>16.986820000000002</v>
      </c>
      <c r="E11" s="17"/>
      <c r="F11" s="17" t="s">
        <v>184</v>
      </c>
      <c r="G11" s="17" t="s">
        <v>185</v>
      </c>
      <c r="H11" s="42">
        <v>89.103800000000007</v>
      </c>
      <c r="I11" s="43">
        <v>24.666699999999999</v>
      </c>
    </row>
    <row r="12" spans="1:9" ht="14.25" x14ac:dyDescent="0.2">
      <c r="A12" s="17" t="s">
        <v>20</v>
      </c>
      <c r="B12" s="17" t="s">
        <v>21</v>
      </c>
      <c r="C12" s="42">
        <v>1490.0436</v>
      </c>
      <c r="D12" s="43">
        <v>27.142085000000002</v>
      </c>
      <c r="E12" s="17"/>
      <c r="F12" s="17" t="s">
        <v>186</v>
      </c>
      <c r="G12" s="17" t="s">
        <v>333</v>
      </c>
      <c r="H12" s="42">
        <v>458.19880000000001</v>
      </c>
      <c r="I12" s="43">
        <v>31.623830999999999</v>
      </c>
    </row>
    <row r="13" spans="1:9" ht="14.25" x14ac:dyDescent="0.2">
      <c r="A13" s="17" t="s">
        <v>22</v>
      </c>
      <c r="B13" s="17" t="s">
        <v>23</v>
      </c>
      <c r="C13" s="42">
        <v>327.70519999999999</v>
      </c>
      <c r="D13" s="43">
        <v>106.761403</v>
      </c>
      <c r="E13" s="17"/>
      <c r="F13" s="17" t="s">
        <v>187</v>
      </c>
      <c r="G13" s="17" t="s">
        <v>188</v>
      </c>
      <c r="H13" s="42">
        <v>352.39510000000001</v>
      </c>
      <c r="I13" s="43">
        <v>30.117491999999999</v>
      </c>
    </row>
    <row r="14" spans="1:9" ht="14.25" x14ac:dyDescent="0.2">
      <c r="A14" s="17" t="s">
        <v>334</v>
      </c>
      <c r="B14" s="17" t="s">
        <v>335</v>
      </c>
      <c r="C14" s="42">
        <v>665.42169999999999</v>
      </c>
      <c r="D14" s="43">
        <v>88.427903999999998</v>
      </c>
      <c r="E14" s="17"/>
      <c r="F14" s="17" t="s">
        <v>189</v>
      </c>
      <c r="G14" s="17" t="s">
        <v>190</v>
      </c>
      <c r="H14" s="42">
        <v>146.77699999999999</v>
      </c>
      <c r="I14" s="43">
        <v>30.736097999999998</v>
      </c>
    </row>
    <row r="15" spans="1:9" ht="15" thickBot="1" x14ac:dyDescent="0.25">
      <c r="A15" s="20"/>
      <c r="B15" s="19" t="s">
        <v>348</v>
      </c>
      <c r="C15" s="44">
        <v>616566.63489999995</v>
      </c>
      <c r="D15" s="45">
        <v>3.2532269999999999</v>
      </c>
      <c r="E15" s="17"/>
      <c r="F15" s="17" t="s">
        <v>191</v>
      </c>
      <c r="G15" s="17" t="s">
        <v>192</v>
      </c>
      <c r="H15" s="42">
        <v>1444.8553999999999</v>
      </c>
      <c r="I15" s="43">
        <v>35.176101000000003</v>
      </c>
    </row>
    <row r="16" spans="1:9" ht="14.25" x14ac:dyDescent="0.2">
      <c r="A16" s="17" t="s">
        <v>24</v>
      </c>
      <c r="B16" s="17" t="s">
        <v>25</v>
      </c>
      <c r="C16" s="42">
        <v>263.29880000000003</v>
      </c>
      <c r="D16" s="43">
        <v>72.344442000000001</v>
      </c>
      <c r="E16" s="17"/>
      <c r="F16" s="17" t="s">
        <v>193</v>
      </c>
      <c r="G16" s="17" t="s">
        <v>194</v>
      </c>
      <c r="H16" s="42">
        <v>3962.6332000000002</v>
      </c>
      <c r="I16" s="43">
        <v>14.023605999999999</v>
      </c>
    </row>
    <row r="17" spans="1:9" ht="14.25" x14ac:dyDescent="0.2">
      <c r="A17" s="17" t="s">
        <v>26</v>
      </c>
      <c r="B17" s="17" t="s">
        <v>27</v>
      </c>
      <c r="C17" s="42">
        <v>13750.618700000001</v>
      </c>
      <c r="D17" s="43">
        <v>11.650506</v>
      </c>
      <c r="E17" s="17"/>
      <c r="F17" s="17" t="s">
        <v>195</v>
      </c>
      <c r="G17" s="17" t="s">
        <v>196</v>
      </c>
      <c r="H17" s="42">
        <v>548.3107</v>
      </c>
      <c r="I17" s="43">
        <v>23.554043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2447.8643000000002</v>
      </c>
      <c r="I18" s="43">
        <v>21.411763000000001</v>
      </c>
    </row>
    <row r="19" spans="1:9" ht="14.25" x14ac:dyDescent="0.2">
      <c r="A19" s="17" t="s">
        <v>30</v>
      </c>
      <c r="B19" s="17" t="s">
        <v>31</v>
      </c>
      <c r="C19" s="42">
        <v>36100.666700000002</v>
      </c>
      <c r="D19" s="43">
        <v>7.7520579999999999</v>
      </c>
      <c r="E19" s="17"/>
      <c r="F19" s="17" t="s">
        <v>199</v>
      </c>
      <c r="G19" s="17" t="s">
        <v>200</v>
      </c>
      <c r="H19" s="42">
        <v>2549.2312999999999</v>
      </c>
      <c r="I19" s="43">
        <v>22.161287000000002</v>
      </c>
    </row>
    <row r="20" spans="1:9" ht="14.25" x14ac:dyDescent="0.2">
      <c r="A20" s="17" t="s">
        <v>32</v>
      </c>
      <c r="B20" s="17" t="s">
        <v>33</v>
      </c>
      <c r="C20" s="42">
        <v>19744.123599999999</v>
      </c>
      <c r="D20" s="43">
        <v>13.489706</v>
      </c>
      <c r="E20" s="17"/>
      <c r="F20" s="17" t="s">
        <v>201</v>
      </c>
      <c r="G20" s="17" t="s">
        <v>202</v>
      </c>
      <c r="H20" s="42">
        <v>18659.236700000001</v>
      </c>
      <c r="I20" s="43">
        <v>10.486628</v>
      </c>
    </row>
    <row r="21" spans="1:9" ht="14.25" x14ac:dyDescent="0.2">
      <c r="A21" s="17" t="s">
        <v>34</v>
      </c>
      <c r="B21" s="17" t="s">
        <v>35</v>
      </c>
      <c r="C21" s="42">
        <v>1034.5103999999999</v>
      </c>
      <c r="D21" s="43">
        <v>30.992384000000001</v>
      </c>
      <c r="E21" s="17"/>
      <c r="F21" s="17" t="s">
        <v>203</v>
      </c>
      <c r="G21" s="17" t="s">
        <v>204</v>
      </c>
      <c r="H21" s="42">
        <v>792.03510000000006</v>
      </c>
      <c r="I21" s="43">
        <v>21.143045999999998</v>
      </c>
    </row>
    <row r="22" spans="1:9" ht="14.25" x14ac:dyDescent="0.2">
      <c r="A22" s="17" t="s">
        <v>36</v>
      </c>
      <c r="B22" s="17" t="s">
        <v>37</v>
      </c>
      <c r="C22" s="42">
        <v>10.9209</v>
      </c>
      <c r="D22" s="43">
        <v>44.963569999999997</v>
      </c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>
        <v>2703.4529000000002</v>
      </c>
      <c r="D24" s="43">
        <v>36.862262999999999</v>
      </c>
      <c r="E24" s="17"/>
      <c r="F24" s="17" t="s">
        <v>209</v>
      </c>
      <c r="G24" s="17" t="s">
        <v>210</v>
      </c>
      <c r="H24" s="42">
        <v>103.47490000000001</v>
      </c>
      <c r="I24" s="43">
        <v>33.870793999999997</v>
      </c>
    </row>
    <row r="25" spans="1:9" ht="14.25" x14ac:dyDescent="0.2">
      <c r="A25" s="17" t="s">
        <v>42</v>
      </c>
      <c r="B25" s="17" t="s">
        <v>43</v>
      </c>
      <c r="C25" s="42">
        <v>13.010300000000001</v>
      </c>
      <c r="D25" s="43">
        <v>44.963569999999997</v>
      </c>
      <c r="E25" s="17"/>
      <c r="F25" s="17" t="s">
        <v>211</v>
      </c>
      <c r="G25" s="17" t="s">
        <v>212</v>
      </c>
      <c r="H25" s="42">
        <v>5185.1665999999996</v>
      </c>
      <c r="I25" s="43">
        <v>20.232502</v>
      </c>
    </row>
    <row r="26" spans="1:9" ht="15" thickBot="1" x14ac:dyDescent="0.25">
      <c r="A26" s="20"/>
      <c r="B26" s="19" t="s">
        <v>288</v>
      </c>
      <c r="C26" s="44">
        <v>73620.602299999999</v>
      </c>
      <c r="D26" s="45">
        <v>5.9979680000000002</v>
      </c>
      <c r="E26" s="17"/>
      <c r="F26" s="17" t="s">
        <v>213</v>
      </c>
      <c r="G26" s="17" t="s">
        <v>214</v>
      </c>
      <c r="H26" s="42">
        <v>655.66700000000003</v>
      </c>
      <c r="I26" s="43">
        <v>29.337168999999999</v>
      </c>
    </row>
    <row r="27" spans="1:9" ht="14.25" x14ac:dyDescent="0.2">
      <c r="A27" s="17" t="s">
        <v>44</v>
      </c>
      <c r="B27" s="17" t="s">
        <v>45</v>
      </c>
      <c r="C27" s="42">
        <v>7125.1642000000002</v>
      </c>
      <c r="D27" s="43">
        <v>16.734984000000001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>
        <v>327.99079999999998</v>
      </c>
      <c r="D28" s="43">
        <v>17.107384</v>
      </c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214535.7837</v>
      </c>
      <c r="I29" s="43">
        <v>4.9366139999999996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20200.1577</v>
      </c>
      <c r="I30" s="43">
        <v>10.801259</v>
      </c>
    </row>
    <row r="31" spans="1:9" ht="15" thickBot="1" x14ac:dyDescent="0.25">
      <c r="A31" s="20"/>
      <c r="B31" s="19" t="s">
        <v>289</v>
      </c>
      <c r="C31" s="44">
        <v>7453.1549999999997</v>
      </c>
      <c r="D31" s="45">
        <v>16.142285000000001</v>
      </c>
      <c r="E31" s="17"/>
      <c r="F31" s="17" t="s">
        <v>223</v>
      </c>
      <c r="G31" s="17" t="s">
        <v>224</v>
      </c>
      <c r="H31" s="42">
        <v>5507.6031000000003</v>
      </c>
      <c r="I31" s="43">
        <v>24.45749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1094.2873</v>
      </c>
      <c r="I32" s="43">
        <v>14.217002000000001</v>
      </c>
    </row>
    <row r="33" spans="1:9" ht="14.25" x14ac:dyDescent="0.2">
      <c r="A33" s="17" t="s">
        <v>54</v>
      </c>
      <c r="B33" s="17" t="s">
        <v>55</v>
      </c>
      <c r="C33" s="42">
        <v>9392.5959999999995</v>
      </c>
      <c r="D33" s="43">
        <v>14.022088999999999</v>
      </c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>
        <v>46791.750800000002</v>
      </c>
      <c r="D34" s="43">
        <v>6.2088390000000002</v>
      </c>
      <c r="E34" s="17"/>
      <c r="F34" s="17" t="s">
        <v>310</v>
      </c>
      <c r="G34" s="17" t="s">
        <v>311</v>
      </c>
      <c r="H34" s="42">
        <v>4847.0667000000003</v>
      </c>
      <c r="I34" s="43">
        <v>36.649973000000003</v>
      </c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7263.8522999999996</v>
      </c>
      <c r="I35" s="43">
        <v>19.00535</v>
      </c>
    </row>
    <row r="36" spans="1:9" ht="14.25" x14ac:dyDescent="0.2">
      <c r="A36" s="17" t="s">
        <v>60</v>
      </c>
      <c r="B36" s="17" t="s">
        <v>61</v>
      </c>
      <c r="C36" s="42">
        <v>199247.41099999999</v>
      </c>
      <c r="D36" s="43">
        <v>4.753323</v>
      </c>
      <c r="E36" s="17"/>
      <c r="F36" s="17" t="s">
        <v>312</v>
      </c>
      <c r="G36" s="17" t="s">
        <v>313</v>
      </c>
      <c r="H36" s="42">
        <v>648.96010000000001</v>
      </c>
      <c r="I36" s="59">
        <v>41.574596999999997</v>
      </c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>
        <v>1545.0134</v>
      </c>
      <c r="I37" s="59">
        <v>15.112553</v>
      </c>
    </row>
    <row r="38" spans="1:9" ht="14.25" x14ac:dyDescent="0.2">
      <c r="A38" s="17" t="s">
        <v>64</v>
      </c>
      <c r="B38" s="17" t="s">
        <v>65</v>
      </c>
      <c r="C38" s="42">
        <v>2065.2743999999998</v>
      </c>
      <c r="D38" s="43">
        <v>19.140677</v>
      </c>
      <c r="E38" s="17"/>
      <c r="F38" s="17" t="s">
        <v>346</v>
      </c>
      <c r="G38" s="17" t="s">
        <v>347</v>
      </c>
      <c r="H38" s="42">
        <v>428.64819999999997</v>
      </c>
      <c r="I38" s="43">
        <v>42.792597000000001</v>
      </c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444.55450000000002</v>
      </c>
      <c r="I39" s="43">
        <v>15.321058000000001</v>
      </c>
    </row>
    <row r="40" spans="1:9" ht="15" thickBot="1" x14ac:dyDescent="0.25">
      <c r="A40" s="17" t="s">
        <v>338</v>
      </c>
      <c r="B40" s="17" t="s">
        <v>339</v>
      </c>
      <c r="C40" s="42">
        <v>6179.8184000000001</v>
      </c>
      <c r="D40" s="43">
        <v>25.646162</v>
      </c>
      <c r="E40" s="17"/>
      <c r="F40" s="20"/>
      <c r="G40" s="19" t="s">
        <v>298</v>
      </c>
      <c r="H40" s="44">
        <v>294230.77850000001</v>
      </c>
      <c r="I40" s="45">
        <v>4.2907330000000004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>
        <v>6.5114999999999998</v>
      </c>
      <c r="I42" s="59">
        <v>34.004545999999998</v>
      </c>
    </row>
    <row r="43" spans="1:9" ht="14.25" x14ac:dyDescent="0.2">
      <c r="A43" s="17" t="s">
        <v>314</v>
      </c>
      <c r="B43" s="17" t="s">
        <v>315</v>
      </c>
      <c r="C43" s="42">
        <v>2619.4740000000002</v>
      </c>
      <c r="D43" s="43">
        <v>14.291684</v>
      </c>
      <c r="E43" s="17"/>
      <c r="F43" s="17" t="s">
        <v>320</v>
      </c>
      <c r="G43" s="17" t="s">
        <v>321</v>
      </c>
      <c r="H43" s="42">
        <v>280.8646</v>
      </c>
      <c r="I43" s="59">
        <v>29.904907999999999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>
        <v>488.99369999999999</v>
      </c>
      <c r="I44" s="59">
        <v>40.224508999999998</v>
      </c>
    </row>
    <row r="45" spans="1:9" ht="14.25" x14ac:dyDescent="0.2">
      <c r="A45" s="17" t="s">
        <v>72</v>
      </c>
      <c r="B45" s="17" t="s">
        <v>73</v>
      </c>
      <c r="C45" s="42">
        <v>48.8292</v>
      </c>
      <c r="D45" s="43">
        <v>29.977730000000001</v>
      </c>
      <c r="E45" s="17"/>
      <c r="F45" s="17" t="s">
        <v>324</v>
      </c>
      <c r="G45" s="17" t="s">
        <v>325</v>
      </c>
      <c r="H45" s="42">
        <v>585.96</v>
      </c>
      <c r="I45" s="59">
        <v>19.492075</v>
      </c>
    </row>
    <row r="46" spans="1:9" ht="14.25" x14ac:dyDescent="0.2">
      <c r="A46" s="17" t="s">
        <v>74</v>
      </c>
      <c r="B46" s="17" t="s">
        <v>75</v>
      </c>
      <c r="C46" s="42">
        <v>2220.8036000000002</v>
      </c>
      <c r="D46" s="43">
        <v>22.408185</v>
      </c>
      <c r="E46" s="17"/>
      <c r="F46" s="17" t="s">
        <v>233</v>
      </c>
      <c r="G46" s="17" t="s">
        <v>234</v>
      </c>
      <c r="H46" s="42">
        <v>21109.938200000001</v>
      </c>
      <c r="I46" s="43">
        <v>11.40089</v>
      </c>
    </row>
    <row r="47" spans="1:9" ht="15" thickBot="1" x14ac:dyDescent="0.25">
      <c r="A47" s="17" t="s">
        <v>76</v>
      </c>
      <c r="B47" s="17" t="s">
        <v>77</v>
      </c>
      <c r="C47" s="42">
        <v>188.6765</v>
      </c>
      <c r="D47" s="43">
        <v>39.747014999999998</v>
      </c>
      <c r="E47" s="17"/>
      <c r="F47" s="20"/>
      <c r="G47" s="19" t="s">
        <v>299</v>
      </c>
      <c r="H47" s="44">
        <v>22472.268</v>
      </c>
      <c r="I47" s="45">
        <v>10.714257999999999</v>
      </c>
    </row>
    <row r="48" spans="1:9" ht="14.25" x14ac:dyDescent="0.2">
      <c r="A48" s="17" t="s">
        <v>78</v>
      </c>
      <c r="B48" s="17" t="s">
        <v>79</v>
      </c>
      <c r="C48" s="42">
        <v>45.994799999999998</v>
      </c>
      <c r="D48" s="43">
        <v>30.068425999999999</v>
      </c>
      <c r="E48" s="17"/>
      <c r="F48" s="17" t="s">
        <v>235</v>
      </c>
      <c r="G48" s="17" t="s">
        <v>236</v>
      </c>
      <c r="H48" s="42">
        <v>49994.3295</v>
      </c>
      <c r="I48" s="43">
        <v>8.5760500000000004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152006.80160000001</v>
      </c>
      <c r="I49" s="59">
        <v>6.0411910000000004</v>
      </c>
    </row>
    <row r="50" spans="1:9" ht="15" thickBot="1" x14ac:dyDescent="0.25">
      <c r="A50" s="20"/>
      <c r="B50" s="19" t="s">
        <v>290</v>
      </c>
      <c r="C50" s="44">
        <v>268800.6287</v>
      </c>
      <c r="D50" s="45">
        <v>4.7235360000000002</v>
      </c>
      <c r="E50" s="17"/>
      <c r="F50" s="17" t="s">
        <v>237</v>
      </c>
      <c r="G50" s="17" t="s">
        <v>238</v>
      </c>
      <c r="H50" s="42">
        <v>1477410.8306</v>
      </c>
      <c r="I50" s="43">
        <v>2.07585</v>
      </c>
    </row>
    <row r="51" spans="1:9" ht="15" thickBot="1" x14ac:dyDescent="0.25">
      <c r="A51" s="17" t="s">
        <v>82</v>
      </c>
      <c r="B51" s="17" t="s">
        <v>83</v>
      </c>
      <c r="C51" s="42">
        <v>418.58330000000001</v>
      </c>
      <c r="D51" s="43">
        <v>33.584454999999998</v>
      </c>
      <c r="E51" s="17"/>
      <c r="F51" s="20"/>
      <c r="G51" s="19" t="s">
        <v>300</v>
      </c>
      <c r="H51" s="44">
        <v>1679411.9617000001</v>
      </c>
      <c r="I51" s="45">
        <v>1.9045829999999999</v>
      </c>
    </row>
    <row r="52" spans="1:9" ht="14.25" x14ac:dyDescent="0.2">
      <c r="A52" s="17" t="s">
        <v>84</v>
      </c>
      <c r="B52" s="17" t="s">
        <v>85</v>
      </c>
      <c r="C52" s="42">
        <v>7659.6810999999998</v>
      </c>
      <c r="D52" s="43">
        <v>8.7832469999999994</v>
      </c>
      <c r="E52" s="17"/>
      <c r="F52" s="17" t="s">
        <v>239</v>
      </c>
      <c r="G52" s="17" t="s">
        <v>240</v>
      </c>
      <c r="H52" s="42">
        <v>2986.2991999999999</v>
      </c>
      <c r="I52" s="43">
        <v>35.581194000000004</v>
      </c>
    </row>
    <row r="53" spans="1:9" ht="14.25" x14ac:dyDescent="0.2">
      <c r="A53" s="17" t="s">
        <v>86</v>
      </c>
      <c r="B53" s="17" t="s">
        <v>87</v>
      </c>
      <c r="C53" s="42">
        <v>3746.5302999999999</v>
      </c>
      <c r="D53" s="43">
        <v>38.960270000000001</v>
      </c>
      <c r="E53" s="17"/>
      <c r="F53" s="17" t="s">
        <v>241</v>
      </c>
      <c r="G53" s="17" t="s">
        <v>242</v>
      </c>
      <c r="H53" s="42">
        <v>686.63120000000004</v>
      </c>
      <c r="I53" s="43">
        <v>56.362375999999998</v>
      </c>
    </row>
    <row r="54" spans="1:9" ht="15" thickBot="1" x14ac:dyDescent="0.25">
      <c r="A54" s="17" t="s">
        <v>88</v>
      </c>
      <c r="B54" s="17" t="s">
        <v>89</v>
      </c>
      <c r="C54" s="42">
        <v>34800.701500000003</v>
      </c>
      <c r="D54" s="43">
        <v>13.155139</v>
      </c>
      <c r="E54" s="17"/>
      <c r="F54" s="20"/>
      <c r="G54" s="19" t="s">
        <v>301</v>
      </c>
      <c r="H54" s="44">
        <v>3672.9304000000002</v>
      </c>
      <c r="I54" s="45">
        <v>31.702839999999998</v>
      </c>
    </row>
    <row r="55" spans="1:9" ht="14.25" x14ac:dyDescent="0.2">
      <c r="A55" s="17" t="s">
        <v>90</v>
      </c>
      <c r="B55" s="17" t="s">
        <v>91</v>
      </c>
      <c r="C55" s="42">
        <v>362.48950000000002</v>
      </c>
      <c r="D55" s="43">
        <v>31.083092000000001</v>
      </c>
      <c r="E55" s="17"/>
      <c r="F55" s="17" t="s">
        <v>243</v>
      </c>
      <c r="G55" s="17" t="s">
        <v>244</v>
      </c>
      <c r="H55" s="42">
        <v>1689.9122</v>
      </c>
      <c r="I55" s="43">
        <v>11.737024999999999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1689.9122</v>
      </c>
      <c r="I56" s="45">
        <v>11.818469</v>
      </c>
    </row>
    <row r="57" spans="1:9" ht="14.25" x14ac:dyDescent="0.2">
      <c r="A57" s="17" t="s">
        <v>94</v>
      </c>
      <c r="B57" s="17" t="s">
        <v>95</v>
      </c>
      <c r="C57" s="42">
        <v>496.46820000000002</v>
      </c>
      <c r="D57" s="43">
        <v>44.963569999999997</v>
      </c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2095861.5962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61098.7425</v>
      </c>
      <c r="I59" s="43">
        <v>7.3642010000000004</v>
      </c>
    </row>
    <row r="60" spans="1:9" ht="15" thickBot="1" x14ac:dyDescent="0.25">
      <c r="A60" s="20"/>
      <c r="B60" s="19" t="s">
        <v>291</v>
      </c>
      <c r="C60" s="44">
        <v>47484.4539</v>
      </c>
      <c r="D60" s="45">
        <v>9.4499790000000008</v>
      </c>
      <c r="E60" s="17"/>
      <c r="F60" s="20"/>
      <c r="G60" s="19" t="s">
        <v>304</v>
      </c>
      <c r="H60" s="44">
        <v>61098.7425</v>
      </c>
      <c r="I60" s="45">
        <v>7.3642010000000004</v>
      </c>
    </row>
    <row r="61" spans="1:9" ht="14.25" x14ac:dyDescent="0.2">
      <c r="A61" s="17" t="s">
        <v>100</v>
      </c>
      <c r="B61" s="17" t="s">
        <v>101</v>
      </c>
      <c r="C61" s="42">
        <v>310.89690000000002</v>
      </c>
      <c r="D61" s="43">
        <v>19.932355000000001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157.23679999999999</v>
      </c>
      <c r="D62" s="43">
        <v>33.394494999999999</v>
      </c>
      <c r="E62" s="17"/>
      <c r="F62" s="17" t="s">
        <v>247</v>
      </c>
      <c r="G62" s="17" t="s">
        <v>248</v>
      </c>
      <c r="H62" s="42">
        <v>12039.223099999999</v>
      </c>
      <c r="I62" s="43">
        <v>6.6693230000000003</v>
      </c>
    </row>
    <row r="63" spans="1:9" ht="15" thickBot="1" x14ac:dyDescent="0.25">
      <c r="A63" s="17" t="s">
        <v>104</v>
      </c>
      <c r="B63" s="17" t="s">
        <v>105</v>
      </c>
      <c r="C63" s="42">
        <v>1390.1595</v>
      </c>
      <c r="D63" s="43">
        <v>43.001009000000003</v>
      </c>
      <c r="E63" s="17"/>
      <c r="F63" s="20"/>
      <c r="G63" s="19" t="s">
        <v>305</v>
      </c>
      <c r="H63" s="44">
        <v>12039.223099999999</v>
      </c>
      <c r="I63" s="45">
        <v>6.6693230000000003</v>
      </c>
    </row>
    <row r="64" spans="1:9" ht="14.25" x14ac:dyDescent="0.2">
      <c r="A64" s="17" t="s">
        <v>106</v>
      </c>
      <c r="B64" s="17" t="s">
        <v>107</v>
      </c>
      <c r="C64" s="42">
        <v>7439.4601000000002</v>
      </c>
      <c r="D64" s="43">
        <v>11.512325000000001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>
        <v>262.85980000000001</v>
      </c>
      <c r="D65" s="43">
        <v>31.097532999999999</v>
      </c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>
        <v>48.481299999999997</v>
      </c>
      <c r="D66" s="43">
        <v>56.696950000000001</v>
      </c>
      <c r="E66" s="17"/>
      <c r="F66" s="23" t="s">
        <v>306</v>
      </c>
      <c r="G66" s="24"/>
      <c r="H66" s="62">
        <f>+H63+H60+H58+C102</f>
        <v>3529742.9993000003</v>
      </c>
      <c r="I66" s="63"/>
    </row>
    <row r="67" spans="1:9" ht="14.25" x14ac:dyDescent="0.2">
      <c r="A67" s="17" t="s">
        <v>110</v>
      </c>
      <c r="B67" s="17" t="s">
        <v>111</v>
      </c>
      <c r="C67" s="42">
        <v>560.8732</v>
      </c>
      <c r="D67" s="43">
        <v>18.740538000000001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>
        <v>567.27099999999996</v>
      </c>
      <c r="D69" s="43">
        <v>72.344442000000001</v>
      </c>
      <c r="E69" s="17"/>
      <c r="F69" s="17" t="s">
        <v>253</v>
      </c>
      <c r="G69" s="17" t="s">
        <v>254</v>
      </c>
      <c r="H69" s="42">
        <v>0</v>
      </c>
      <c r="I69" s="43"/>
    </row>
    <row r="70" spans="1:9" ht="14.25" x14ac:dyDescent="0.2">
      <c r="A70" s="17" t="s">
        <v>116</v>
      </c>
      <c r="B70" s="17" t="s">
        <v>117</v>
      </c>
      <c r="C70" s="42">
        <v>1259.8393000000001</v>
      </c>
      <c r="D70" s="43">
        <v>30.417912000000001</v>
      </c>
      <c r="E70" s="17"/>
      <c r="F70" s="17" t="s">
        <v>255</v>
      </c>
      <c r="G70" s="17" t="s">
        <v>256</v>
      </c>
      <c r="H70" s="42">
        <v>41768.553399999997</v>
      </c>
      <c r="I70" s="43"/>
    </row>
    <row r="71" spans="1:9" ht="14.25" x14ac:dyDescent="0.2">
      <c r="A71" s="17" t="s">
        <v>118</v>
      </c>
      <c r="B71" s="17" t="s">
        <v>119</v>
      </c>
      <c r="C71" s="42">
        <v>2868.1075999999998</v>
      </c>
      <c r="D71" s="43">
        <v>11.832753</v>
      </c>
      <c r="E71" s="17"/>
      <c r="F71" s="17" t="s">
        <v>257</v>
      </c>
      <c r="G71" s="17" t="s">
        <v>258</v>
      </c>
      <c r="H71" s="42">
        <v>834250.81960000005</v>
      </c>
      <c r="I71" s="43"/>
    </row>
    <row r="72" spans="1:9" ht="14.25" x14ac:dyDescent="0.2">
      <c r="A72" s="17" t="s">
        <v>120</v>
      </c>
      <c r="B72" s="17" t="s">
        <v>121</v>
      </c>
      <c r="C72" s="42">
        <v>1691.9836</v>
      </c>
      <c r="D72" s="43">
        <v>43.167121000000002</v>
      </c>
      <c r="E72" s="17"/>
      <c r="F72" s="17" t="s">
        <v>259</v>
      </c>
      <c r="G72" s="17" t="s">
        <v>260</v>
      </c>
      <c r="H72" s="42">
        <v>595317.65899999999</v>
      </c>
      <c r="I72" s="43"/>
    </row>
    <row r="73" spans="1:9" ht="14.25" x14ac:dyDescent="0.2">
      <c r="A73" s="17" t="s">
        <v>122</v>
      </c>
      <c r="B73" s="17" t="s">
        <v>123</v>
      </c>
      <c r="C73" s="42">
        <v>196.4255</v>
      </c>
      <c r="D73" s="43">
        <v>33.515014999999998</v>
      </c>
      <c r="E73" s="17"/>
      <c r="F73" s="17" t="s">
        <v>251</v>
      </c>
      <c r="G73" s="17" t="s">
        <v>252</v>
      </c>
      <c r="H73" s="42">
        <v>6422.8680000000004</v>
      </c>
      <c r="I73" s="43"/>
    </row>
    <row r="74" spans="1:9" ht="14.25" x14ac:dyDescent="0.2">
      <c r="A74" s="17" t="s">
        <v>124</v>
      </c>
      <c r="B74" s="17" t="s">
        <v>125</v>
      </c>
      <c r="C74" s="42">
        <v>684.74530000000004</v>
      </c>
      <c r="D74" s="43">
        <v>21.546023000000002</v>
      </c>
      <c r="E74" s="17"/>
      <c r="F74" s="17" t="s">
        <v>340</v>
      </c>
      <c r="G74" s="17" t="s">
        <v>341</v>
      </c>
      <c r="H74" s="42">
        <v>13.748100000000001</v>
      </c>
      <c r="I74" s="64"/>
    </row>
    <row r="75" spans="1:9" ht="14.25" x14ac:dyDescent="0.2">
      <c r="A75" s="17" t="s">
        <v>126</v>
      </c>
      <c r="B75" s="17" t="s">
        <v>127</v>
      </c>
      <c r="C75" s="42">
        <v>45.067900000000002</v>
      </c>
      <c r="D75" s="43">
        <v>33.637542000000003</v>
      </c>
      <c r="E75" s="17"/>
      <c r="F75" s="17" t="s">
        <v>342</v>
      </c>
      <c r="G75" s="17" t="s">
        <v>343</v>
      </c>
      <c r="H75" s="42">
        <v>106.3467</v>
      </c>
      <c r="I75" s="64"/>
    </row>
    <row r="76" spans="1:9" ht="14.25" x14ac:dyDescent="0.2">
      <c r="A76" s="17" t="s">
        <v>128</v>
      </c>
      <c r="B76" s="17" t="s">
        <v>129</v>
      </c>
      <c r="C76" s="42">
        <v>32.207799999999999</v>
      </c>
      <c r="D76" s="43">
        <v>41.896521</v>
      </c>
      <c r="E76" s="17"/>
      <c r="F76" s="17" t="s">
        <v>261</v>
      </c>
      <c r="G76" s="17" t="s">
        <v>262</v>
      </c>
      <c r="H76" s="42">
        <v>663456.80310000002</v>
      </c>
      <c r="I76" s="43"/>
    </row>
    <row r="77" spans="1:9" ht="14.25" x14ac:dyDescent="0.2">
      <c r="A77" s="17" t="s">
        <v>130</v>
      </c>
      <c r="B77" s="17" t="s">
        <v>131</v>
      </c>
      <c r="C77" s="42">
        <v>597.87890000000004</v>
      </c>
      <c r="D77" s="43">
        <v>25.050274999999999</v>
      </c>
      <c r="E77" s="17"/>
      <c r="F77" s="17" t="s">
        <v>263</v>
      </c>
      <c r="G77" s="17" t="s">
        <v>264</v>
      </c>
      <c r="H77" s="42">
        <v>613011.9865</v>
      </c>
      <c r="I77" s="43"/>
    </row>
    <row r="78" spans="1:9" ht="14.25" x14ac:dyDescent="0.2">
      <c r="A78" s="17" t="s">
        <v>132</v>
      </c>
      <c r="B78" s="17" t="s">
        <v>133</v>
      </c>
      <c r="C78" s="42">
        <v>204.4059</v>
      </c>
      <c r="D78" s="43">
        <v>35.133124000000002</v>
      </c>
      <c r="E78" s="17"/>
      <c r="F78" s="17" t="s">
        <v>265</v>
      </c>
      <c r="G78" s="17" t="s">
        <v>266</v>
      </c>
      <c r="H78" s="42">
        <v>127721.5466</v>
      </c>
      <c r="I78" s="43"/>
    </row>
    <row r="79" spans="1:9" ht="14.25" x14ac:dyDescent="0.2">
      <c r="A79" s="17" t="s">
        <v>134</v>
      </c>
      <c r="B79" s="17" t="s">
        <v>135</v>
      </c>
      <c r="C79" s="42">
        <v>359.5668</v>
      </c>
      <c r="D79" s="43">
        <v>20.051883</v>
      </c>
      <c r="E79" s="17"/>
      <c r="F79" s="17" t="s">
        <v>267</v>
      </c>
      <c r="G79" s="17" t="s">
        <v>268</v>
      </c>
      <c r="H79" s="42">
        <v>171440.71189999999</v>
      </c>
      <c r="I79" s="43"/>
    </row>
    <row r="80" spans="1:9" ht="14.25" x14ac:dyDescent="0.2">
      <c r="A80" s="17" t="s">
        <v>136</v>
      </c>
      <c r="B80" s="17" t="s">
        <v>137</v>
      </c>
      <c r="C80" s="42">
        <v>120.687</v>
      </c>
      <c r="D80" s="43">
        <v>25.511937</v>
      </c>
      <c r="E80" s="17"/>
      <c r="F80" s="17" t="s">
        <v>269</v>
      </c>
      <c r="G80" s="17" t="s">
        <v>270</v>
      </c>
      <c r="H80" s="42">
        <v>1057630.425</v>
      </c>
      <c r="I80" s="43"/>
    </row>
    <row r="81" spans="1:9" ht="14.25" x14ac:dyDescent="0.2">
      <c r="A81" s="17" t="s">
        <v>138</v>
      </c>
      <c r="B81" s="17" t="s">
        <v>139</v>
      </c>
      <c r="C81" s="42">
        <v>3111.2997999999998</v>
      </c>
      <c r="D81" s="43">
        <v>15.659719000000001</v>
      </c>
      <c r="E81" s="17"/>
      <c r="F81" s="17" t="s">
        <v>271</v>
      </c>
      <c r="G81" s="17" t="s">
        <v>272</v>
      </c>
      <c r="H81" s="42">
        <v>107478.5661</v>
      </c>
      <c r="I81" s="43"/>
    </row>
    <row r="82" spans="1:9" ht="14.25" x14ac:dyDescent="0.2">
      <c r="A82" s="17" t="s">
        <v>140</v>
      </c>
      <c r="B82" s="17" t="s">
        <v>141</v>
      </c>
      <c r="C82" s="42">
        <v>2545.9605999999999</v>
      </c>
      <c r="D82" s="43">
        <v>13.082862</v>
      </c>
      <c r="E82" s="17"/>
      <c r="F82" s="17" t="s">
        <v>273</v>
      </c>
      <c r="G82" s="17" t="s">
        <v>274</v>
      </c>
      <c r="H82" s="42">
        <v>135418.2812</v>
      </c>
      <c r="I82" s="43"/>
    </row>
    <row r="83" spans="1:9" ht="14.25" x14ac:dyDescent="0.2">
      <c r="A83" s="17" t="s">
        <v>142</v>
      </c>
      <c r="B83" s="17" t="s">
        <v>143</v>
      </c>
      <c r="C83" s="42">
        <v>1876.8100999999999</v>
      </c>
      <c r="D83" s="43">
        <v>40.455213999999998</v>
      </c>
      <c r="E83" s="17"/>
      <c r="F83" s="17" t="s">
        <v>275</v>
      </c>
      <c r="G83" s="17" t="s">
        <v>276</v>
      </c>
      <c r="H83" s="42">
        <v>100311.35799999999</v>
      </c>
      <c r="I83" s="43"/>
    </row>
    <row r="84" spans="1:9" ht="14.25" x14ac:dyDescent="0.2">
      <c r="A84" s="17" t="s">
        <v>144</v>
      </c>
      <c r="B84" s="17" t="s">
        <v>145</v>
      </c>
      <c r="C84" s="42">
        <v>1028.654</v>
      </c>
      <c r="D84" s="43">
        <v>14.618933</v>
      </c>
      <c r="E84" s="17"/>
      <c r="F84" s="17" t="s">
        <v>277</v>
      </c>
      <c r="G84" s="17" t="s">
        <v>278</v>
      </c>
      <c r="H84" s="42">
        <v>186991.36170000001</v>
      </c>
      <c r="I84" s="43"/>
    </row>
    <row r="85" spans="1:9" ht="14.25" x14ac:dyDescent="0.2">
      <c r="A85" s="17" t="s">
        <v>146</v>
      </c>
      <c r="B85" s="17" t="s">
        <v>147</v>
      </c>
      <c r="C85" s="42">
        <v>1783.8124</v>
      </c>
      <c r="D85" s="43">
        <v>20.702116</v>
      </c>
      <c r="E85" s="17"/>
      <c r="F85" s="17" t="s">
        <v>279</v>
      </c>
      <c r="G85" s="17" t="s">
        <v>280</v>
      </c>
      <c r="H85" s="42">
        <v>424504.9902</v>
      </c>
      <c r="I85" s="43"/>
    </row>
    <row r="86" spans="1:9" ht="14.25" x14ac:dyDescent="0.2">
      <c r="A86" s="17" t="s">
        <v>148</v>
      </c>
      <c r="B86" s="17" t="s">
        <v>149</v>
      </c>
      <c r="C86" s="42">
        <v>438.70890000000003</v>
      </c>
      <c r="D86" s="43">
        <v>24.784952000000001</v>
      </c>
      <c r="E86" s="17"/>
      <c r="F86" s="17" t="s">
        <v>281</v>
      </c>
      <c r="G86" s="17" t="s">
        <v>282</v>
      </c>
      <c r="H86" s="42">
        <v>163747.02650000001</v>
      </c>
      <c r="I86" s="43"/>
    </row>
    <row r="87" spans="1:9" ht="14.25" x14ac:dyDescent="0.2">
      <c r="A87" s="17" t="s">
        <v>331</v>
      </c>
      <c r="B87" s="17" t="s">
        <v>332</v>
      </c>
      <c r="C87" s="42">
        <v>96.291899999999998</v>
      </c>
      <c r="D87" s="43">
        <v>44.963569999999997</v>
      </c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684.89480000000003</v>
      </c>
      <c r="D88" s="43">
        <v>23.424924000000001</v>
      </c>
      <c r="E88" s="17"/>
      <c r="F88" s="20"/>
      <c r="G88" s="19" t="s">
        <v>307</v>
      </c>
      <c r="H88" s="44">
        <f>SUM(H68:H86)</f>
        <v>5229593.0516000008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>
        <v>483.83179999999999</v>
      </c>
      <c r="D89" s="43">
        <v>62.659101</v>
      </c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>
        <v>290.37090000000001</v>
      </c>
      <c r="D90" s="43">
        <v>21.209816</v>
      </c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9837.2826000000005</v>
      </c>
      <c r="D91" s="43">
        <v>17.144331999999999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8759336.0509000011</v>
      </c>
      <c r="I92" s="59"/>
    </row>
    <row r="93" spans="1:9" ht="14.25" x14ac:dyDescent="0.2">
      <c r="A93" s="17" t="s">
        <v>160</v>
      </c>
      <c r="B93" s="17" t="s">
        <v>161</v>
      </c>
      <c r="C93" s="42">
        <v>410.58199999999999</v>
      </c>
      <c r="D93" s="43">
        <v>39.395538999999999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41386.654000000002</v>
      </c>
      <c r="D94" s="45">
        <v>8.9937129999999996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259.70519999999999</v>
      </c>
      <c r="D95" s="43">
        <v>23.751087999999999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259.70519999999999</v>
      </c>
      <c r="D96" s="47">
        <v>23.751087999999999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1055571.834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279612.7954</v>
      </c>
      <c r="D98" s="43">
        <v>4.3244860000000003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25558.808099999998</v>
      </c>
      <c r="D99" s="43">
        <v>8.6924430000000008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305171.60350000003</v>
      </c>
      <c r="D100" s="45">
        <v>4.2340070000000001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1360743.4375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  <row r="104" spans="1:9" x14ac:dyDescent="0.2">
      <c r="D104" s="11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03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140625" style="3" bestFit="1" customWidth="1"/>
    <col min="4" max="4" width="11.8554687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1.85546875" style="4" bestFit="1" customWidth="1"/>
    <col min="10" max="16384" width="11.42578125" style="2"/>
  </cols>
  <sheetData>
    <row r="1" spans="1:11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11" ht="14.25" x14ac:dyDescent="0.2">
      <c r="A2" s="17" t="s">
        <v>0</v>
      </c>
      <c r="B2" s="17" t="s">
        <v>1</v>
      </c>
      <c r="C2" s="42"/>
      <c r="D2" s="43"/>
      <c r="E2" s="17"/>
      <c r="F2" s="17" t="s">
        <v>168</v>
      </c>
      <c r="G2" s="17" t="s">
        <v>169</v>
      </c>
      <c r="H2" s="42">
        <v>885.23119999999994</v>
      </c>
      <c r="I2" s="43">
        <v>32.710833000000001</v>
      </c>
    </row>
    <row r="3" spans="1:11" ht="14.25" x14ac:dyDescent="0.2">
      <c r="A3" s="17" t="s">
        <v>2</v>
      </c>
      <c r="B3" s="17" t="s">
        <v>3</v>
      </c>
      <c r="C3" s="42">
        <v>75.259500000000003</v>
      </c>
      <c r="D3" s="43">
        <v>69.983127999999994</v>
      </c>
      <c r="E3" s="17"/>
      <c r="F3" s="17" t="s">
        <v>170</v>
      </c>
      <c r="G3" s="17" t="s">
        <v>171</v>
      </c>
      <c r="H3" s="42"/>
      <c r="I3" s="43"/>
      <c r="K3" s="12"/>
    </row>
    <row r="4" spans="1:11" ht="14.25" x14ac:dyDescent="0.2">
      <c r="A4" s="17" t="s">
        <v>4</v>
      </c>
      <c r="B4" s="17" t="s">
        <v>5</v>
      </c>
      <c r="C4" s="42"/>
      <c r="D4" s="43"/>
      <c r="E4" s="17"/>
      <c r="F4" s="17" t="s">
        <v>172</v>
      </c>
      <c r="G4" s="17" t="s">
        <v>173</v>
      </c>
      <c r="H4" s="42">
        <v>252.81950000000001</v>
      </c>
      <c r="I4" s="43">
        <v>57.338724999999997</v>
      </c>
      <c r="K4" s="12"/>
    </row>
    <row r="5" spans="1:11" ht="14.25" x14ac:dyDescent="0.2">
      <c r="A5" s="17" t="s">
        <v>6</v>
      </c>
      <c r="B5" s="17" t="s">
        <v>7</v>
      </c>
      <c r="C5" s="42"/>
      <c r="D5" s="43"/>
      <c r="E5" s="17"/>
      <c r="F5" s="17" t="s">
        <v>174</v>
      </c>
      <c r="G5" s="17" t="s">
        <v>175</v>
      </c>
      <c r="H5" s="42">
        <v>7.9835000000000003</v>
      </c>
      <c r="I5" s="43">
        <v>0</v>
      </c>
      <c r="K5" s="12"/>
    </row>
    <row r="6" spans="1:11" ht="14.25" x14ac:dyDescent="0.2">
      <c r="A6" s="17" t="s">
        <v>8</v>
      </c>
      <c r="B6" s="17" t="s">
        <v>9</v>
      </c>
      <c r="C6" s="42">
        <v>10.6736</v>
      </c>
      <c r="D6" s="43">
        <v>120.74067100000001</v>
      </c>
      <c r="E6" s="17"/>
      <c r="F6" s="17" t="s">
        <v>176</v>
      </c>
      <c r="G6" s="17" t="s">
        <v>177</v>
      </c>
      <c r="H6" s="42">
        <v>8.218</v>
      </c>
      <c r="I6" s="43">
        <v>120.74067100000001</v>
      </c>
      <c r="K6" s="12"/>
    </row>
    <row r="7" spans="1:11" ht="14.25" x14ac:dyDescent="0.2">
      <c r="A7" s="17" t="s">
        <v>10</v>
      </c>
      <c r="B7" s="17" t="s">
        <v>11</v>
      </c>
      <c r="C7" s="42">
        <v>44.702399999999997</v>
      </c>
      <c r="D7" s="43">
        <v>120.74067100000001</v>
      </c>
      <c r="E7" s="17"/>
      <c r="F7" s="17" t="s">
        <v>178</v>
      </c>
      <c r="G7" s="17" t="s">
        <v>179</v>
      </c>
      <c r="H7" s="42">
        <v>27.198499999999999</v>
      </c>
      <c r="I7" s="43">
        <v>120.74067100000001</v>
      </c>
      <c r="K7" s="12"/>
    </row>
    <row r="8" spans="1:11" ht="15" thickBot="1" x14ac:dyDescent="0.25">
      <c r="A8" s="17" t="s">
        <v>12</v>
      </c>
      <c r="B8" s="17" t="s">
        <v>13</v>
      </c>
      <c r="C8" s="42"/>
      <c r="D8" s="43"/>
      <c r="E8" s="17"/>
      <c r="F8" s="19"/>
      <c r="G8" s="19" t="s">
        <v>297</v>
      </c>
      <c r="H8" s="44">
        <v>1181.4507000000001</v>
      </c>
      <c r="I8" s="45">
        <v>34.404172000000003</v>
      </c>
      <c r="K8" s="12"/>
    </row>
    <row r="9" spans="1:11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83.839799999999997</v>
      </c>
      <c r="I9" s="43">
        <v>65.153389000000004</v>
      </c>
      <c r="K9" s="12"/>
    </row>
    <row r="10" spans="1:11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/>
      <c r="I10" s="43"/>
      <c r="K10" s="12"/>
    </row>
    <row r="11" spans="1:11" ht="14.25" x14ac:dyDescent="0.2">
      <c r="A11" s="17" t="s">
        <v>18</v>
      </c>
      <c r="B11" s="17" t="s">
        <v>19</v>
      </c>
      <c r="C11" s="42">
        <v>230.61179999999999</v>
      </c>
      <c r="D11" s="43">
        <v>58.478290000000001</v>
      </c>
      <c r="E11" s="17"/>
      <c r="F11" s="17" t="s">
        <v>184</v>
      </c>
      <c r="G11" s="17" t="s">
        <v>185</v>
      </c>
      <c r="H11" s="42">
        <v>56.335700000000003</v>
      </c>
      <c r="I11" s="43">
        <v>86.164541999999997</v>
      </c>
      <c r="K11" s="12"/>
    </row>
    <row r="12" spans="1:11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>
        <v>6.8285999999999998</v>
      </c>
      <c r="I12" s="43">
        <v>116.009502</v>
      </c>
      <c r="K12" s="12"/>
    </row>
    <row r="13" spans="1:11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106.53149999999999</v>
      </c>
      <c r="I13" s="43">
        <v>47.354838000000001</v>
      </c>
      <c r="K13" s="12"/>
    </row>
    <row r="14" spans="1:11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14.584099999999999</v>
      </c>
      <c r="I14" s="43">
        <v>78.014208999999994</v>
      </c>
      <c r="K14" s="12"/>
    </row>
    <row r="15" spans="1:11" ht="15" thickBot="1" x14ac:dyDescent="0.25">
      <c r="A15" s="20"/>
      <c r="B15" s="19" t="s">
        <v>348</v>
      </c>
      <c r="C15" s="44">
        <v>361.2473</v>
      </c>
      <c r="D15" s="45">
        <v>45.354337000000001</v>
      </c>
      <c r="E15" s="17"/>
      <c r="F15" s="17" t="s">
        <v>191</v>
      </c>
      <c r="G15" s="17" t="s">
        <v>192</v>
      </c>
      <c r="H15" s="42">
        <v>4.5532000000000004</v>
      </c>
      <c r="I15" s="43">
        <v>0</v>
      </c>
      <c r="K15" s="5"/>
    </row>
    <row r="16" spans="1:11" ht="14.25" x14ac:dyDescent="0.2">
      <c r="A16" s="17" t="s">
        <v>24</v>
      </c>
      <c r="B16" s="17" t="s">
        <v>25</v>
      </c>
      <c r="C16" s="42">
        <v>3.6596000000000002</v>
      </c>
      <c r="D16" s="43">
        <v>0</v>
      </c>
      <c r="E16" s="17"/>
      <c r="F16" s="17" t="s">
        <v>193</v>
      </c>
      <c r="G16" s="17" t="s">
        <v>194</v>
      </c>
      <c r="H16" s="42">
        <v>73.270399999999995</v>
      </c>
      <c r="I16" s="43">
        <v>69.165529000000006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113.749</v>
      </c>
      <c r="I17" s="43">
        <v>54.724727999999999</v>
      </c>
    </row>
    <row r="18" spans="1:9" ht="14.25" x14ac:dyDescent="0.2">
      <c r="A18" s="17" t="s">
        <v>28</v>
      </c>
      <c r="B18" s="17" t="s">
        <v>29</v>
      </c>
      <c r="C18" s="42">
        <v>11.465199999999999</v>
      </c>
      <c r="D18" s="43">
        <v>120.74067100000001</v>
      </c>
      <c r="E18" s="17"/>
      <c r="F18" s="17" t="s">
        <v>197</v>
      </c>
      <c r="G18" s="17" t="s">
        <v>198</v>
      </c>
      <c r="H18" s="42">
        <v>181.6806</v>
      </c>
      <c r="I18" s="43">
        <v>21.145392000000001</v>
      </c>
    </row>
    <row r="19" spans="1:9" ht="14.25" x14ac:dyDescent="0.2">
      <c r="A19" s="17" t="s">
        <v>30</v>
      </c>
      <c r="B19" s="17" t="s">
        <v>31</v>
      </c>
      <c r="C19" s="42"/>
      <c r="D19" s="43"/>
      <c r="E19" s="17"/>
      <c r="F19" s="17" t="s">
        <v>199</v>
      </c>
      <c r="G19" s="17" t="s">
        <v>200</v>
      </c>
      <c r="H19" s="42">
        <v>7.3651999999999997</v>
      </c>
      <c r="I19" s="43">
        <v>639.04664100000002</v>
      </c>
    </row>
    <row r="20" spans="1:9" ht="14.25" x14ac:dyDescent="0.2">
      <c r="A20" s="17" t="s">
        <v>32</v>
      </c>
      <c r="B20" s="17" t="s">
        <v>33</v>
      </c>
      <c r="C20" s="42">
        <v>10.665100000000001</v>
      </c>
      <c r="D20" s="43">
        <v>120.74067100000001</v>
      </c>
      <c r="E20" s="17"/>
      <c r="F20" s="17" t="s">
        <v>201</v>
      </c>
      <c r="G20" s="17" t="s">
        <v>202</v>
      </c>
      <c r="H20" s="42">
        <v>1236.8203000000001</v>
      </c>
      <c r="I20" s="43">
        <v>28.495080999999999</v>
      </c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>
        <v>2.4241000000000001</v>
      </c>
      <c r="I21" s="43">
        <v>120.74067100000001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>
        <v>7149.6548000000003</v>
      </c>
      <c r="I22" s="43">
        <v>15.447573999999999</v>
      </c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9.5847999999999995</v>
      </c>
      <c r="I23" s="43">
        <v>120.74067100000001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>
        <v>285.81689999999998</v>
      </c>
      <c r="I24" s="43">
        <v>161.16385</v>
      </c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>
        <v>263.28370000000001</v>
      </c>
      <c r="I25" s="43">
        <v>58.5137</v>
      </c>
    </row>
    <row r="26" spans="1:9" ht="15" thickBot="1" x14ac:dyDescent="0.25">
      <c r="A26" s="20"/>
      <c r="B26" s="19" t="s">
        <v>288</v>
      </c>
      <c r="C26" s="44">
        <v>25.789899999999999</v>
      </c>
      <c r="D26" s="45">
        <v>81.346681000000004</v>
      </c>
      <c r="E26" s="17"/>
      <c r="F26" s="17" t="s">
        <v>213</v>
      </c>
      <c r="G26" s="17" t="s">
        <v>214</v>
      </c>
      <c r="H26" s="42">
        <v>0.55730000000000002</v>
      </c>
      <c r="I26" s="43">
        <v>120.74067100000001</v>
      </c>
    </row>
    <row r="27" spans="1:9" ht="14.25" x14ac:dyDescent="0.2">
      <c r="A27" s="17" t="s">
        <v>44</v>
      </c>
      <c r="B27" s="17" t="s">
        <v>45</v>
      </c>
      <c r="C27" s="42">
        <v>1571.1842999999999</v>
      </c>
      <c r="D27" s="43">
        <v>32.407172000000003</v>
      </c>
      <c r="E27" s="17"/>
      <c r="F27" s="17" t="s">
        <v>215</v>
      </c>
      <c r="G27" s="17" t="s">
        <v>216</v>
      </c>
      <c r="H27" s="42">
        <v>13.5573</v>
      </c>
      <c r="I27" s="43">
        <v>228.16250199999999</v>
      </c>
    </row>
    <row r="28" spans="1:9" ht="14.25" x14ac:dyDescent="0.2">
      <c r="A28" s="17" t="s">
        <v>46</v>
      </c>
      <c r="B28" s="17" t="s">
        <v>47</v>
      </c>
      <c r="C28" s="42">
        <v>66.337800000000001</v>
      </c>
      <c r="D28" s="43">
        <v>65.651415</v>
      </c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126.0164</v>
      </c>
      <c r="I29" s="43">
        <v>14.934125</v>
      </c>
    </row>
    <row r="30" spans="1:9" ht="14.25" x14ac:dyDescent="0.2">
      <c r="A30" s="17" t="s">
        <v>50</v>
      </c>
      <c r="B30" s="17" t="s">
        <v>51</v>
      </c>
      <c r="C30" s="42">
        <v>51.511000000000003</v>
      </c>
      <c r="D30" s="43">
        <v>15.301588000000001</v>
      </c>
      <c r="E30" s="17"/>
      <c r="F30" s="17" t="s">
        <v>221</v>
      </c>
      <c r="G30" s="17" t="s">
        <v>222</v>
      </c>
      <c r="H30" s="42">
        <v>241.7002</v>
      </c>
      <c r="I30" s="43">
        <v>128.85928100000001</v>
      </c>
    </row>
    <row r="31" spans="1:9" ht="15" thickBot="1" x14ac:dyDescent="0.25">
      <c r="A31" s="20"/>
      <c r="B31" s="19" t="s">
        <v>289</v>
      </c>
      <c r="C31" s="44">
        <v>1689.0331000000001</v>
      </c>
      <c r="D31" s="45">
        <v>25.890567000000001</v>
      </c>
      <c r="E31" s="17"/>
      <c r="F31" s="17" t="s">
        <v>223</v>
      </c>
      <c r="G31" s="17" t="s">
        <v>224</v>
      </c>
      <c r="H31" s="42"/>
      <c r="I31" s="43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11.4085</v>
      </c>
      <c r="I32" s="43">
        <v>102.935019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363.00020000000001</v>
      </c>
      <c r="I34" s="43">
        <v>110.992113</v>
      </c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43"/>
    </row>
    <row r="36" spans="1:9" ht="14.25" x14ac:dyDescent="0.2">
      <c r="A36" s="17" t="s">
        <v>60</v>
      </c>
      <c r="B36" s="17" t="s">
        <v>61</v>
      </c>
      <c r="C36" s="42"/>
      <c r="D36" s="43"/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35.6417</v>
      </c>
      <c r="I39" s="43">
        <v>138.60562899999999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10388.204299999999</v>
      </c>
      <c r="I40" s="45">
        <v>13.464161000000001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>
        <v>3.0918999999999999</v>
      </c>
      <c r="I42" s="59">
        <v>120.74067100000001</v>
      </c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>
        <v>2.0968</v>
      </c>
      <c r="I43" s="59">
        <v>81.526334000000006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7598.7491</v>
      </c>
      <c r="I46" s="43">
        <v>12.913907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7603.9377999999997</v>
      </c>
      <c r="I47" s="45">
        <v>13.136373000000001</v>
      </c>
    </row>
    <row r="48" spans="1:9" ht="14.25" x14ac:dyDescent="0.2">
      <c r="A48" s="17" t="s">
        <v>78</v>
      </c>
      <c r="B48" s="17" t="s">
        <v>79</v>
      </c>
      <c r="C48" s="42">
        <v>21.9161</v>
      </c>
      <c r="D48" s="43">
        <v>131.351642</v>
      </c>
      <c r="E48" s="17"/>
      <c r="F48" s="17" t="s">
        <v>235</v>
      </c>
      <c r="G48" s="17" t="s">
        <v>236</v>
      </c>
      <c r="H48" s="42">
        <v>26.521999999999998</v>
      </c>
      <c r="I48" s="43">
        <v>90.529786000000001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521.89409999999998</v>
      </c>
      <c r="I49" s="59">
        <v>148.39953</v>
      </c>
    </row>
    <row r="50" spans="1:9" ht="15" thickBot="1" x14ac:dyDescent="0.25">
      <c r="A50" s="20"/>
      <c r="B50" s="19" t="s">
        <v>290</v>
      </c>
      <c r="C50" s="44">
        <v>21.9161</v>
      </c>
      <c r="D50" s="45">
        <v>131.351642</v>
      </c>
      <c r="E50" s="17"/>
      <c r="F50" s="17" t="s">
        <v>237</v>
      </c>
      <c r="G50" s="17" t="s">
        <v>238</v>
      </c>
      <c r="H50" s="42">
        <v>29.361899999999999</v>
      </c>
      <c r="I50" s="43">
        <v>84.203573000000006</v>
      </c>
    </row>
    <row r="51" spans="1:9" ht="15" thickBot="1" x14ac:dyDescent="0.25">
      <c r="A51" s="17" t="s">
        <v>82</v>
      </c>
      <c r="B51" s="17" t="s">
        <v>83</v>
      </c>
      <c r="C51" s="42">
        <v>30.8703</v>
      </c>
      <c r="D51" s="43">
        <v>85.476151000000002</v>
      </c>
      <c r="E51" s="17"/>
      <c r="F51" s="20"/>
      <c r="G51" s="19" t="s">
        <v>300</v>
      </c>
      <c r="H51" s="44">
        <v>577.77800000000002</v>
      </c>
      <c r="I51" s="45">
        <v>116.844803</v>
      </c>
    </row>
    <row r="52" spans="1:9" ht="14.25" x14ac:dyDescent="0.2">
      <c r="A52" s="17" t="s">
        <v>84</v>
      </c>
      <c r="B52" s="17" t="s">
        <v>85</v>
      </c>
      <c r="C52" s="42"/>
      <c r="D52" s="43"/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/>
      <c r="D53" s="43"/>
      <c r="E53" s="17"/>
      <c r="F53" s="17" t="s">
        <v>241</v>
      </c>
      <c r="G53" s="17" t="s">
        <v>242</v>
      </c>
      <c r="H53" s="42">
        <v>3.64</v>
      </c>
      <c r="I53" s="43">
        <v>120.74067100000001</v>
      </c>
    </row>
    <row r="54" spans="1:9" ht="15" thickBot="1" x14ac:dyDescent="0.25">
      <c r="A54" s="17" t="s">
        <v>88</v>
      </c>
      <c r="B54" s="17" t="s">
        <v>89</v>
      </c>
      <c r="C54" s="42">
        <v>412.88310000000001</v>
      </c>
      <c r="D54" s="43">
        <v>58.093235999999997</v>
      </c>
      <c r="E54" s="17"/>
      <c r="F54" s="20"/>
      <c r="G54" s="19" t="s">
        <v>301</v>
      </c>
      <c r="H54" s="44">
        <v>3.64</v>
      </c>
      <c r="I54" s="45">
        <v>120.74067100000001</v>
      </c>
    </row>
    <row r="55" spans="1:9" ht="14.25" x14ac:dyDescent="0.2">
      <c r="A55" s="17" t="s">
        <v>90</v>
      </c>
      <c r="B55" s="17" t="s">
        <v>91</v>
      </c>
      <c r="C55" s="42"/>
      <c r="D55" s="43"/>
      <c r="E55" s="17"/>
      <c r="F55" s="17" t="s">
        <v>243</v>
      </c>
      <c r="G55" s="17" t="s">
        <v>244</v>
      </c>
      <c r="H55" s="42">
        <v>433.59809999999999</v>
      </c>
      <c r="I55" s="43">
        <v>3767.7146269999998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433.59809999999999</v>
      </c>
      <c r="I56" s="45">
        <v>3767.7146269999998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20188.608899999999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5494.9156000000003</v>
      </c>
      <c r="I59" s="43">
        <v>26.116899</v>
      </c>
    </row>
    <row r="60" spans="1:9" ht="15" thickBot="1" x14ac:dyDescent="0.25">
      <c r="A60" s="20"/>
      <c r="B60" s="19" t="s">
        <v>291</v>
      </c>
      <c r="C60" s="44">
        <v>443.7534</v>
      </c>
      <c r="D60" s="45">
        <v>60.238720999999998</v>
      </c>
      <c r="E60" s="17"/>
      <c r="F60" s="20"/>
      <c r="G60" s="19" t="s">
        <v>304</v>
      </c>
      <c r="H60" s="44">
        <v>5494.9156000000003</v>
      </c>
      <c r="I60" s="45">
        <v>26.116899</v>
      </c>
    </row>
    <row r="61" spans="1:9" ht="14.25" x14ac:dyDescent="0.2">
      <c r="A61" s="17" t="s">
        <v>100</v>
      </c>
      <c r="B61" s="17" t="s">
        <v>101</v>
      </c>
      <c r="C61" s="42">
        <v>11.721299999999999</v>
      </c>
      <c r="D61" s="43">
        <v>79.210881999999998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63.9893</v>
      </c>
      <c r="D62" s="43">
        <v>67.429125999999997</v>
      </c>
      <c r="E62" s="17"/>
      <c r="F62" s="17" t="s">
        <v>247</v>
      </c>
      <c r="G62" s="17" t="s">
        <v>248</v>
      </c>
      <c r="H62" s="42">
        <v>5745.8860000000004</v>
      </c>
      <c r="I62" s="43">
        <v>11.666834</v>
      </c>
    </row>
    <row r="63" spans="1:9" ht="15" thickBot="1" x14ac:dyDescent="0.25">
      <c r="A63" s="17" t="s">
        <v>104</v>
      </c>
      <c r="B63" s="17" t="s">
        <v>105</v>
      </c>
      <c r="C63" s="42">
        <v>0.74660000000000004</v>
      </c>
      <c r="D63" s="43">
        <v>0</v>
      </c>
      <c r="E63" s="17"/>
      <c r="F63" s="20"/>
      <c r="G63" s="19" t="s">
        <v>305</v>
      </c>
      <c r="H63" s="44">
        <v>5745.8860000000004</v>
      </c>
      <c r="I63" s="45">
        <v>11.666834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43665.732799999998</v>
      </c>
      <c r="I66" s="63"/>
    </row>
    <row r="67" spans="1:9" ht="14.25" x14ac:dyDescent="0.2">
      <c r="A67" s="17" t="s">
        <v>110</v>
      </c>
      <c r="B67" s="17" t="s">
        <v>111</v>
      </c>
      <c r="C67" s="42">
        <v>141.0711</v>
      </c>
      <c r="D67" s="43">
        <v>84.067184999999995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94.706900000000005</v>
      </c>
      <c r="I69" s="43"/>
    </row>
    <row r="70" spans="1:9" ht="14.25" x14ac:dyDescent="0.2">
      <c r="A70" s="17" t="s">
        <v>116</v>
      </c>
      <c r="B70" s="17" t="s">
        <v>117</v>
      </c>
      <c r="C70" s="42">
        <v>3.2442000000000002</v>
      </c>
      <c r="D70" s="43">
        <v>80.267613999999995</v>
      </c>
      <c r="E70" s="17"/>
      <c r="F70" s="17" t="s">
        <v>255</v>
      </c>
      <c r="G70" s="17" t="s">
        <v>256</v>
      </c>
      <c r="H70" s="42"/>
      <c r="I70" s="43"/>
    </row>
    <row r="71" spans="1:9" ht="14.25" x14ac:dyDescent="0.2">
      <c r="A71" s="17" t="s">
        <v>118</v>
      </c>
      <c r="B71" s="17" t="s">
        <v>119</v>
      </c>
      <c r="C71" s="42">
        <v>42.1755</v>
      </c>
      <c r="D71" s="43">
        <v>282.442206</v>
      </c>
      <c r="E71" s="17"/>
      <c r="F71" s="17" t="s">
        <v>257</v>
      </c>
      <c r="G71" s="17" t="s">
        <v>258</v>
      </c>
      <c r="H71" s="42">
        <v>60113.008500000004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98494.954400000002</v>
      </c>
      <c r="I72" s="43"/>
    </row>
    <row r="73" spans="1:9" ht="14.25" x14ac:dyDescent="0.2">
      <c r="A73" s="17" t="s">
        <v>122</v>
      </c>
      <c r="B73" s="17" t="s">
        <v>123</v>
      </c>
      <c r="C73" s="42">
        <v>37.174300000000002</v>
      </c>
      <c r="D73" s="43">
        <v>83.637050000000002</v>
      </c>
      <c r="E73" s="17"/>
      <c r="F73" s="17" t="s">
        <v>251</v>
      </c>
      <c r="G73" s="17" t="s">
        <v>252</v>
      </c>
      <c r="H73" s="42">
        <v>11.105399999999999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201.52950000000001</v>
      </c>
      <c r="D74" s="43">
        <v>12898.253790999999</v>
      </c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>
        <v>21.725200000000001</v>
      </c>
      <c r="D76" s="43">
        <v>0</v>
      </c>
      <c r="E76" s="17"/>
      <c r="F76" s="17" t="s">
        <v>261</v>
      </c>
      <c r="G76" s="17" t="s">
        <v>262</v>
      </c>
      <c r="H76" s="42">
        <v>81039.736699999994</v>
      </c>
      <c r="I76" s="43"/>
    </row>
    <row r="77" spans="1:9" ht="14.25" x14ac:dyDescent="0.2">
      <c r="A77" s="17" t="s">
        <v>130</v>
      </c>
      <c r="B77" s="17" t="s">
        <v>131</v>
      </c>
      <c r="C77" s="42">
        <v>9.6837</v>
      </c>
      <c r="D77" s="43">
        <v>64.899635000000004</v>
      </c>
      <c r="E77" s="17"/>
      <c r="F77" s="17" t="s">
        <v>263</v>
      </c>
      <c r="G77" s="17" t="s">
        <v>264</v>
      </c>
      <c r="H77" s="42">
        <v>24978.416499999999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8899.2083999999995</v>
      </c>
      <c r="I78" s="43"/>
    </row>
    <row r="79" spans="1:9" ht="14.25" x14ac:dyDescent="0.2">
      <c r="A79" s="17" t="s">
        <v>134</v>
      </c>
      <c r="B79" s="17" t="s">
        <v>135</v>
      </c>
      <c r="C79" s="42">
        <v>3.1511</v>
      </c>
      <c r="D79" s="43">
        <v>0</v>
      </c>
      <c r="E79" s="17"/>
      <c r="F79" s="17" t="s">
        <v>267</v>
      </c>
      <c r="G79" s="17" t="s">
        <v>268</v>
      </c>
      <c r="H79" s="42">
        <v>2151.1904</v>
      </c>
      <c r="I79" s="43"/>
    </row>
    <row r="80" spans="1:9" ht="14.25" x14ac:dyDescent="0.2">
      <c r="A80" s="17" t="s">
        <v>136</v>
      </c>
      <c r="B80" s="17" t="s">
        <v>137</v>
      </c>
      <c r="C80" s="42">
        <v>8.6300000000000008</v>
      </c>
      <c r="D80" s="43">
        <v>100.298652</v>
      </c>
      <c r="E80" s="17"/>
      <c r="F80" s="17" t="s">
        <v>269</v>
      </c>
      <c r="G80" s="17" t="s">
        <v>270</v>
      </c>
      <c r="H80" s="42">
        <v>166963.09950000001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62510.8966</v>
      </c>
      <c r="I81" s="43"/>
    </row>
    <row r="82" spans="1:9" ht="14.25" x14ac:dyDescent="0.2">
      <c r="A82" s="17" t="s">
        <v>140</v>
      </c>
      <c r="B82" s="17" t="s">
        <v>141</v>
      </c>
      <c r="C82" s="42">
        <v>132.64269999999999</v>
      </c>
      <c r="D82" s="43">
        <v>54.034720999999998</v>
      </c>
      <c r="E82" s="17"/>
      <c r="F82" s="17" t="s">
        <v>273</v>
      </c>
      <c r="G82" s="17" t="s">
        <v>274</v>
      </c>
      <c r="H82" s="42">
        <v>67.119600000000005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59915.524299999997</v>
      </c>
      <c r="I83" s="43"/>
    </row>
    <row r="84" spans="1:9" ht="14.25" x14ac:dyDescent="0.2">
      <c r="A84" s="17" t="s">
        <v>144</v>
      </c>
      <c r="B84" s="17" t="s">
        <v>145</v>
      </c>
      <c r="C84" s="42">
        <v>7.9505999999999997</v>
      </c>
      <c r="D84" s="43">
        <v>571.65926400000001</v>
      </c>
      <c r="E84" s="17"/>
      <c r="F84" s="17" t="s">
        <v>277</v>
      </c>
      <c r="G84" s="17" t="s">
        <v>278</v>
      </c>
      <c r="H84" s="42">
        <v>85783.926500000001</v>
      </c>
      <c r="I84" s="43"/>
    </row>
    <row r="85" spans="1:9" ht="14.25" x14ac:dyDescent="0.2">
      <c r="A85" s="17" t="s">
        <v>146</v>
      </c>
      <c r="B85" s="17" t="s">
        <v>147</v>
      </c>
      <c r="C85" s="42">
        <v>129.32679999999999</v>
      </c>
      <c r="D85" s="43">
        <v>44.676071999999998</v>
      </c>
      <c r="E85" s="17"/>
      <c r="F85" s="17" t="s">
        <v>279</v>
      </c>
      <c r="G85" s="17" t="s">
        <v>280</v>
      </c>
      <c r="H85" s="42">
        <v>48630.731599999999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158.1617</v>
      </c>
      <c r="D86" s="43">
        <v>1470.1853229999999</v>
      </c>
      <c r="E86" s="17"/>
      <c r="F86" s="17" t="s">
        <v>281</v>
      </c>
      <c r="G86" s="17" t="s">
        <v>282</v>
      </c>
      <c r="H86" s="42">
        <v>1238.2810999999999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5.0989000000000004</v>
      </c>
      <c r="D88" s="43">
        <v>0</v>
      </c>
      <c r="E88" s="17"/>
      <c r="F88" s="20"/>
      <c r="G88" s="19" t="s">
        <v>307</v>
      </c>
      <c r="H88" s="44">
        <f>SUM(H68:H86)</f>
        <v>700891.90639999998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>
        <v>2.6953999999999998</v>
      </c>
      <c r="D89" s="43">
        <v>0</v>
      </c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1199.6374000000001</v>
      </c>
      <c r="D91" s="43">
        <v>85.288563999999994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744557.63919999998</v>
      </c>
      <c r="I92" s="59"/>
    </row>
    <row r="93" spans="1:9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2180.3553000000002</v>
      </c>
      <c r="D94" s="45">
        <v>56.865157000000004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62.950099999999999</v>
      </c>
      <c r="D95" s="43">
        <v>449.54094500000002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62.950099999999999</v>
      </c>
      <c r="D96" s="47">
        <v>449.54094500000002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4785.0452000000005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6667.5676999999996</v>
      </c>
      <c r="D98" s="43">
        <v>12.598063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783.70939999999996</v>
      </c>
      <c r="D99" s="43">
        <v>13.976615000000001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7451.2771000000002</v>
      </c>
      <c r="D100" s="45">
        <v>9.4778669999999998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12236.3223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3"/>
  <sheetViews>
    <sheetView showZeros="0" tabSelected="1" zoomScaleNormal="100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6.1406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11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11" ht="14.25" x14ac:dyDescent="0.2">
      <c r="A2" s="17" t="s">
        <v>0</v>
      </c>
      <c r="B2" s="17" t="s">
        <v>1</v>
      </c>
      <c r="C2" s="42">
        <v>73.271799999999999</v>
      </c>
      <c r="D2" s="43">
        <v>86.137703000000002</v>
      </c>
      <c r="E2" s="17"/>
      <c r="F2" s="17" t="s">
        <v>168</v>
      </c>
      <c r="G2" s="17" t="s">
        <v>169</v>
      </c>
      <c r="H2" s="42">
        <v>53.418300000000002</v>
      </c>
      <c r="I2" s="67"/>
    </row>
    <row r="3" spans="1:11" ht="14.25" x14ac:dyDescent="0.2">
      <c r="A3" s="17" t="s">
        <v>2</v>
      </c>
      <c r="B3" s="17" t="s">
        <v>3</v>
      </c>
      <c r="C3" s="42">
        <v>10647.9432</v>
      </c>
      <c r="D3" s="43">
        <v>24.058668000000001</v>
      </c>
      <c r="E3" s="17"/>
      <c r="F3" s="17" t="s">
        <v>170</v>
      </c>
      <c r="G3" s="17" t="s">
        <v>171</v>
      </c>
      <c r="H3" s="42"/>
      <c r="I3" s="67"/>
    </row>
    <row r="4" spans="1:11" ht="14.25" x14ac:dyDescent="0.2">
      <c r="A4" s="17" t="s">
        <v>4</v>
      </c>
      <c r="B4" s="17" t="s">
        <v>5</v>
      </c>
      <c r="C4" s="42">
        <v>684.69159999999999</v>
      </c>
      <c r="D4" s="43">
        <v>62.725918999999998</v>
      </c>
      <c r="E4" s="17"/>
      <c r="F4" s="17" t="s">
        <v>172</v>
      </c>
      <c r="G4" s="17" t="s">
        <v>173</v>
      </c>
      <c r="H4" s="42">
        <v>127.9127</v>
      </c>
      <c r="I4" s="67"/>
    </row>
    <row r="5" spans="1:11" ht="14.25" x14ac:dyDescent="0.2">
      <c r="A5" s="17" t="s">
        <v>6</v>
      </c>
      <c r="B5" s="17" t="s">
        <v>7</v>
      </c>
      <c r="C5" s="42"/>
      <c r="D5" s="43"/>
      <c r="E5" s="17"/>
      <c r="F5" s="17" t="s">
        <v>174</v>
      </c>
      <c r="G5" s="17" t="s">
        <v>175</v>
      </c>
      <c r="H5" s="42"/>
      <c r="I5" s="67"/>
    </row>
    <row r="6" spans="1:11" ht="14.25" x14ac:dyDescent="0.2">
      <c r="A6" s="17" t="s">
        <v>8</v>
      </c>
      <c r="B6" s="17" t="s">
        <v>9</v>
      </c>
      <c r="C6" s="42">
        <v>122.3588</v>
      </c>
      <c r="D6" s="43"/>
      <c r="E6" s="17"/>
      <c r="F6" s="17" t="s">
        <v>176</v>
      </c>
      <c r="G6" s="17" t="s">
        <v>177</v>
      </c>
      <c r="H6" s="42"/>
      <c r="I6" s="67"/>
    </row>
    <row r="7" spans="1:11" ht="14.25" x14ac:dyDescent="0.2">
      <c r="A7" s="17" t="s">
        <v>10</v>
      </c>
      <c r="B7" s="17" t="s">
        <v>11</v>
      </c>
      <c r="C7" s="42">
        <v>4601.2080999999998</v>
      </c>
      <c r="D7" s="43">
        <v>77.291653999999994</v>
      </c>
      <c r="E7" s="17"/>
      <c r="F7" s="17" t="s">
        <v>178</v>
      </c>
      <c r="G7" s="17" t="s">
        <v>179</v>
      </c>
      <c r="H7" s="42"/>
      <c r="I7" s="67"/>
    </row>
    <row r="8" spans="1:11" ht="15" thickBot="1" x14ac:dyDescent="0.25">
      <c r="A8" s="17" t="s">
        <v>12</v>
      </c>
      <c r="B8" s="17" t="s">
        <v>13</v>
      </c>
      <c r="C8" s="42">
        <v>84.829700000000003</v>
      </c>
      <c r="D8" s="43">
        <v>53.724981</v>
      </c>
      <c r="E8" s="17"/>
      <c r="F8" s="19"/>
      <c r="G8" s="19" t="s">
        <v>297</v>
      </c>
      <c r="H8" s="44">
        <f>+H4+H2</f>
        <v>181.33100000000002</v>
      </c>
      <c r="I8" s="68"/>
    </row>
    <row r="9" spans="1:11" ht="14.25" x14ac:dyDescent="0.2">
      <c r="A9" s="17" t="s">
        <v>14</v>
      </c>
      <c r="B9" s="17" t="s">
        <v>15</v>
      </c>
      <c r="C9" s="42">
        <v>13.9884</v>
      </c>
      <c r="D9" s="43"/>
      <c r="E9" s="17"/>
      <c r="F9" s="17" t="s">
        <v>180</v>
      </c>
      <c r="G9" s="17" t="s">
        <v>181</v>
      </c>
      <c r="H9" s="42">
        <v>1310.2845</v>
      </c>
      <c r="I9" s="67">
        <v>34.086143</v>
      </c>
    </row>
    <row r="10" spans="1:11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3284.3478</v>
      </c>
      <c r="I10" s="67">
        <v>38.91469</v>
      </c>
      <c r="K10" s="5"/>
    </row>
    <row r="11" spans="1:11" ht="14.25" x14ac:dyDescent="0.2">
      <c r="A11" s="17" t="s">
        <v>18</v>
      </c>
      <c r="B11" s="17" t="s">
        <v>19</v>
      </c>
      <c r="C11" s="42">
        <v>12745.2091</v>
      </c>
      <c r="D11" s="43">
        <v>35.480870000000003</v>
      </c>
      <c r="E11" s="17"/>
      <c r="F11" s="17" t="s">
        <v>184</v>
      </c>
      <c r="G11" s="17" t="s">
        <v>185</v>
      </c>
      <c r="H11" s="42">
        <v>424.08049999999997</v>
      </c>
      <c r="I11" s="67"/>
    </row>
    <row r="12" spans="1:11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>
        <v>25.332899999999999</v>
      </c>
      <c r="I12" s="67">
        <v>96.816017000000002</v>
      </c>
    </row>
    <row r="13" spans="1:11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27.571200000000001</v>
      </c>
      <c r="I13" s="67"/>
    </row>
    <row r="14" spans="1:11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/>
      <c r="I14" s="67"/>
    </row>
    <row r="15" spans="1:11" ht="15" thickBot="1" x14ac:dyDescent="0.25">
      <c r="A15" s="20"/>
      <c r="B15" s="19" t="s">
        <v>348</v>
      </c>
      <c r="C15" s="44">
        <v>28973.500700000001</v>
      </c>
      <c r="D15" s="45">
        <v>21.737203000000001</v>
      </c>
      <c r="E15" s="17"/>
      <c r="F15" s="17" t="s">
        <v>191</v>
      </c>
      <c r="G15" s="17" t="s">
        <v>192</v>
      </c>
      <c r="H15" s="42">
        <v>986.10799999999995</v>
      </c>
      <c r="I15" s="67">
        <v>55.750324999999997</v>
      </c>
    </row>
    <row r="16" spans="1:11" ht="14.25" x14ac:dyDescent="0.2">
      <c r="A16" s="17" t="s">
        <v>24</v>
      </c>
      <c r="B16" s="17" t="s">
        <v>25</v>
      </c>
      <c r="C16" s="42">
        <v>740.95280000000002</v>
      </c>
      <c r="D16" s="43">
        <v>64.583849000000001</v>
      </c>
      <c r="E16" s="17"/>
      <c r="F16" s="17" t="s">
        <v>193</v>
      </c>
      <c r="G16" s="17" t="s">
        <v>194</v>
      </c>
      <c r="H16" s="42">
        <v>523.97209999999995</v>
      </c>
      <c r="I16" s="67">
        <v>98.991420000000005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325.95549999999997</v>
      </c>
      <c r="I17" s="67"/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122.5562</v>
      </c>
      <c r="I18" s="67">
        <v>98.991420000000005</v>
      </c>
    </row>
    <row r="19" spans="1:9" ht="14.25" x14ac:dyDescent="0.2">
      <c r="A19" s="17" t="s">
        <v>30</v>
      </c>
      <c r="B19" s="17" t="s">
        <v>31</v>
      </c>
      <c r="C19" s="42">
        <v>2.3618999999999999</v>
      </c>
      <c r="D19" s="43"/>
      <c r="E19" s="17"/>
      <c r="F19" s="17" t="s">
        <v>199</v>
      </c>
      <c r="G19" s="17" t="s">
        <v>200</v>
      </c>
      <c r="H19" s="42"/>
      <c r="I19" s="67"/>
    </row>
    <row r="20" spans="1:9" ht="14.25" x14ac:dyDescent="0.2">
      <c r="A20" s="17" t="s">
        <v>32</v>
      </c>
      <c r="B20" s="17" t="s">
        <v>33</v>
      </c>
      <c r="C20" s="42"/>
      <c r="D20" s="43"/>
      <c r="E20" s="17"/>
      <c r="F20" s="17" t="s">
        <v>201</v>
      </c>
      <c r="G20" s="17" t="s">
        <v>202</v>
      </c>
      <c r="H20" s="42">
        <v>45.0214</v>
      </c>
      <c r="I20" s="67"/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/>
      <c r="I21" s="67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67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657.92</v>
      </c>
      <c r="I23" s="67">
        <v>82.032512999999994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67"/>
    </row>
    <row r="25" spans="1:9" ht="14.25" x14ac:dyDescent="0.2">
      <c r="A25" s="17" t="s">
        <v>42</v>
      </c>
      <c r="B25" s="17" t="s">
        <v>43</v>
      </c>
      <c r="C25" s="42">
        <v>5.6372999999999998</v>
      </c>
      <c r="D25" s="43"/>
      <c r="E25" s="17"/>
      <c r="F25" s="17" t="s">
        <v>211</v>
      </c>
      <c r="G25" s="17" t="s">
        <v>212</v>
      </c>
      <c r="H25" s="42"/>
      <c r="I25" s="67"/>
    </row>
    <row r="26" spans="1:9" ht="15" thickBot="1" x14ac:dyDescent="0.25">
      <c r="A26" s="20"/>
      <c r="B26" s="19" t="s">
        <v>288</v>
      </c>
      <c r="C26" s="44">
        <v>748.952</v>
      </c>
      <c r="D26" s="45">
        <v>64.583849000000001</v>
      </c>
      <c r="E26" s="17"/>
      <c r="F26" s="17" t="s">
        <v>213</v>
      </c>
      <c r="G26" s="17" t="s">
        <v>214</v>
      </c>
      <c r="H26" s="42"/>
      <c r="I26" s="67"/>
    </row>
    <row r="27" spans="1:9" ht="14.25" x14ac:dyDescent="0.2">
      <c r="A27" s="17" t="s">
        <v>44</v>
      </c>
      <c r="B27" s="17" t="s">
        <v>45</v>
      </c>
      <c r="C27" s="42">
        <v>11363.9035</v>
      </c>
      <c r="D27" s="43">
        <v>32.215066999999998</v>
      </c>
      <c r="E27" s="17"/>
      <c r="F27" s="17" t="s">
        <v>215</v>
      </c>
      <c r="G27" s="17" t="s">
        <v>216</v>
      </c>
      <c r="H27" s="42"/>
      <c r="I27" s="67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67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/>
      <c r="I29" s="67"/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/>
      <c r="I30" s="67"/>
    </row>
    <row r="31" spans="1:9" ht="15" thickBot="1" x14ac:dyDescent="0.25">
      <c r="A31" s="20"/>
      <c r="B31" s="19" t="s">
        <v>289</v>
      </c>
      <c r="C31" s="44">
        <v>11363.9035</v>
      </c>
      <c r="D31" s="45">
        <v>32.149405000000002</v>
      </c>
      <c r="E31" s="17"/>
      <c r="F31" s="17" t="s">
        <v>223</v>
      </c>
      <c r="G31" s="17" t="s">
        <v>224</v>
      </c>
      <c r="H31" s="42"/>
      <c r="I31" s="67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644.07060000000001</v>
      </c>
      <c r="I32" s="67">
        <v>35.427844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16.171399999999998</v>
      </c>
      <c r="I33" s="67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12067.726199999999</v>
      </c>
      <c r="I34" s="67">
        <v>15.323577999999999</v>
      </c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67"/>
    </row>
    <row r="36" spans="1:9" ht="14.25" x14ac:dyDescent="0.2">
      <c r="A36" s="17" t="s">
        <v>60</v>
      </c>
      <c r="B36" s="17" t="s">
        <v>61</v>
      </c>
      <c r="C36" s="42">
        <v>361.02539999999999</v>
      </c>
      <c r="D36" s="43">
        <v>96.330380000000005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>
        <v>95.569299999999998</v>
      </c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679.82910000000004</v>
      </c>
      <c r="D38" s="43">
        <v>41.930734999999999</v>
      </c>
      <c r="E38" s="17"/>
      <c r="F38" s="17" t="s">
        <v>346</v>
      </c>
      <c r="G38" s="17" t="s">
        <v>347</v>
      </c>
      <c r="H38" s="42"/>
      <c r="I38" s="67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66.156899999999993</v>
      </c>
      <c r="I39" s="67">
        <v>98.991420000000005</v>
      </c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20527.2752</v>
      </c>
      <c r="I40" s="45">
        <v>13.506364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67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67"/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67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67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67"/>
    </row>
    <row r="46" spans="1:9" ht="14.25" x14ac:dyDescent="0.2">
      <c r="A46" s="17" t="s">
        <v>74</v>
      </c>
      <c r="B46" s="17" t="s">
        <v>75</v>
      </c>
      <c r="C46" s="42">
        <v>0.31680000000000003</v>
      </c>
      <c r="D46" s="43">
        <v>96.330380000000005</v>
      </c>
      <c r="E46" s="17"/>
      <c r="F46" s="17" t="s">
        <v>233</v>
      </c>
      <c r="G46" s="17" t="s">
        <v>234</v>
      </c>
      <c r="H46" s="42">
        <v>25465.991000000002</v>
      </c>
      <c r="I46" s="67">
        <v>19.019116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25465.991000000002</v>
      </c>
      <c r="I47" s="45">
        <v>19.019116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>
        <v>3.8388</v>
      </c>
      <c r="I48" s="67">
        <v>98.991420000000005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2.8424999999999998</v>
      </c>
      <c r="I49" s="67"/>
    </row>
    <row r="50" spans="1:9" ht="15" thickBot="1" x14ac:dyDescent="0.25">
      <c r="A50" s="20"/>
      <c r="B50" s="19" t="s">
        <v>290</v>
      </c>
      <c r="C50" s="44">
        <v>1136.7406000000001</v>
      </c>
      <c r="D50" s="45">
        <v>29.658054</v>
      </c>
      <c r="E50" s="17"/>
      <c r="F50" s="17" t="s">
        <v>237</v>
      </c>
      <c r="G50" s="17" t="s">
        <v>238</v>
      </c>
      <c r="H50" s="42">
        <v>56.761400000000002</v>
      </c>
      <c r="I50" s="67">
        <v>34.544614000000003</v>
      </c>
    </row>
    <row r="51" spans="1:9" ht="15" thickBot="1" x14ac:dyDescent="0.25">
      <c r="A51" s="17" t="s">
        <v>82</v>
      </c>
      <c r="B51" s="17" t="s">
        <v>83</v>
      </c>
      <c r="C51" s="42">
        <v>73835.922999999995</v>
      </c>
      <c r="D51" s="43">
        <v>7.6621740000000003</v>
      </c>
      <c r="E51" s="17"/>
      <c r="F51" s="20"/>
      <c r="G51" s="19" t="s">
        <v>300</v>
      </c>
      <c r="H51" s="44">
        <v>63.442700000000002</v>
      </c>
      <c r="I51" s="45">
        <v>33.207864999999998</v>
      </c>
    </row>
    <row r="52" spans="1:9" ht="14.25" x14ac:dyDescent="0.2">
      <c r="A52" s="17" t="s">
        <v>84</v>
      </c>
      <c r="B52" s="17" t="s">
        <v>85</v>
      </c>
      <c r="C52" s="42">
        <v>464.68509999999998</v>
      </c>
      <c r="D52" s="43">
        <v>54.721868000000001</v>
      </c>
      <c r="E52" s="17"/>
      <c r="F52" s="17" t="s">
        <v>239</v>
      </c>
      <c r="G52" s="17" t="s">
        <v>240</v>
      </c>
      <c r="H52" s="42"/>
      <c r="I52" s="67"/>
    </row>
    <row r="53" spans="1:9" ht="14.25" x14ac:dyDescent="0.2">
      <c r="A53" s="17" t="s">
        <v>86</v>
      </c>
      <c r="B53" s="17" t="s">
        <v>87</v>
      </c>
      <c r="C53" s="42"/>
      <c r="D53" s="43"/>
      <c r="E53" s="17"/>
      <c r="F53" s="17" t="s">
        <v>241</v>
      </c>
      <c r="G53" s="17" t="s">
        <v>242</v>
      </c>
      <c r="H53" s="42">
        <v>0.99450000000000005</v>
      </c>
      <c r="I53" s="67">
        <v>96.816017000000002</v>
      </c>
    </row>
    <row r="54" spans="1:9" ht="15" thickBot="1" x14ac:dyDescent="0.25">
      <c r="A54" s="17" t="s">
        <v>88</v>
      </c>
      <c r="B54" s="17" t="s">
        <v>89</v>
      </c>
      <c r="C54" s="42">
        <v>19.3202</v>
      </c>
      <c r="D54" s="43">
        <v>85.058138</v>
      </c>
      <c r="E54" s="17"/>
      <c r="F54" s="20"/>
      <c r="G54" s="19" t="s">
        <v>301</v>
      </c>
      <c r="H54" s="44">
        <v>0.99450000000000005</v>
      </c>
      <c r="I54" s="45">
        <v>96.816017000000002</v>
      </c>
    </row>
    <row r="55" spans="1:9" ht="14.25" x14ac:dyDescent="0.2">
      <c r="A55" s="17" t="s">
        <v>90</v>
      </c>
      <c r="B55" s="17" t="s">
        <v>91</v>
      </c>
      <c r="C55" s="42">
        <v>150808.41269999999</v>
      </c>
      <c r="D55" s="43">
        <v>5.375299</v>
      </c>
      <c r="E55" s="17"/>
      <c r="F55" s="17" t="s">
        <v>243</v>
      </c>
      <c r="G55" s="17" t="s">
        <v>244</v>
      </c>
      <c r="H55" s="42">
        <v>374.04410000000001</v>
      </c>
      <c r="I55" s="67">
        <v>43.723959999999998</v>
      </c>
    </row>
    <row r="56" spans="1:9" ht="15" thickBot="1" x14ac:dyDescent="0.25">
      <c r="A56" s="17" t="s">
        <v>92</v>
      </c>
      <c r="B56" s="17" t="s">
        <v>93</v>
      </c>
      <c r="C56" s="42">
        <v>73.145300000000006</v>
      </c>
      <c r="D56" s="43">
        <v>49.706389000000001</v>
      </c>
      <c r="E56" s="17"/>
      <c r="F56" s="20"/>
      <c r="G56" s="19" t="s">
        <v>302</v>
      </c>
      <c r="H56" s="44">
        <v>374.04410000000001</v>
      </c>
      <c r="I56" s="45">
        <v>43.723959999999998</v>
      </c>
    </row>
    <row r="57" spans="1:9" ht="14.25" x14ac:dyDescent="0.2">
      <c r="A57" s="17" t="s">
        <v>94</v>
      </c>
      <c r="B57" s="17" t="s">
        <v>95</v>
      </c>
      <c r="C57" s="42">
        <v>382.30430000000001</v>
      </c>
      <c r="D57" s="43">
        <v>96.330380000000005</v>
      </c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>
        <v>1545.5909999999999</v>
      </c>
      <c r="D58" s="43">
        <v>52.963912999999998</v>
      </c>
      <c r="E58" s="17"/>
      <c r="F58" s="22" t="s">
        <v>303</v>
      </c>
      <c r="G58" s="36"/>
      <c r="H58" s="60">
        <f>+H56+H54+H51+H47+H40+H8</f>
        <v>46613.078499999996</v>
      </c>
      <c r="I58" s="66"/>
    </row>
    <row r="59" spans="1:9" ht="14.25" x14ac:dyDescent="0.2">
      <c r="A59" s="17" t="s">
        <v>98</v>
      </c>
      <c r="B59" s="17" t="s">
        <v>99</v>
      </c>
      <c r="C59" s="42">
        <v>485.1028</v>
      </c>
      <c r="D59" s="43"/>
      <c r="E59" s="17"/>
      <c r="F59" s="17" t="s">
        <v>245</v>
      </c>
      <c r="G59" s="17" t="s">
        <v>246</v>
      </c>
      <c r="H59" s="42">
        <v>434.03320000000002</v>
      </c>
      <c r="I59" s="43">
        <v>46.230783000000002</v>
      </c>
    </row>
    <row r="60" spans="1:9" ht="15" thickBot="1" x14ac:dyDescent="0.25">
      <c r="A60" s="20"/>
      <c r="B60" s="19" t="s">
        <v>291</v>
      </c>
      <c r="C60" s="44">
        <v>227614.48439999999</v>
      </c>
      <c r="D60" s="45">
        <v>5.2581379999999998</v>
      </c>
      <c r="E60" s="17"/>
      <c r="F60" s="20"/>
      <c r="G60" s="19" t="s">
        <v>304</v>
      </c>
      <c r="H60" s="44">
        <v>434.03320000000002</v>
      </c>
      <c r="I60" s="45">
        <v>46.230783000000002</v>
      </c>
    </row>
    <row r="61" spans="1:9" ht="14.25" x14ac:dyDescent="0.2">
      <c r="A61" s="17" t="s">
        <v>100</v>
      </c>
      <c r="B61" s="17" t="s">
        <v>101</v>
      </c>
      <c r="C61" s="42">
        <v>34.268799999999999</v>
      </c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274.82470000000001</v>
      </c>
      <c r="D62" s="43">
        <v>96.330380000000005</v>
      </c>
      <c r="E62" s="17"/>
      <c r="F62" s="17" t="s">
        <v>247</v>
      </c>
      <c r="G62" s="17" t="s">
        <v>248</v>
      </c>
      <c r="H62" s="42">
        <v>21801.874500000002</v>
      </c>
      <c r="I62" s="43">
        <v>6.3462269999999998</v>
      </c>
    </row>
    <row r="63" spans="1:9" ht="15" thickBot="1" x14ac:dyDescent="0.25">
      <c r="A63" s="17" t="s">
        <v>104</v>
      </c>
      <c r="B63" s="17" t="s">
        <v>105</v>
      </c>
      <c r="C63" s="42">
        <v>0.76890000000000003</v>
      </c>
      <c r="D63" s="43"/>
      <c r="E63" s="17"/>
      <c r="F63" s="20"/>
      <c r="G63" s="19" t="s">
        <v>305</v>
      </c>
      <c r="H63" s="44">
        <v>21801.874500000002</v>
      </c>
      <c r="I63" s="45">
        <v>6.3462269999999998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358586.69410000002</v>
      </c>
      <c r="I66" s="63"/>
    </row>
    <row r="67" spans="1:9" ht="14.25" x14ac:dyDescent="0.2">
      <c r="A67" s="17" t="s">
        <v>110</v>
      </c>
      <c r="B67" s="17" t="s">
        <v>111</v>
      </c>
      <c r="C67" s="42">
        <v>128.923</v>
      </c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11920.4864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311766.8407</v>
      </c>
      <c r="I69" s="43"/>
    </row>
    <row r="70" spans="1:9" ht="14.25" x14ac:dyDescent="0.2">
      <c r="A70" s="17" t="s">
        <v>116</v>
      </c>
      <c r="B70" s="17" t="s">
        <v>117</v>
      </c>
      <c r="C70" s="42">
        <v>201.62860000000001</v>
      </c>
      <c r="D70" s="43"/>
      <c r="E70" s="17"/>
      <c r="F70" s="17" t="s">
        <v>255</v>
      </c>
      <c r="G70" s="17" t="s">
        <v>256</v>
      </c>
      <c r="H70" s="42">
        <v>9360.4081999999999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30033.200099999998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116954.46430000001</v>
      </c>
      <c r="I72" s="43"/>
    </row>
    <row r="73" spans="1:9" ht="14.25" x14ac:dyDescent="0.2">
      <c r="A73" s="17" t="s">
        <v>122</v>
      </c>
      <c r="B73" s="17" t="s">
        <v>123</v>
      </c>
      <c r="C73" s="42">
        <v>35.994700000000002</v>
      </c>
      <c r="D73" s="43">
        <v>47.751779999999997</v>
      </c>
      <c r="E73" s="17"/>
      <c r="F73" s="17" t="s">
        <v>251</v>
      </c>
      <c r="G73" s="17" t="s">
        <v>252</v>
      </c>
      <c r="H73" s="42">
        <v>1065.4106999999999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29.7943</v>
      </c>
      <c r="D74" s="43">
        <v>96.816017000000002</v>
      </c>
      <c r="E74" s="17"/>
      <c r="F74" s="17" t="s">
        <v>340</v>
      </c>
      <c r="G74" s="17" t="s">
        <v>341</v>
      </c>
      <c r="H74" s="42">
        <v>0.2233</v>
      </c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296320.10269999999</v>
      </c>
      <c r="I76" s="43"/>
    </row>
    <row r="77" spans="1:9" ht="14.25" x14ac:dyDescent="0.2">
      <c r="A77" s="17" t="s">
        <v>130</v>
      </c>
      <c r="B77" s="17" t="s">
        <v>131</v>
      </c>
      <c r="C77" s="42">
        <v>236.1763</v>
      </c>
      <c r="D77" s="43"/>
      <c r="E77" s="17"/>
      <c r="F77" s="17" t="s">
        <v>263</v>
      </c>
      <c r="G77" s="17" t="s">
        <v>264</v>
      </c>
      <c r="H77" s="42">
        <v>323693.06920000003</v>
      </c>
      <c r="I77" s="43"/>
    </row>
    <row r="78" spans="1:9" ht="14.25" x14ac:dyDescent="0.2">
      <c r="A78" s="17" t="s">
        <v>132</v>
      </c>
      <c r="B78" s="17" t="s">
        <v>133</v>
      </c>
      <c r="C78" s="42">
        <v>34.653300000000002</v>
      </c>
      <c r="D78" s="43">
        <v>79.181117</v>
      </c>
      <c r="E78" s="17"/>
      <c r="F78" s="17" t="s">
        <v>265</v>
      </c>
      <c r="G78" s="17" t="s">
        <v>266</v>
      </c>
      <c r="H78" s="42">
        <v>310359.50290000002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267469.59749999997</v>
      </c>
      <c r="I79" s="43"/>
    </row>
    <row r="80" spans="1:9" ht="14.25" x14ac:dyDescent="0.2">
      <c r="A80" s="17" t="s">
        <v>136</v>
      </c>
      <c r="B80" s="17" t="s">
        <v>137</v>
      </c>
      <c r="C80" s="42">
        <v>0.33960000000000001</v>
      </c>
      <c r="D80" s="43"/>
      <c r="E80" s="17"/>
      <c r="F80" s="17" t="s">
        <v>269</v>
      </c>
      <c r="G80" s="17" t="s">
        <v>270</v>
      </c>
      <c r="H80" s="42">
        <v>598574.86990000005</v>
      </c>
      <c r="I80" s="43"/>
    </row>
    <row r="81" spans="1:9" ht="14.25" x14ac:dyDescent="0.2">
      <c r="A81" s="17" t="s">
        <v>138</v>
      </c>
      <c r="B81" s="17" t="s">
        <v>139</v>
      </c>
      <c r="C81" s="42">
        <v>6.0069999999999997</v>
      </c>
      <c r="D81" s="43"/>
      <c r="E81" s="17"/>
      <c r="F81" s="17" t="s">
        <v>271</v>
      </c>
      <c r="G81" s="17" t="s">
        <v>272</v>
      </c>
      <c r="H81" s="42"/>
      <c r="I81" s="43"/>
    </row>
    <row r="82" spans="1:9" ht="14.25" x14ac:dyDescent="0.2">
      <c r="A82" s="17" t="s">
        <v>140</v>
      </c>
      <c r="B82" s="17" t="s">
        <v>141</v>
      </c>
      <c r="C82" s="42">
        <v>263.39550000000003</v>
      </c>
      <c r="D82" s="43"/>
      <c r="E82" s="17"/>
      <c r="F82" s="17" t="s">
        <v>273</v>
      </c>
      <c r="G82" s="17" t="s">
        <v>274</v>
      </c>
      <c r="H82" s="42"/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49178.152000000002</v>
      </c>
      <c r="I83" s="43"/>
    </row>
    <row r="84" spans="1:9" ht="14.25" x14ac:dyDescent="0.2">
      <c r="A84" s="17" t="s">
        <v>144</v>
      </c>
      <c r="B84" s="17" t="s">
        <v>145</v>
      </c>
      <c r="C84" s="42">
        <v>32.368499999999997</v>
      </c>
      <c r="D84" s="43"/>
      <c r="E84" s="17"/>
      <c r="F84" s="17" t="s">
        <v>277</v>
      </c>
      <c r="G84" s="17" t="s">
        <v>278</v>
      </c>
      <c r="H84" s="42">
        <v>32926.965300000003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220956.99129999999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322.56389999999999</v>
      </c>
      <c r="D86" s="43">
        <v>96.816017000000002</v>
      </c>
      <c r="E86" s="17"/>
      <c r="F86" s="17" t="s">
        <v>281</v>
      </c>
      <c r="G86" s="17" t="s">
        <v>282</v>
      </c>
      <c r="H86" s="42">
        <v>18823.4529</v>
      </c>
      <c r="I86" s="43"/>
    </row>
    <row r="87" spans="1:9" ht="14.25" x14ac:dyDescent="0.2">
      <c r="A87" s="17" t="s">
        <v>331</v>
      </c>
      <c r="B87" s="17" t="s">
        <v>332</v>
      </c>
      <c r="C87" s="42">
        <v>93.289000000000001</v>
      </c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28.6236</v>
      </c>
      <c r="D88" s="43"/>
      <c r="E88" s="17"/>
      <c r="F88" s="20"/>
      <c r="G88" s="19" t="s">
        <v>307</v>
      </c>
      <c r="H88" s="44">
        <f>SUM(H68:H86)</f>
        <v>2599403.7373999995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>
        <v>13.552099999999999</v>
      </c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284.5813</v>
      </c>
      <c r="D91" s="43">
        <v>77.239469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2957990.4314999995</v>
      </c>
      <c r="I92" s="59"/>
    </row>
    <row r="93" spans="1:9" ht="14.25" x14ac:dyDescent="0.2">
      <c r="A93" s="17" t="s">
        <v>160</v>
      </c>
      <c r="B93" s="17" t="s">
        <v>161</v>
      </c>
      <c r="C93" s="42">
        <v>36.8093</v>
      </c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2058.5623999999998</v>
      </c>
      <c r="D94" s="45">
        <v>43.370182999999997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105.7769</v>
      </c>
      <c r="D95" s="43"/>
      <c r="E95" s="17"/>
      <c r="F95" s="17"/>
      <c r="G95" s="17"/>
      <c r="H95" s="17"/>
      <c r="I95" s="21"/>
    </row>
    <row r="96" spans="1:9" ht="15" thickBot="1" x14ac:dyDescent="0.25">
      <c r="A96" s="25"/>
      <c r="B96" s="26" t="s">
        <v>293</v>
      </c>
      <c r="C96" s="46">
        <v>105.7769</v>
      </c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272001.92050000001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17394.864099999999</v>
      </c>
      <c r="D98" s="43">
        <v>14.471640000000001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340.92329999999998</v>
      </c>
      <c r="D99" s="43">
        <v>32.574249000000002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17735.787400000001</v>
      </c>
      <c r="D100" s="45">
        <v>5.9079199999999998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289737.70790000004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3"/>
  <sheetViews>
    <sheetView showZeros="0" tabSelected="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6.42578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11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11" ht="14.25" x14ac:dyDescent="0.2">
      <c r="A2" s="17" t="s">
        <v>0</v>
      </c>
      <c r="B2" s="17" t="s">
        <v>1</v>
      </c>
      <c r="C2" s="42"/>
      <c r="D2" s="43"/>
      <c r="E2" s="17"/>
      <c r="F2" s="17" t="s">
        <v>168</v>
      </c>
      <c r="G2" s="17" t="s">
        <v>169</v>
      </c>
      <c r="H2" s="42"/>
      <c r="I2" s="43"/>
    </row>
    <row r="3" spans="1:11" ht="14.25" x14ac:dyDescent="0.2">
      <c r="A3" s="17" t="s">
        <v>2</v>
      </c>
      <c r="B3" s="17" t="s">
        <v>3</v>
      </c>
      <c r="C3" s="42"/>
      <c r="D3" s="43"/>
      <c r="E3" s="17"/>
      <c r="F3" s="17" t="s">
        <v>170</v>
      </c>
      <c r="G3" s="17" t="s">
        <v>171</v>
      </c>
      <c r="H3" s="42"/>
      <c r="I3" s="43"/>
    </row>
    <row r="4" spans="1:11" ht="14.25" x14ac:dyDescent="0.2">
      <c r="A4" s="17" t="s">
        <v>4</v>
      </c>
      <c r="B4" s="17" t="s">
        <v>5</v>
      </c>
      <c r="C4" s="42"/>
      <c r="D4" s="43"/>
      <c r="E4" s="17"/>
      <c r="F4" s="17" t="s">
        <v>172</v>
      </c>
      <c r="G4" s="17" t="s">
        <v>173</v>
      </c>
      <c r="H4" s="42"/>
      <c r="I4" s="43"/>
    </row>
    <row r="5" spans="1:11" ht="14.25" x14ac:dyDescent="0.2">
      <c r="A5" s="17" t="s">
        <v>6</v>
      </c>
      <c r="B5" s="17" t="s">
        <v>7</v>
      </c>
      <c r="C5" s="42"/>
      <c r="D5" s="43"/>
      <c r="E5" s="17"/>
      <c r="F5" s="17" t="s">
        <v>174</v>
      </c>
      <c r="G5" s="17" t="s">
        <v>175</v>
      </c>
      <c r="H5" s="42"/>
      <c r="I5" s="43"/>
    </row>
    <row r="6" spans="1:11" ht="14.25" x14ac:dyDescent="0.2">
      <c r="A6" s="17" t="s">
        <v>8</v>
      </c>
      <c r="B6" s="17" t="s">
        <v>9</v>
      </c>
      <c r="C6" s="42"/>
      <c r="D6" s="43"/>
      <c r="E6" s="17"/>
      <c r="F6" s="17" t="s">
        <v>176</v>
      </c>
      <c r="G6" s="17" t="s">
        <v>177</v>
      </c>
      <c r="H6" s="42"/>
      <c r="I6" s="43"/>
    </row>
    <row r="7" spans="1:11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/>
      <c r="I7" s="43"/>
    </row>
    <row r="8" spans="1:11" ht="15" thickBot="1" x14ac:dyDescent="0.25">
      <c r="A8" s="17" t="s">
        <v>12</v>
      </c>
      <c r="B8" s="17" t="s">
        <v>13</v>
      </c>
      <c r="C8" s="42"/>
      <c r="D8" s="43"/>
      <c r="E8" s="17"/>
      <c r="F8" s="19"/>
      <c r="G8" s="19" t="s">
        <v>297</v>
      </c>
      <c r="H8" s="44"/>
      <c r="I8" s="45"/>
    </row>
    <row r="9" spans="1:11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4061.6579000000002</v>
      </c>
      <c r="I9" s="43">
        <v>13.155200000000001</v>
      </c>
      <c r="J9" s="5"/>
      <c r="K9" s="5"/>
    </row>
    <row r="10" spans="1:11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139.1671</v>
      </c>
      <c r="I10" s="43">
        <v>49.867058</v>
      </c>
      <c r="J10" s="5"/>
    </row>
    <row r="11" spans="1:11" ht="14.25" x14ac:dyDescent="0.2">
      <c r="A11" s="17" t="s">
        <v>18</v>
      </c>
      <c r="B11" s="17" t="s">
        <v>19</v>
      </c>
      <c r="C11" s="42">
        <v>161.4282</v>
      </c>
      <c r="D11" s="43">
        <v>73.126030999999998</v>
      </c>
      <c r="E11" s="17"/>
      <c r="F11" s="17" t="s">
        <v>184</v>
      </c>
      <c r="G11" s="17" t="s">
        <v>185</v>
      </c>
      <c r="H11" s="42">
        <v>6.1772999999999998</v>
      </c>
      <c r="I11" s="43">
        <v>55.044134999999997</v>
      </c>
    </row>
    <row r="12" spans="1:11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11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>
        <v>2.8220999999999998</v>
      </c>
      <c r="I13" s="43">
        <v>100.110376</v>
      </c>
    </row>
    <row r="14" spans="1:11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/>
      <c r="I14" s="43"/>
    </row>
    <row r="15" spans="1:11" ht="15" thickBot="1" x14ac:dyDescent="0.25">
      <c r="A15" s="20"/>
      <c r="B15" s="19" t="s">
        <v>348</v>
      </c>
      <c r="C15" s="44">
        <v>161.4282</v>
      </c>
      <c r="D15" s="45">
        <v>73.126030999999998</v>
      </c>
      <c r="E15" s="17"/>
      <c r="F15" s="17" t="s">
        <v>191</v>
      </c>
      <c r="G15" s="17" t="s">
        <v>192</v>
      </c>
      <c r="H15" s="42">
        <v>14.6838</v>
      </c>
      <c r="I15" s="43">
        <v>71.210730999999996</v>
      </c>
    </row>
    <row r="16" spans="1:11" ht="14.25" x14ac:dyDescent="0.2">
      <c r="A16" s="17" t="s">
        <v>24</v>
      </c>
      <c r="B16" s="17" t="s">
        <v>25</v>
      </c>
      <c r="C16" s="42">
        <v>318.9495</v>
      </c>
      <c r="D16" s="43">
        <v>28.291965999999999</v>
      </c>
      <c r="E16" s="17"/>
      <c r="F16" s="17" t="s">
        <v>193</v>
      </c>
      <c r="G16" s="17" t="s">
        <v>194</v>
      </c>
      <c r="H16" s="42">
        <v>1.4903999999999999</v>
      </c>
      <c r="I16" s="43">
        <v>82.491523999999998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5.8353000000000002</v>
      </c>
      <c r="I17" s="43">
        <v>73.720521000000005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/>
      <c r="I18" s="43"/>
    </row>
    <row r="19" spans="1:9" ht="14.25" x14ac:dyDescent="0.2">
      <c r="A19" s="17" t="s">
        <v>30</v>
      </c>
      <c r="B19" s="17" t="s">
        <v>31</v>
      </c>
      <c r="C19" s="42"/>
      <c r="D19" s="43"/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/>
      <c r="D20" s="43"/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277.3211</v>
      </c>
      <c r="I23" s="43">
        <v>85.297860999999997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318.9495</v>
      </c>
      <c r="D26" s="45">
        <v>28.291965999999999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15.6318</v>
      </c>
      <c r="D27" s="43">
        <v>54.826358999999997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/>
      <c r="I29" s="43"/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/>
      <c r="I30" s="43"/>
    </row>
    <row r="31" spans="1:9" ht="15" thickBot="1" x14ac:dyDescent="0.25">
      <c r="A31" s="20"/>
      <c r="B31" s="19" t="s">
        <v>289</v>
      </c>
      <c r="C31" s="44">
        <v>15.6318</v>
      </c>
      <c r="D31" s="45">
        <v>54.826358999999997</v>
      </c>
      <c r="E31" s="17"/>
      <c r="F31" s="17" t="s">
        <v>223</v>
      </c>
      <c r="G31" s="17" t="s">
        <v>224</v>
      </c>
      <c r="H31" s="42"/>
      <c r="I31" s="43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222.2045</v>
      </c>
      <c r="I32" s="43">
        <v>38.428933000000001</v>
      </c>
    </row>
    <row r="33" spans="1:10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2.6947999999999999</v>
      </c>
      <c r="I33" s="43">
        <v>97.504475999999997</v>
      </c>
    </row>
    <row r="34" spans="1:10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>
        <v>9.5160999999999998</v>
      </c>
      <c r="I34" s="43">
        <v>92.872225999999998</v>
      </c>
    </row>
    <row r="35" spans="1:10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43"/>
    </row>
    <row r="36" spans="1:10" ht="14.25" x14ac:dyDescent="0.2">
      <c r="A36" s="17" t="s">
        <v>60</v>
      </c>
      <c r="B36" s="17" t="s">
        <v>61</v>
      </c>
      <c r="C36" s="42"/>
      <c r="D36" s="43"/>
      <c r="E36" s="17"/>
      <c r="F36" s="17" t="s">
        <v>312</v>
      </c>
      <c r="G36" s="17" t="s">
        <v>313</v>
      </c>
      <c r="H36" s="42"/>
      <c r="I36" s="59"/>
    </row>
    <row r="37" spans="1:10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>
        <v>27.5307</v>
      </c>
      <c r="I37" s="59">
        <v>84.599168000000006</v>
      </c>
      <c r="J37" s="5"/>
    </row>
    <row r="38" spans="1:10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/>
      <c r="I38" s="43"/>
    </row>
    <row r="39" spans="1:10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10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4771.1010999999999</v>
      </c>
      <c r="I40" s="45">
        <v>13.279451999999999</v>
      </c>
    </row>
    <row r="41" spans="1:10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10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10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10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10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10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2.7198000000000002</v>
      </c>
      <c r="I46" s="43">
        <v>71.642173</v>
      </c>
    </row>
    <row r="47" spans="1:10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2.7198000000000002</v>
      </c>
      <c r="I47" s="45">
        <v>71.642173</v>
      </c>
    </row>
    <row r="48" spans="1:10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/>
      <c r="I48" s="43"/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/>
      <c r="I49" s="59"/>
    </row>
    <row r="50" spans="1:9" ht="15" thickBot="1" x14ac:dyDescent="0.25">
      <c r="A50" s="20"/>
      <c r="B50" s="19" t="s">
        <v>290</v>
      </c>
      <c r="C50" s="44">
        <v>0</v>
      </c>
      <c r="D50" s="45">
        <v>0</v>
      </c>
      <c r="E50" s="17"/>
      <c r="F50" s="17" t="s">
        <v>237</v>
      </c>
      <c r="G50" s="17" t="s">
        <v>238</v>
      </c>
      <c r="H50" s="42"/>
      <c r="I50" s="43"/>
    </row>
    <row r="51" spans="1:9" ht="15" thickBot="1" x14ac:dyDescent="0.25">
      <c r="A51" s="17" t="s">
        <v>82</v>
      </c>
      <c r="B51" s="17" t="s">
        <v>83</v>
      </c>
      <c r="C51" s="42">
        <v>7033.1148000000003</v>
      </c>
      <c r="D51" s="43">
        <v>23.722928</v>
      </c>
      <c r="E51" s="17"/>
      <c r="F51" s="20"/>
      <c r="G51" s="19" t="s">
        <v>300</v>
      </c>
      <c r="H51" s="44"/>
      <c r="I51" s="45"/>
    </row>
    <row r="52" spans="1:9" ht="14.25" x14ac:dyDescent="0.2">
      <c r="A52" s="17" t="s">
        <v>84</v>
      </c>
      <c r="B52" s="17" t="s">
        <v>85</v>
      </c>
      <c r="C52" s="42">
        <v>6.93</v>
      </c>
      <c r="D52" s="43">
        <v>99.855654000000001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/>
      <c r="D53" s="43"/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1326.7066</v>
      </c>
      <c r="D54" s="43">
        <v>26.410392999999999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3922.5319</v>
      </c>
      <c r="D55" s="43">
        <v>17.554133</v>
      </c>
      <c r="E55" s="17"/>
      <c r="F55" s="17" t="s">
        <v>243</v>
      </c>
      <c r="G55" s="17" t="s">
        <v>244</v>
      </c>
      <c r="H55" s="42">
        <v>36.066000000000003</v>
      </c>
      <c r="I55" s="43">
        <v>50.320318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36.066000000000003</v>
      </c>
      <c r="I56" s="45">
        <v>50.320318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>
        <v>0.21779999999999999</v>
      </c>
      <c r="D58" s="43">
        <v>99.855654000000001</v>
      </c>
      <c r="E58" s="17"/>
      <c r="F58" s="22" t="s">
        <v>303</v>
      </c>
      <c r="G58" s="36"/>
      <c r="H58" s="60">
        <f>+H56+H54+H51+H47+H40+H8</f>
        <v>4809.8868999999995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130.4674</v>
      </c>
      <c r="I59" s="43">
        <v>65.202951999999996</v>
      </c>
    </row>
    <row r="60" spans="1:9" ht="15" thickBot="1" x14ac:dyDescent="0.25">
      <c r="A60" s="20"/>
      <c r="B60" s="19" t="s">
        <v>291</v>
      </c>
      <c r="C60" s="44">
        <v>12289.501099999999</v>
      </c>
      <c r="D60" s="45">
        <v>18.481057</v>
      </c>
      <c r="E60" s="17"/>
      <c r="F60" s="20"/>
      <c r="G60" s="19" t="s">
        <v>304</v>
      </c>
      <c r="H60" s="44">
        <v>130.4674</v>
      </c>
      <c r="I60" s="45">
        <v>65.202951999999996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33.934100000000001</v>
      </c>
      <c r="D62" s="43">
        <v>97.504475999999997</v>
      </c>
      <c r="E62" s="17"/>
      <c r="F62" s="17" t="s">
        <v>247</v>
      </c>
      <c r="G62" s="17" t="s">
        <v>248</v>
      </c>
      <c r="H62" s="42">
        <v>3149.547</v>
      </c>
      <c r="I62" s="43">
        <v>10.310724</v>
      </c>
    </row>
    <row r="63" spans="1:9" ht="15" thickBot="1" x14ac:dyDescent="0.25">
      <c r="A63" s="17" t="s">
        <v>104</v>
      </c>
      <c r="B63" s="17" t="s">
        <v>105</v>
      </c>
      <c r="C63" s="42"/>
      <c r="D63" s="43"/>
      <c r="E63" s="17"/>
      <c r="F63" s="20"/>
      <c r="G63" s="19" t="s">
        <v>305</v>
      </c>
      <c r="H63" s="44">
        <v>3149.547</v>
      </c>
      <c r="I63" s="45">
        <v>10.310724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21195.759899999997</v>
      </c>
      <c r="I66" s="63"/>
    </row>
    <row r="67" spans="1:9" ht="14.25" x14ac:dyDescent="0.2">
      <c r="A67" s="17" t="s">
        <v>110</v>
      </c>
      <c r="B67" s="17" t="s">
        <v>111</v>
      </c>
      <c r="C67" s="42">
        <v>6.2478999999999996</v>
      </c>
      <c r="D67" s="43">
        <v>97.504475999999997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1847.4251999999999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189208.3854</v>
      </c>
      <c r="I69" s="43"/>
    </row>
    <row r="70" spans="1:9" ht="14.25" x14ac:dyDescent="0.2">
      <c r="A70" s="17" t="s">
        <v>116</v>
      </c>
      <c r="B70" s="17" t="s">
        <v>117</v>
      </c>
      <c r="C70" s="42">
        <v>0.21779999999999999</v>
      </c>
      <c r="D70" s="43">
        <v>99.855654000000001</v>
      </c>
      <c r="E70" s="17"/>
      <c r="F70" s="17" t="s">
        <v>255</v>
      </c>
      <c r="G70" s="17" t="s">
        <v>256</v>
      </c>
      <c r="H70" s="42">
        <v>141523.09169999999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60055.468800000002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44553.486400000002</v>
      </c>
      <c r="I72" s="43"/>
    </row>
    <row r="73" spans="1:9" ht="14.25" x14ac:dyDescent="0.2">
      <c r="A73" s="17" t="s">
        <v>122</v>
      </c>
      <c r="B73" s="17" t="s">
        <v>123</v>
      </c>
      <c r="C73" s="42">
        <v>1.6368</v>
      </c>
      <c r="D73" s="43">
        <v>97.504475999999997</v>
      </c>
      <c r="E73" s="17"/>
      <c r="F73" s="17" t="s">
        <v>251</v>
      </c>
      <c r="G73" s="17" t="s">
        <v>252</v>
      </c>
      <c r="H73" s="42">
        <v>159.4562</v>
      </c>
      <c r="I73" s="43"/>
    </row>
    <row r="74" spans="1:9" ht="14.25" x14ac:dyDescent="0.2">
      <c r="A74" s="17" t="s">
        <v>124</v>
      </c>
      <c r="B74" s="17" t="s">
        <v>125</v>
      </c>
      <c r="C74" s="42"/>
      <c r="D74" s="43"/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37156.319100000001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2.673</v>
      </c>
      <c r="D77" s="43">
        <v>89.928642999999994</v>
      </c>
      <c r="E77" s="17"/>
      <c r="F77" s="17" t="s">
        <v>263</v>
      </c>
      <c r="G77" s="17" t="s">
        <v>264</v>
      </c>
      <c r="H77" s="42">
        <v>235524.75020000001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65951.847800000003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61162.636100000003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135977.5238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/>
      <c r="I81" s="43"/>
    </row>
    <row r="82" spans="1:9" ht="14.25" x14ac:dyDescent="0.2">
      <c r="A82" s="17" t="s">
        <v>140</v>
      </c>
      <c r="B82" s="17" t="s">
        <v>141</v>
      </c>
      <c r="C82" s="42"/>
      <c r="D82" s="43"/>
      <c r="E82" s="17"/>
      <c r="F82" s="17" t="s">
        <v>273</v>
      </c>
      <c r="G82" s="17" t="s">
        <v>274</v>
      </c>
      <c r="H82" s="42">
        <v>6.6890999999999998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451.41879999999998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11831.203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50384.209499999997</v>
      </c>
      <c r="I85" s="43"/>
    </row>
    <row r="86" spans="1:9" ht="14.25" x14ac:dyDescent="0.2">
      <c r="A86" s="17" t="s">
        <v>148</v>
      </c>
      <c r="B86" s="17" t="s">
        <v>149</v>
      </c>
      <c r="C86" s="42">
        <v>1.3507</v>
      </c>
      <c r="D86" s="43">
        <v>97.504475999999997</v>
      </c>
      <c r="E86" s="17"/>
      <c r="F86" s="17" t="s">
        <v>281</v>
      </c>
      <c r="G86" s="17" t="s">
        <v>282</v>
      </c>
      <c r="H86" s="42">
        <v>3578.585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1039372.4960999999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2.2242000000000002</v>
      </c>
      <c r="D91" s="43">
        <v>58.804786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1060568.2559999998</v>
      </c>
      <c r="I92" s="59"/>
    </row>
    <row r="93" spans="1:9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48.284500000000001</v>
      </c>
      <c r="D94" s="45">
        <v>70.177432999999994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12833.795099999999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241.90209999999999</v>
      </c>
      <c r="D98" s="43">
        <v>41.037900999999998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30.1614</v>
      </c>
      <c r="D99" s="43">
        <v>97.504475999999997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272.06349999999998</v>
      </c>
      <c r="D100" s="45">
        <v>10.003571000000001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13105.8586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3"/>
  <sheetViews>
    <sheetView showZeros="0" tabSelected="1" topLeftCell="A27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140625" style="3" bestFit="1" customWidth="1"/>
    <col min="4" max="4" width="10.710937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/>
      <c r="D2" s="43"/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748.09519999999998</v>
      </c>
      <c r="D3" s="43">
        <v>41.200969999999998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/>
      <c r="D4" s="43"/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/>
      <c r="D5" s="43"/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/>
      <c r="D6" s="43"/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/>
      <c r="D8" s="43"/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/>
      <c r="I9" s="43"/>
    </row>
    <row r="10" spans="1:9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/>
      <c r="I10" s="43"/>
    </row>
    <row r="11" spans="1:9" ht="14.25" x14ac:dyDescent="0.2">
      <c r="A11" s="17" t="s">
        <v>18</v>
      </c>
      <c r="B11" s="17" t="s">
        <v>19</v>
      </c>
      <c r="C11" s="42">
        <v>6.2821999999999996</v>
      </c>
      <c r="D11" s="43">
        <v>49.733817000000002</v>
      </c>
      <c r="E11" s="17"/>
      <c r="F11" s="17" t="s">
        <v>184</v>
      </c>
      <c r="G11" s="17" t="s">
        <v>185</v>
      </c>
      <c r="H11" s="42"/>
      <c r="I11" s="43"/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/>
      <c r="I14" s="43"/>
    </row>
    <row r="15" spans="1:9" ht="15" thickBot="1" x14ac:dyDescent="0.25">
      <c r="A15" s="20"/>
      <c r="B15" s="19" t="s">
        <v>348</v>
      </c>
      <c r="C15" s="44">
        <v>754.37739999999997</v>
      </c>
      <c r="D15" s="45">
        <v>40.825389999999999</v>
      </c>
      <c r="E15" s="17"/>
      <c r="F15" s="17" t="s">
        <v>191</v>
      </c>
      <c r="G15" s="17" t="s">
        <v>192</v>
      </c>
      <c r="H15" s="42"/>
      <c r="I15" s="43"/>
    </row>
    <row r="16" spans="1:9" ht="14.25" x14ac:dyDescent="0.2">
      <c r="A16" s="17" t="s">
        <v>24</v>
      </c>
      <c r="B16" s="17" t="s">
        <v>25</v>
      </c>
      <c r="C16" s="42">
        <v>6.2821999999999996</v>
      </c>
      <c r="D16" s="43">
        <v>49.733817000000002</v>
      </c>
      <c r="E16" s="17"/>
      <c r="F16" s="17" t="s">
        <v>193</v>
      </c>
      <c r="G16" s="17" t="s">
        <v>194</v>
      </c>
      <c r="H16" s="42"/>
      <c r="I16" s="43"/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/>
      <c r="I17" s="43"/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/>
      <c r="I18" s="43"/>
    </row>
    <row r="19" spans="1:9" ht="14.25" x14ac:dyDescent="0.2">
      <c r="A19" s="17" t="s">
        <v>30</v>
      </c>
      <c r="B19" s="17" t="s">
        <v>31</v>
      </c>
      <c r="C19" s="42"/>
      <c r="D19" s="43"/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/>
      <c r="D20" s="43"/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115.051</v>
      </c>
      <c r="D21" s="43">
        <v>113.59287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/>
      <c r="I23" s="43"/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121.33320000000001</v>
      </c>
      <c r="D26" s="45">
        <v>107.74219600000001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127.08320000000001</v>
      </c>
      <c r="D27" s="43">
        <v>78.190258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/>
      <c r="I29" s="43"/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/>
      <c r="I30" s="43"/>
    </row>
    <row r="31" spans="1:9" ht="15" thickBot="1" x14ac:dyDescent="0.25">
      <c r="A31" s="20"/>
      <c r="B31" s="19" t="s">
        <v>289</v>
      </c>
      <c r="C31" s="44">
        <v>127.08320000000001</v>
      </c>
      <c r="D31" s="45">
        <v>78.190258</v>
      </c>
      <c r="E31" s="17"/>
      <c r="F31" s="17" t="s">
        <v>223</v>
      </c>
      <c r="G31" s="17" t="s">
        <v>224</v>
      </c>
      <c r="H31" s="42"/>
      <c r="I31" s="43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21.494199999999999</v>
      </c>
      <c r="I32" s="43">
        <v>78.190258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/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43"/>
    </row>
    <row r="36" spans="1:9" ht="14.25" x14ac:dyDescent="0.2">
      <c r="A36" s="17" t="s">
        <v>60</v>
      </c>
      <c r="B36" s="17" t="s">
        <v>61</v>
      </c>
      <c r="C36" s="42"/>
      <c r="D36" s="43"/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/>
      <c r="D38" s="43"/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21.494199999999999</v>
      </c>
      <c r="I40" s="45">
        <v>78.190258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21.142299999999999</v>
      </c>
      <c r="I46" s="43">
        <v>49.577139000000003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21.142299999999999</v>
      </c>
      <c r="I47" s="45">
        <v>49.577139000000003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/>
      <c r="I48" s="43"/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/>
      <c r="I49" s="59"/>
    </row>
    <row r="50" spans="1:9" ht="15" thickBot="1" x14ac:dyDescent="0.25">
      <c r="A50" s="20"/>
      <c r="B50" s="19" t="s">
        <v>290</v>
      </c>
      <c r="C50" s="44">
        <v>0</v>
      </c>
      <c r="D50" s="45">
        <v>0</v>
      </c>
      <c r="E50" s="17"/>
      <c r="F50" s="17" t="s">
        <v>237</v>
      </c>
      <c r="G50" s="17" t="s">
        <v>238</v>
      </c>
      <c r="H50" s="42"/>
      <c r="I50" s="43"/>
    </row>
    <row r="51" spans="1:9" ht="15" thickBot="1" x14ac:dyDescent="0.25">
      <c r="A51" s="17" t="s">
        <v>82</v>
      </c>
      <c r="B51" s="17" t="s">
        <v>83</v>
      </c>
      <c r="C51" s="42">
        <v>4610.3597</v>
      </c>
      <c r="D51" s="43">
        <v>38.466900000000003</v>
      </c>
      <c r="E51" s="17"/>
      <c r="F51" s="20"/>
      <c r="G51" s="19" t="s">
        <v>300</v>
      </c>
      <c r="H51" s="44"/>
      <c r="I51" s="45"/>
    </row>
    <row r="52" spans="1:9" ht="14.25" x14ac:dyDescent="0.2">
      <c r="A52" s="17" t="s">
        <v>84</v>
      </c>
      <c r="B52" s="17" t="s">
        <v>85</v>
      </c>
      <c r="C52" s="42">
        <v>81.857399999999998</v>
      </c>
      <c r="D52" s="43">
        <v>78.190258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302.3689</v>
      </c>
      <c r="D53" s="43">
        <v>60.838318999999998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23.1463</v>
      </c>
      <c r="D54" s="43">
        <v>113.59287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259.43239999999997</v>
      </c>
      <c r="D55" s="43">
        <v>44.239322000000001</v>
      </c>
      <c r="E55" s="17"/>
      <c r="F55" s="17" t="s">
        <v>243</v>
      </c>
      <c r="G55" s="17" t="s">
        <v>244</v>
      </c>
      <c r="H55" s="42">
        <v>22.440100000000001</v>
      </c>
      <c r="I55" s="43">
        <v>78.190258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22.440100000000001</v>
      </c>
      <c r="I56" s="45">
        <v>78.190258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65.076599999999999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2.4634999999999998</v>
      </c>
      <c r="I59" s="43">
        <v>59.486550999999999</v>
      </c>
    </row>
    <row r="60" spans="1:9" ht="15" thickBot="1" x14ac:dyDescent="0.25">
      <c r="A60" s="20"/>
      <c r="B60" s="19" t="s">
        <v>291</v>
      </c>
      <c r="C60" s="44">
        <v>5277.1647000000003</v>
      </c>
      <c r="D60" s="45">
        <v>34.206415</v>
      </c>
      <c r="E60" s="17"/>
      <c r="F60" s="20"/>
      <c r="G60" s="19" t="s">
        <v>304</v>
      </c>
      <c r="H60" s="44">
        <v>2.4634999999999998</v>
      </c>
      <c r="I60" s="45">
        <v>59.486550999999999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/>
      <c r="D62" s="43"/>
      <c r="E62" s="17"/>
      <c r="F62" s="17" t="s">
        <v>247</v>
      </c>
      <c r="G62" s="17" t="s">
        <v>248</v>
      </c>
      <c r="H62" s="42">
        <v>349.24900000000002</v>
      </c>
      <c r="I62" s="43">
        <v>17.22362</v>
      </c>
    </row>
    <row r="63" spans="1:9" ht="15" thickBot="1" x14ac:dyDescent="0.25">
      <c r="A63" s="17" t="s">
        <v>104</v>
      </c>
      <c r="B63" s="17" t="s">
        <v>105</v>
      </c>
      <c r="C63" s="42"/>
      <c r="D63" s="43"/>
      <c r="E63" s="17"/>
      <c r="F63" s="20"/>
      <c r="G63" s="19" t="s">
        <v>305</v>
      </c>
      <c r="H63" s="44">
        <v>349.24900000000002</v>
      </c>
      <c r="I63" s="45">
        <v>17.22362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6951.2984000000006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198.56010000000001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91204.503899999996</v>
      </c>
      <c r="I69" s="43"/>
    </row>
    <row r="70" spans="1:9" ht="14.25" x14ac:dyDescent="0.2">
      <c r="A70" s="17" t="s">
        <v>116</v>
      </c>
      <c r="B70" s="17" t="s">
        <v>117</v>
      </c>
      <c r="C70" s="42"/>
      <c r="D70" s="43"/>
      <c r="E70" s="17"/>
      <c r="F70" s="17" t="s">
        <v>255</v>
      </c>
      <c r="G70" s="17" t="s">
        <v>256</v>
      </c>
      <c r="H70" s="42">
        <v>48719.6299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81988.484700000001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39044.188099999999</v>
      </c>
      <c r="I72" s="43"/>
    </row>
    <row r="73" spans="1:9" ht="14.25" x14ac:dyDescent="0.2">
      <c r="A73" s="17" t="s">
        <v>122</v>
      </c>
      <c r="B73" s="17" t="s">
        <v>123</v>
      </c>
      <c r="C73" s="42"/>
      <c r="D73" s="43"/>
      <c r="E73" s="17"/>
      <c r="F73" s="17" t="s">
        <v>251</v>
      </c>
      <c r="G73" s="17" t="s">
        <v>252</v>
      </c>
      <c r="H73" s="42">
        <v>337.6293</v>
      </c>
      <c r="I73" s="43"/>
    </row>
    <row r="74" spans="1:9" ht="14.25" x14ac:dyDescent="0.2">
      <c r="A74" s="17" t="s">
        <v>124</v>
      </c>
      <c r="B74" s="17" t="s">
        <v>125</v>
      </c>
      <c r="C74" s="42"/>
      <c r="D74" s="43"/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/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13874.739600000001</v>
      </c>
      <c r="I76" s="43"/>
    </row>
    <row r="77" spans="1:9" ht="14.25" x14ac:dyDescent="0.2">
      <c r="A77" s="17" t="s">
        <v>130</v>
      </c>
      <c r="B77" s="17" t="s">
        <v>131</v>
      </c>
      <c r="C77" s="42"/>
      <c r="D77" s="43"/>
      <c r="E77" s="17"/>
      <c r="F77" s="17" t="s">
        <v>263</v>
      </c>
      <c r="G77" s="17" t="s">
        <v>264</v>
      </c>
      <c r="H77" s="42">
        <v>130838.7072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47810.878400000001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1723.2773999999999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22392.769700000001</v>
      </c>
      <c r="I80" s="43"/>
    </row>
    <row r="81" spans="1:11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193.8605</v>
      </c>
      <c r="I81" s="43"/>
    </row>
    <row r="82" spans="1:11" ht="14.25" x14ac:dyDescent="0.2">
      <c r="A82" s="17" t="s">
        <v>140</v>
      </c>
      <c r="B82" s="17" t="s">
        <v>141</v>
      </c>
      <c r="C82" s="42"/>
      <c r="D82" s="43"/>
      <c r="E82" s="17"/>
      <c r="F82" s="17" t="s">
        <v>273</v>
      </c>
      <c r="G82" s="17" t="s">
        <v>274</v>
      </c>
      <c r="H82" s="42"/>
      <c r="I82" s="43"/>
    </row>
    <row r="83" spans="1:11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18.497299999999999</v>
      </c>
      <c r="I83" s="43"/>
    </row>
    <row r="84" spans="1:11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11428.8035</v>
      </c>
      <c r="I84" s="43"/>
    </row>
    <row r="85" spans="1:11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29592.974900000001</v>
      </c>
      <c r="I85" s="43"/>
    </row>
    <row r="86" spans="1:11" ht="14.25" x14ac:dyDescent="0.2">
      <c r="A86" s="17" t="s">
        <v>148</v>
      </c>
      <c r="B86" s="17" t="s">
        <v>149</v>
      </c>
      <c r="C86" s="42"/>
      <c r="D86" s="43"/>
      <c r="E86" s="17"/>
      <c r="F86" s="17" t="s">
        <v>281</v>
      </c>
      <c r="G86" s="17" t="s">
        <v>282</v>
      </c>
      <c r="H86" s="42">
        <v>6701.0236999999997</v>
      </c>
      <c r="I86" s="43"/>
    </row>
    <row r="87" spans="1:11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11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526068.52820000006</v>
      </c>
      <c r="I88" s="45">
        <f>SUM(I68:I87)</f>
        <v>0</v>
      </c>
    </row>
    <row r="89" spans="1:11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11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11" ht="14.25" x14ac:dyDescent="0.2">
      <c r="A91" s="17" t="s">
        <v>156</v>
      </c>
      <c r="B91" s="17" t="s">
        <v>157</v>
      </c>
      <c r="C91" s="42">
        <v>1.242</v>
      </c>
      <c r="D91" s="43">
        <v>78.190258</v>
      </c>
      <c r="E91" s="17"/>
      <c r="F91" s="17"/>
      <c r="G91" s="17"/>
      <c r="H91" s="42"/>
      <c r="I91" s="59"/>
    </row>
    <row r="92" spans="1:11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533019.82660000003</v>
      </c>
      <c r="I92" s="59"/>
      <c r="J92" s="5"/>
    </row>
    <row r="93" spans="1:11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  <c r="K93" s="5"/>
    </row>
    <row r="94" spans="1:11" ht="15" thickBot="1" x14ac:dyDescent="0.25">
      <c r="A94" s="20"/>
      <c r="B94" s="19" t="s">
        <v>292</v>
      </c>
      <c r="C94" s="44">
        <v>1.242</v>
      </c>
      <c r="D94" s="45">
        <v>78.190258</v>
      </c>
      <c r="E94" s="17"/>
      <c r="F94" s="17"/>
      <c r="G94" s="17"/>
      <c r="H94" s="17"/>
      <c r="I94" s="17"/>
    </row>
    <row r="95" spans="1:11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11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6281.2005000000008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253.30879999999999</v>
      </c>
      <c r="D98" s="43">
        <v>55.855882000000001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/>
      <c r="D99" s="43"/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253.30879999999999</v>
      </c>
      <c r="D100" s="45">
        <v>27.193850999999999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6534.5093000000006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3"/>
  <sheetViews>
    <sheetView showZeros="0" tabSelected="1" topLeftCell="A48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0.28515625" style="4" bestFit="1" customWidth="1"/>
    <col min="10" max="16384" width="11.42578125" style="2"/>
  </cols>
  <sheetData>
    <row r="1" spans="1:10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10" ht="14.25" x14ac:dyDescent="0.2">
      <c r="A2" s="17" t="s">
        <v>0</v>
      </c>
      <c r="B2" s="17" t="s">
        <v>1</v>
      </c>
      <c r="C2" s="42"/>
      <c r="D2" s="43"/>
      <c r="E2" s="17"/>
      <c r="F2" s="17" t="s">
        <v>168</v>
      </c>
      <c r="G2" s="17" t="s">
        <v>169</v>
      </c>
      <c r="H2" s="42"/>
      <c r="I2" s="43"/>
    </row>
    <row r="3" spans="1:10" ht="14.25" x14ac:dyDescent="0.2">
      <c r="A3" s="17" t="s">
        <v>2</v>
      </c>
      <c r="B3" s="17" t="s">
        <v>3</v>
      </c>
      <c r="C3" s="42">
        <v>23739.267400000001</v>
      </c>
      <c r="D3" s="43"/>
      <c r="E3" s="17"/>
      <c r="F3" s="17" t="s">
        <v>170</v>
      </c>
      <c r="G3" s="17" t="s">
        <v>171</v>
      </c>
      <c r="H3" s="42"/>
      <c r="I3" s="43"/>
    </row>
    <row r="4" spans="1:10" ht="14.25" x14ac:dyDescent="0.2">
      <c r="A4" s="17" t="s">
        <v>4</v>
      </c>
      <c r="B4" s="17" t="s">
        <v>5</v>
      </c>
      <c r="C4" s="42">
        <v>13810.0708</v>
      </c>
      <c r="D4" s="43"/>
      <c r="E4" s="17"/>
      <c r="F4" s="17" t="s">
        <v>172</v>
      </c>
      <c r="G4" s="17" t="s">
        <v>173</v>
      </c>
      <c r="H4" s="42">
        <v>11.665699999999999</v>
      </c>
      <c r="I4" s="43"/>
    </row>
    <row r="5" spans="1:10" ht="14.25" x14ac:dyDescent="0.2">
      <c r="A5" s="17" t="s">
        <v>6</v>
      </c>
      <c r="B5" s="17" t="s">
        <v>7</v>
      </c>
      <c r="C5" s="42"/>
      <c r="D5" s="43"/>
      <c r="E5" s="17"/>
      <c r="F5" s="17" t="s">
        <v>174</v>
      </c>
      <c r="G5" s="17" t="s">
        <v>175</v>
      </c>
      <c r="H5" s="42"/>
      <c r="I5" s="43"/>
    </row>
    <row r="6" spans="1:10" ht="14.25" x14ac:dyDescent="0.2">
      <c r="A6" s="17" t="s">
        <v>8</v>
      </c>
      <c r="B6" s="17" t="s">
        <v>9</v>
      </c>
      <c r="C6" s="42">
        <v>6685.7668000000003</v>
      </c>
      <c r="D6" s="43"/>
      <c r="E6" s="17"/>
      <c r="F6" s="17" t="s">
        <v>176</v>
      </c>
      <c r="G6" s="17" t="s">
        <v>177</v>
      </c>
      <c r="H6" s="42"/>
      <c r="I6" s="43"/>
    </row>
    <row r="7" spans="1:10" ht="14.25" x14ac:dyDescent="0.2">
      <c r="A7" s="17" t="s">
        <v>10</v>
      </c>
      <c r="B7" s="17" t="s">
        <v>11</v>
      </c>
      <c r="C7" s="42"/>
      <c r="D7" s="43"/>
      <c r="E7" s="17"/>
      <c r="F7" s="17" t="s">
        <v>178</v>
      </c>
      <c r="G7" s="17" t="s">
        <v>179</v>
      </c>
      <c r="H7" s="42"/>
      <c r="I7" s="43"/>
    </row>
    <row r="8" spans="1:10" ht="15" thickBot="1" x14ac:dyDescent="0.25">
      <c r="A8" s="17" t="s">
        <v>12</v>
      </c>
      <c r="B8" s="17" t="s">
        <v>13</v>
      </c>
      <c r="C8" s="42"/>
      <c r="D8" s="43"/>
      <c r="E8" s="17"/>
      <c r="F8" s="19"/>
      <c r="G8" s="19" t="s">
        <v>297</v>
      </c>
      <c r="H8" s="44">
        <v>11.665699999999999</v>
      </c>
      <c r="I8" s="45"/>
    </row>
    <row r="9" spans="1:10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1847.4319</v>
      </c>
      <c r="I9" s="43"/>
    </row>
    <row r="10" spans="1:10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399.58909999999997</v>
      </c>
      <c r="I10" s="43"/>
      <c r="J10" s="5"/>
    </row>
    <row r="11" spans="1:10" ht="14.25" x14ac:dyDescent="0.2">
      <c r="A11" s="17" t="s">
        <v>18</v>
      </c>
      <c r="B11" s="17" t="s">
        <v>19</v>
      </c>
      <c r="C11" s="42">
        <v>12.5703</v>
      </c>
      <c r="D11" s="43"/>
      <c r="E11" s="17"/>
      <c r="F11" s="17" t="s">
        <v>184</v>
      </c>
      <c r="G11" s="17" t="s">
        <v>185</v>
      </c>
      <c r="H11" s="42">
        <v>150.8758</v>
      </c>
      <c r="I11" s="43"/>
    </row>
    <row r="12" spans="1:10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10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10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/>
      <c r="I14" s="43"/>
    </row>
    <row r="15" spans="1:10" ht="15" thickBot="1" x14ac:dyDescent="0.25">
      <c r="A15" s="20"/>
      <c r="B15" s="19" t="s">
        <v>348</v>
      </c>
      <c r="C15" s="44">
        <f>SUM(C2:C14)</f>
        <v>44247.675299999995</v>
      </c>
      <c r="D15" s="45"/>
      <c r="E15" s="17"/>
      <c r="F15" s="17" t="s">
        <v>191</v>
      </c>
      <c r="G15" s="17" t="s">
        <v>192</v>
      </c>
      <c r="H15" s="42">
        <v>1.8646</v>
      </c>
      <c r="I15" s="43"/>
    </row>
    <row r="16" spans="1:10" ht="14.25" x14ac:dyDescent="0.2">
      <c r="A16" s="17" t="s">
        <v>24</v>
      </c>
      <c r="B16" s="17" t="s">
        <v>25</v>
      </c>
      <c r="C16" s="42">
        <v>304.90910000000002</v>
      </c>
      <c r="D16" s="43"/>
      <c r="E16" s="17"/>
      <c r="F16" s="17" t="s">
        <v>193</v>
      </c>
      <c r="G16" s="17" t="s">
        <v>194</v>
      </c>
      <c r="H16" s="42"/>
      <c r="I16" s="43"/>
    </row>
    <row r="17" spans="1:9" ht="14.25" x14ac:dyDescent="0.2">
      <c r="A17" s="17" t="s">
        <v>26</v>
      </c>
      <c r="B17" s="17" t="s">
        <v>27</v>
      </c>
      <c r="C17" s="42">
        <v>2574.8541</v>
      </c>
      <c r="D17" s="43"/>
      <c r="E17" s="17"/>
      <c r="F17" s="17" t="s">
        <v>195</v>
      </c>
      <c r="G17" s="17" t="s">
        <v>196</v>
      </c>
      <c r="H17" s="42">
        <v>0.63160000000000005</v>
      </c>
      <c r="I17" s="43"/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1.9748000000000001</v>
      </c>
      <c r="I18" s="43"/>
    </row>
    <row r="19" spans="1:9" ht="14.25" x14ac:dyDescent="0.2">
      <c r="A19" s="17" t="s">
        <v>30</v>
      </c>
      <c r="B19" s="17" t="s">
        <v>31</v>
      </c>
      <c r="C19" s="42">
        <v>508.80709999999999</v>
      </c>
      <c r="D19" s="43"/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1604.6691000000001</v>
      </c>
      <c r="D20" s="43"/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34.934100000000001</v>
      </c>
      <c r="I23" s="43"/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f>SUM(C16:C25)</f>
        <v>4993.2394000000004</v>
      </c>
      <c r="D26" s="45"/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969.76859999999999</v>
      </c>
      <c r="D27" s="43"/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10.732100000000001</v>
      </c>
      <c r="I29" s="43"/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/>
      <c r="I30" s="43"/>
    </row>
    <row r="31" spans="1:9" ht="15" thickBot="1" x14ac:dyDescent="0.25">
      <c r="A31" s="20"/>
      <c r="B31" s="19" t="s">
        <v>289</v>
      </c>
      <c r="C31" s="44">
        <f>SUM(C27:C30)</f>
        <v>969.76859999999999</v>
      </c>
      <c r="D31" s="45"/>
      <c r="E31" s="17"/>
      <c r="F31" s="17" t="s">
        <v>223</v>
      </c>
      <c r="G31" s="17" t="s">
        <v>224</v>
      </c>
      <c r="H31" s="42">
        <v>140.64080000000001</v>
      </c>
      <c r="I31" s="43"/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230.03229999999999</v>
      </c>
      <c r="I32" s="43"/>
    </row>
    <row r="33" spans="1:9" ht="14.25" x14ac:dyDescent="0.2">
      <c r="A33" s="17" t="s">
        <v>54</v>
      </c>
      <c r="B33" s="17" t="s">
        <v>55</v>
      </c>
      <c r="C33" s="42">
        <v>404.12909999999999</v>
      </c>
      <c r="D33" s="43"/>
      <c r="E33" s="17"/>
      <c r="F33" s="17" t="s">
        <v>227</v>
      </c>
      <c r="G33" s="17" t="s">
        <v>228</v>
      </c>
      <c r="H33" s="42">
        <v>43.733699999999999</v>
      </c>
      <c r="I33" s="43"/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/>
      <c r="I35" s="43"/>
    </row>
    <row r="36" spans="1:9" ht="14.25" x14ac:dyDescent="0.2">
      <c r="A36" s="17" t="s">
        <v>60</v>
      </c>
      <c r="B36" s="17" t="s">
        <v>61</v>
      </c>
      <c r="C36" s="42">
        <v>4624.6550999999999</v>
      </c>
      <c r="D36" s="43"/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1400.3987</v>
      </c>
      <c r="D38" s="43"/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f>SUM(H9:H39)</f>
        <v>2862.4408000000003</v>
      </c>
      <c r="I40" s="45"/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13894.552799999999</v>
      </c>
      <c r="I46" s="43"/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f>SUM(H41:H46)</f>
        <v>13894.552799999999</v>
      </c>
      <c r="I47" s="45"/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>
        <v>18.076899999999998</v>
      </c>
      <c r="I48" s="43"/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/>
      <c r="I49" s="59"/>
    </row>
    <row r="50" spans="1:9" ht="15" thickBot="1" x14ac:dyDescent="0.25">
      <c r="A50" s="20"/>
      <c r="B50" s="19" t="s">
        <v>290</v>
      </c>
      <c r="C50" s="44">
        <f>SUM(C32:C49)</f>
        <v>6429.1828999999998</v>
      </c>
      <c r="D50" s="45"/>
      <c r="E50" s="17"/>
      <c r="F50" s="17" t="s">
        <v>237</v>
      </c>
      <c r="G50" s="17" t="s">
        <v>238</v>
      </c>
      <c r="H50" s="42">
        <v>316.73860000000002</v>
      </c>
      <c r="I50" s="43"/>
    </row>
    <row r="51" spans="1:9" ht="15" thickBot="1" x14ac:dyDescent="0.25">
      <c r="A51" s="17" t="s">
        <v>82</v>
      </c>
      <c r="B51" s="17" t="s">
        <v>83</v>
      </c>
      <c r="C51" s="42">
        <v>192.11179999999999</v>
      </c>
      <c r="D51" s="43"/>
      <c r="E51" s="17"/>
      <c r="F51" s="20"/>
      <c r="G51" s="19" t="s">
        <v>300</v>
      </c>
      <c r="H51" s="44">
        <f>SUM(H48:H50)</f>
        <v>334.81550000000004</v>
      </c>
      <c r="I51" s="45"/>
    </row>
    <row r="52" spans="1:9" ht="14.25" x14ac:dyDescent="0.2">
      <c r="A52" s="17" t="s">
        <v>84</v>
      </c>
      <c r="B52" s="17" t="s">
        <v>85</v>
      </c>
      <c r="C52" s="42">
        <v>423.90929999999997</v>
      </c>
      <c r="D52" s="43"/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1476.259</v>
      </c>
      <c r="D53" s="43"/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1645.2101</v>
      </c>
      <c r="D54" s="43"/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1365.6215</v>
      </c>
      <c r="D55" s="43"/>
      <c r="E55" s="17"/>
      <c r="F55" s="17" t="s">
        <v>243</v>
      </c>
      <c r="G55" s="17" t="s">
        <v>244</v>
      </c>
      <c r="H55" s="42">
        <v>432.4117</v>
      </c>
      <c r="I55" s="43"/>
    </row>
    <row r="56" spans="1:9" ht="15" thickBot="1" x14ac:dyDescent="0.25">
      <c r="A56" s="17" t="s">
        <v>92</v>
      </c>
      <c r="B56" s="17" t="s">
        <v>93</v>
      </c>
      <c r="C56" s="42">
        <v>1.389</v>
      </c>
      <c r="D56" s="43"/>
      <c r="E56" s="17"/>
      <c r="F56" s="20"/>
      <c r="G56" s="19" t="s">
        <v>302</v>
      </c>
      <c r="H56" s="44">
        <v>432.4117</v>
      </c>
      <c r="I56" s="45"/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17535.886500000001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276.02719999999999</v>
      </c>
      <c r="I59" s="43"/>
    </row>
    <row r="60" spans="1:9" ht="15" thickBot="1" x14ac:dyDescent="0.25">
      <c r="A60" s="20"/>
      <c r="B60" s="19" t="s">
        <v>291</v>
      </c>
      <c r="C60" s="44">
        <f>SUM(C51:C59)</f>
        <v>5104.5007000000005</v>
      </c>
      <c r="D60" s="45"/>
      <c r="E60" s="17"/>
      <c r="F60" s="20"/>
      <c r="G60" s="19" t="s">
        <v>304</v>
      </c>
      <c r="H60" s="44">
        <v>276.02719999999999</v>
      </c>
      <c r="I60" s="45"/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/>
      <c r="D62" s="43"/>
      <c r="E62" s="17"/>
      <c r="F62" s="17" t="s">
        <v>247</v>
      </c>
      <c r="G62" s="17" t="s">
        <v>248</v>
      </c>
      <c r="H62" s="42">
        <v>3424.8636000000001</v>
      </c>
      <c r="I62" s="43"/>
    </row>
    <row r="63" spans="1:9" ht="15" thickBot="1" x14ac:dyDescent="0.25">
      <c r="A63" s="17" t="s">
        <v>104</v>
      </c>
      <c r="B63" s="17" t="s">
        <v>105</v>
      </c>
      <c r="C63" s="42"/>
      <c r="D63" s="43"/>
      <c r="E63" s="17"/>
      <c r="F63" s="20"/>
      <c r="G63" s="19" t="s">
        <v>305</v>
      </c>
      <c r="H63" s="44">
        <v>3424.8636000000001</v>
      </c>
      <c r="I63" s="45"/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84759.082999999984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/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74138.082399999999</v>
      </c>
      <c r="I69" s="43"/>
    </row>
    <row r="70" spans="1:9" ht="14.25" x14ac:dyDescent="0.2">
      <c r="A70" s="17" t="s">
        <v>116</v>
      </c>
      <c r="B70" s="17" t="s">
        <v>117</v>
      </c>
      <c r="C70" s="42">
        <v>3.1867999999999999</v>
      </c>
      <c r="D70" s="43"/>
      <c r="E70" s="17"/>
      <c r="F70" s="17" t="s">
        <v>255</v>
      </c>
      <c r="G70" s="17" t="s">
        <v>256</v>
      </c>
      <c r="H70" s="42">
        <v>15948.5682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32916.267200000002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15084.141600000001</v>
      </c>
      <c r="I72" s="43"/>
    </row>
    <row r="73" spans="1:9" ht="14.25" x14ac:dyDescent="0.2">
      <c r="A73" s="17" t="s">
        <v>122</v>
      </c>
      <c r="B73" s="17" t="s">
        <v>123</v>
      </c>
      <c r="C73" s="42">
        <v>2.9504999999999999</v>
      </c>
      <c r="D73" s="43"/>
      <c r="E73" s="17"/>
      <c r="F73" s="17" t="s">
        <v>251</v>
      </c>
      <c r="G73" s="17" t="s">
        <v>252</v>
      </c>
      <c r="H73" s="42">
        <v>1086.3461</v>
      </c>
      <c r="I73" s="43"/>
    </row>
    <row r="74" spans="1:9" ht="14.25" x14ac:dyDescent="0.2">
      <c r="A74" s="17" t="s">
        <v>124</v>
      </c>
      <c r="B74" s="17" t="s">
        <v>125</v>
      </c>
      <c r="C74" s="42">
        <v>5.8864000000000001</v>
      </c>
      <c r="D74" s="43"/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>
        <v>427.92250000000001</v>
      </c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149544.386</v>
      </c>
      <c r="I76" s="43"/>
    </row>
    <row r="77" spans="1:9" ht="14.25" x14ac:dyDescent="0.2">
      <c r="A77" s="17" t="s">
        <v>130</v>
      </c>
      <c r="B77" s="17" t="s">
        <v>131</v>
      </c>
      <c r="C77" s="42">
        <v>53.4358</v>
      </c>
      <c r="D77" s="43"/>
      <c r="E77" s="17"/>
      <c r="F77" s="17" t="s">
        <v>263</v>
      </c>
      <c r="G77" s="17" t="s">
        <v>264</v>
      </c>
      <c r="H77" s="42">
        <v>156784.47690000001</v>
      </c>
      <c r="I77" s="43"/>
    </row>
    <row r="78" spans="1:9" ht="14.25" x14ac:dyDescent="0.2">
      <c r="A78" s="17" t="s">
        <v>132</v>
      </c>
      <c r="B78" s="17" t="s">
        <v>133</v>
      </c>
      <c r="C78" s="42">
        <v>1.5778000000000001</v>
      </c>
      <c r="D78" s="43"/>
      <c r="E78" s="17"/>
      <c r="F78" s="17" t="s">
        <v>265</v>
      </c>
      <c r="G78" s="17" t="s">
        <v>266</v>
      </c>
      <c r="H78" s="42">
        <v>20343.894400000001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38263.324500000002</v>
      </c>
      <c r="I79" s="43"/>
    </row>
    <row r="80" spans="1:9" ht="14.25" x14ac:dyDescent="0.2">
      <c r="A80" s="17" t="s">
        <v>136</v>
      </c>
      <c r="B80" s="17" t="s">
        <v>137</v>
      </c>
      <c r="C80" s="42"/>
      <c r="D80" s="43"/>
      <c r="E80" s="17"/>
      <c r="F80" s="17" t="s">
        <v>269</v>
      </c>
      <c r="G80" s="17" t="s">
        <v>270</v>
      </c>
      <c r="H80" s="42">
        <v>58498.810299999997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13428.9998</v>
      </c>
      <c r="I81" s="43"/>
    </row>
    <row r="82" spans="1:9" ht="14.25" x14ac:dyDescent="0.2">
      <c r="A82" s="17" t="s">
        <v>140</v>
      </c>
      <c r="B82" s="17" t="s">
        <v>141</v>
      </c>
      <c r="C82" s="42"/>
      <c r="D82" s="43"/>
      <c r="E82" s="17"/>
      <c r="F82" s="17" t="s">
        <v>273</v>
      </c>
      <c r="G82" s="17" t="s">
        <v>274</v>
      </c>
      <c r="H82" s="42">
        <v>607.76459999999997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5595.3837999999996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9956.3472000000002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38699.625800000002</v>
      </c>
      <c r="I85" s="43"/>
    </row>
    <row r="86" spans="1:9" ht="14.25" x14ac:dyDescent="0.2">
      <c r="A86" s="17" t="s">
        <v>148</v>
      </c>
      <c r="B86" s="17" t="s">
        <v>149</v>
      </c>
      <c r="C86" s="42">
        <v>0.79290000000000005</v>
      </c>
      <c r="D86" s="43"/>
      <c r="E86" s="17"/>
      <c r="F86" s="17" t="s">
        <v>281</v>
      </c>
      <c r="G86" s="17" t="s">
        <v>282</v>
      </c>
      <c r="H86" s="42">
        <v>7282.1043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638606.44559999986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/>
      <c r="D91" s="43"/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723365.52859999985</v>
      </c>
      <c r="I92" s="59"/>
    </row>
    <row r="93" spans="1:9" ht="14.25" x14ac:dyDescent="0.2">
      <c r="A93" s="17" t="s">
        <v>160</v>
      </c>
      <c r="B93" s="17" t="s">
        <v>161</v>
      </c>
      <c r="C93" s="42"/>
      <c r="D93" s="43"/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f>SUM(C61:C93)</f>
        <v>67.830200000000005</v>
      </c>
      <c r="D94" s="45"/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39.223300000000002</v>
      </c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39.223300000000002</v>
      </c>
      <c r="D96" s="47"/>
      <c r="E96" s="17"/>
      <c r="F96" s="17"/>
      <c r="G96" s="18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61851.420399999988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1670.8852999999999</v>
      </c>
      <c r="D98" s="43"/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/>
      <c r="D99" s="43"/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1670.8852999999999</v>
      </c>
      <c r="D100" s="45"/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63522.30569999999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8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3"/>
  <sheetViews>
    <sheetView showZeros="0" tabSelected="1" topLeftCell="B5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2086.9706999999999</v>
      </c>
      <c r="D2" s="43">
        <v>33.653776999999998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81696.018500000006</v>
      </c>
      <c r="D3" s="43">
        <v>6.5127439999999996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57008.212399999997</v>
      </c>
      <c r="D4" s="43">
        <v>6.7995080000000003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917.7731</v>
      </c>
      <c r="D5" s="43">
        <v>33.211328999999999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11830.6662</v>
      </c>
      <c r="D6" s="43">
        <v>12.698375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668.77459999999996</v>
      </c>
      <c r="D7" s="43">
        <v>42.390850999999998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743.41240000000005</v>
      </c>
      <c r="D8" s="43">
        <v>44.331913999999998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442.87549999999999</v>
      </c>
      <c r="I9" s="43">
        <v>28.274445</v>
      </c>
    </row>
    <row r="10" spans="1:9" ht="14.25" x14ac:dyDescent="0.2">
      <c r="A10" s="17" t="s">
        <v>16</v>
      </c>
      <c r="B10" s="17" t="s">
        <v>17</v>
      </c>
      <c r="C10" s="42">
        <v>1682.2784999999999</v>
      </c>
      <c r="D10" s="43">
        <v>18.248695999999999</v>
      </c>
      <c r="E10" s="17"/>
      <c r="F10" s="17" t="s">
        <v>182</v>
      </c>
      <c r="G10" s="17" t="s">
        <v>183</v>
      </c>
      <c r="H10" s="42">
        <v>15.2249</v>
      </c>
      <c r="I10" s="43">
        <v>109.048804</v>
      </c>
    </row>
    <row r="11" spans="1:9" ht="14.25" x14ac:dyDescent="0.2">
      <c r="A11" s="17" t="s">
        <v>18</v>
      </c>
      <c r="B11" s="17" t="s">
        <v>19</v>
      </c>
      <c r="C11" s="42">
        <v>13518.1664</v>
      </c>
      <c r="D11" s="43">
        <v>15.614148999999999</v>
      </c>
      <c r="E11" s="17"/>
      <c r="F11" s="17" t="s">
        <v>184</v>
      </c>
      <c r="G11" s="17" t="s">
        <v>185</v>
      </c>
      <c r="H11" s="42">
        <v>860.96040000000005</v>
      </c>
      <c r="I11" s="43">
        <v>28.769532999999999</v>
      </c>
    </row>
    <row r="12" spans="1:9" ht="14.25" x14ac:dyDescent="0.2">
      <c r="A12" s="17" t="s">
        <v>20</v>
      </c>
      <c r="B12" s="17" t="s">
        <v>21</v>
      </c>
      <c r="C12" s="42">
        <v>59.211300000000001</v>
      </c>
      <c r="D12" s="43">
        <v>45.070917000000001</v>
      </c>
      <c r="E12" s="17"/>
      <c r="F12" s="17" t="s">
        <v>186</v>
      </c>
      <c r="G12" s="17" t="s">
        <v>333</v>
      </c>
      <c r="H12" s="42">
        <v>1.8327</v>
      </c>
      <c r="I12" s="43">
        <v>55.873914999999997</v>
      </c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25.539200000000001</v>
      </c>
      <c r="I14" s="43">
        <v>43.714680999999999</v>
      </c>
    </row>
    <row r="15" spans="1:9" ht="15" thickBot="1" x14ac:dyDescent="0.25">
      <c r="A15" s="20"/>
      <c r="B15" s="19" t="s">
        <v>348</v>
      </c>
      <c r="C15" s="44">
        <v>170211.4841</v>
      </c>
      <c r="D15" s="45">
        <v>5.5629049999999998</v>
      </c>
      <c r="E15" s="17"/>
      <c r="F15" s="17" t="s">
        <v>191</v>
      </c>
      <c r="G15" s="17" t="s">
        <v>192</v>
      </c>
      <c r="H15" s="42">
        <v>422.4479</v>
      </c>
      <c r="I15" s="43">
        <v>63.005332000000003</v>
      </c>
    </row>
    <row r="16" spans="1:9" ht="14.25" x14ac:dyDescent="0.2">
      <c r="A16" s="17" t="s">
        <v>24</v>
      </c>
      <c r="B16" s="17" t="s">
        <v>25</v>
      </c>
      <c r="C16" s="42">
        <v>84.533900000000003</v>
      </c>
      <c r="D16" s="43">
        <v>55.873914999999997</v>
      </c>
      <c r="E16" s="17"/>
      <c r="F16" s="17" t="s">
        <v>193</v>
      </c>
      <c r="G16" s="17" t="s">
        <v>194</v>
      </c>
      <c r="H16" s="42">
        <v>175.11940000000001</v>
      </c>
      <c r="I16" s="43">
        <v>33.031042999999997</v>
      </c>
    </row>
    <row r="17" spans="1:9" ht="14.25" x14ac:dyDescent="0.2">
      <c r="A17" s="17" t="s">
        <v>26</v>
      </c>
      <c r="B17" s="17" t="s">
        <v>27</v>
      </c>
      <c r="C17" s="42">
        <v>1879.6369</v>
      </c>
      <c r="D17" s="43">
        <v>27.039925</v>
      </c>
      <c r="E17" s="17"/>
      <c r="F17" s="17" t="s">
        <v>195</v>
      </c>
      <c r="G17" s="17" t="s">
        <v>196</v>
      </c>
      <c r="H17" s="42">
        <v>114.43770000000001</v>
      </c>
      <c r="I17" s="43">
        <v>60.704943</v>
      </c>
    </row>
    <row r="18" spans="1:9" ht="14.25" x14ac:dyDescent="0.2">
      <c r="A18" s="17" t="s">
        <v>28</v>
      </c>
      <c r="B18" s="17" t="s">
        <v>29</v>
      </c>
      <c r="C18" s="42">
        <v>17.089300000000001</v>
      </c>
      <c r="D18" s="43">
        <v>55.873914999999997</v>
      </c>
      <c r="E18" s="17"/>
      <c r="F18" s="17" t="s">
        <v>197</v>
      </c>
      <c r="G18" s="17" t="s">
        <v>198</v>
      </c>
      <c r="H18" s="42"/>
      <c r="I18" s="43"/>
    </row>
    <row r="19" spans="1:9" ht="14.25" x14ac:dyDescent="0.2">
      <c r="A19" s="17" t="s">
        <v>30</v>
      </c>
      <c r="B19" s="17" t="s">
        <v>31</v>
      </c>
      <c r="C19" s="42">
        <v>11.151899999999999</v>
      </c>
      <c r="D19" s="43">
        <v>75.579807000000002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5906.6426000000001</v>
      </c>
      <c r="D20" s="43">
        <v>19.963868999999999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1042.0521000000001</v>
      </c>
      <c r="D21" s="43">
        <v>37.702578000000003</v>
      </c>
      <c r="E21" s="17"/>
      <c r="F21" s="17" t="s">
        <v>203</v>
      </c>
      <c r="G21" s="17" t="s">
        <v>204</v>
      </c>
      <c r="H21" s="42"/>
      <c r="I21" s="43"/>
    </row>
    <row r="22" spans="1:9" ht="14.25" x14ac:dyDescent="0.2">
      <c r="A22" s="17" t="s">
        <v>36</v>
      </c>
      <c r="B22" s="17" t="s">
        <v>37</v>
      </c>
      <c r="C22" s="42">
        <v>73.282399999999996</v>
      </c>
      <c r="D22" s="43">
        <v>55.873914999999997</v>
      </c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49.878599999999999</v>
      </c>
      <c r="I23" s="43">
        <v>140.94096999999999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9014.3891000000003</v>
      </c>
      <c r="D26" s="45">
        <v>14.430731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108.30710000000001</v>
      </c>
      <c r="D27" s="43">
        <v>97.315932000000004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4029.9047</v>
      </c>
      <c r="I29" s="43">
        <v>21.096057999999999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1163.0481</v>
      </c>
      <c r="I30" s="43">
        <v>31.659824</v>
      </c>
    </row>
    <row r="31" spans="1:9" ht="15" thickBot="1" x14ac:dyDescent="0.25">
      <c r="A31" s="20"/>
      <c r="B31" s="19" t="s">
        <v>289</v>
      </c>
      <c r="C31" s="44">
        <v>108.30710000000001</v>
      </c>
      <c r="D31" s="45">
        <v>97.315932000000004</v>
      </c>
      <c r="E31" s="17"/>
      <c r="F31" s="17" t="s">
        <v>223</v>
      </c>
      <c r="G31" s="17" t="s">
        <v>224</v>
      </c>
      <c r="H31" s="42">
        <v>20.153400000000001</v>
      </c>
      <c r="I31" s="43">
        <v>65.926269000000005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303.37450000000001</v>
      </c>
      <c r="I32" s="43">
        <v>30.358779999999999</v>
      </c>
    </row>
    <row r="33" spans="1:9" ht="14.25" x14ac:dyDescent="0.2">
      <c r="A33" s="17" t="s">
        <v>54</v>
      </c>
      <c r="B33" s="17" t="s">
        <v>55</v>
      </c>
      <c r="C33" s="42">
        <v>500.95920000000001</v>
      </c>
      <c r="D33" s="43">
        <v>38.622711000000002</v>
      </c>
      <c r="E33" s="17"/>
      <c r="F33" s="17" t="s">
        <v>227</v>
      </c>
      <c r="G33" s="17" t="s">
        <v>228</v>
      </c>
      <c r="H33" s="42">
        <v>1.8129</v>
      </c>
      <c r="I33" s="43">
        <v>75.579807000000002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16.850100000000001</v>
      </c>
      <c r="I35" s="43">
        <v>43.612397000000001</v>
      </c>
    </row>
    <row r="36" spans="1:9" ht="14.25" x14ac:dyDescent="0.2">
      <c r="A36" s="17" t="s">
        <v>60</v>
      </c>
      <c r="B36" s="17" t="s">
        <v>61</v>
      </c>
      <c r="C36" s="42">
        <v>8435.0110000000004</v>
      </c>
      <c r="D36" s="43">
        <v>15.481978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10524.8128</v>
      </c>
      <c r="D38" s="43">
        <v>17.813445000000002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7643.46</v>
      </c>
      <c r="I40" s="45">
        <v>15.878014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>
        <v>863.60310000000004</v>
      </c>
      <c r="D43" s="43">
        <v>38.041775999999999</v>
      </c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18106.087599999999</v>
      </c>
      <c r="I46" s="43">
        <v>14.680336</v>
      </c>
    </row>
    <row r="47" spans="1:9" ht="15" thickBot="1" x14ac:dyDescent="0.25">
      <c r="A47" s="17" t="s">
        <v>76</v>
      </c>
      <c r="B47" s="17" t="s">
        <v>77</v>
      </c>
      <c r="C47" s="42">
        <v>14.494</v>
      </c>
      <c r="D47" s="43">
        <v>55.873914999999997</v>
      </c>
      <c r="E47" s="17"/>
      <c r="F47" s="20"/>
      <c r="G47" s="19" t="s">
        <v>299</v>
      </c>
      <c r="H47" s="44">
        <v>18106.087599999999</v>
      </c>
      <c r="I47" s="45">
        <v>14.670194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/>
      <c r="I48" s="43"/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89.786100000000005</v>
      </c>
      <c r="I49" s="43">
        <v>65.783652000000004</v>
      </c>
    </row>
    <row r="50" spans="1:9" ht="15" thickBot="1" x14ac:dyDescent="0.25">
      <c r="A50" s="20"/>
      <c r="B50" s="19" t="s">
        <v>290</v>
      </c>
      <c r="C50" s="44">
        <v>20338.880099999998</v>
      </c>
      <c r="D50" s="45">
        <v>10.927314000000001</v>
      </c>
      <c r="E50" s="17"/>
      <c r="F50" s="17" t="s">
        <v>237</v>
      </c>
      <c r="G50" s="17" t="s">
        <v>238</v>
      </c>
      <c r="H50" s="42">
        <v>10120.7189</v>
      </c>
      <c r="I50" s="59">
        <v>17.446228999999999</v>
      </c>
    </row>
    <row r="51" spans="1:9" ht="15" thickBot="1" x14ac:dyDescent="0.25">
      <c r="A51" s="17" t="s">
        <v>82</v>
      </c>
      <c r="B51" s="17" t="s">
        <v>83</v>
      </c>
      <c r="C51" s="42">
        <v>3577.7172999999998</v>
      </c>
      <c r="D51" s="43">
        <v>17.478567999999999</v>
      </c>
      <c r="E51" s="17"/>
      <c r="F51" s="20"/>
      <c r="G51" s="19" t="s">
        <v>300</v>
      </c>
      <c r="H51" s="44">
        <v>10210.504999999999</v>
      </c>
      <c r="I51" s="45">
        <v>16.788568999999999</v>
      </c>
    </row>
    <row r="52" spans="1:9" ht="14.25" x14ac:dyDescent="0.2">
      <c r="A52" s="17" t="s">
        <v>84</v>
      </c>
      <c r="B52" s="17" t="s">
        <v>85</v>
      </c>
      <c r="C52" s="42">
        <v>5672.2800999999999</v>
      </c>
      <c r="D52" s="43">
        <v>16.239338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736.60419999999999</v>
      </c>
      <c r="D53" s="43">
        <v>48.576928000000002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5188.7766000000001</v>
      </c>
      <c r="D54" s="43">
        <v>26.659081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6354.3805000000002</v>
      </c>
      <c r="D55" s="43">
        <v>32.39922</v>
      </c>
      <c r="E55" s="17"/>
      <c r="F55" s="17" t="s">
        <v>243</v>
      </c>
      <c r="G55" s="17" t="s">
        <v>244</v>
      </c>
      <c r="H55" s="42">
        <v>308.52809999999999</v>
      </c>
      <c r="I55" s="43">
        <v>25.328744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308.52809999999999</v>
      </c>
      <c r="I56" s="45">
        <v>25.328744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36268.580699999999</v>
      </c>
      <c r="I58" s="66"/>
    </row>
    <row r="59" spans="1:9" ht="14.25" x14ac:dyDescent="0.2">
      <c r="A59" s="17" t="s">
        <v>98</v>
      </c>
      <c r="B59" s="17" t="s">
        <v>99</v>
      </c>
      <c r="C59" s="42">
        <v>63.084899999999998</v>
      </c>
      <c r="D59" s="43">
        <v>131.291393</v>
      </c>
      <c r="E59" s="17"/>
      <c r="F59" s="17" t="s">
        <v>245</v>
      </c>
      <c r="G59" s="17" t="s">
        <v>246</v>
      </c>
      <c r="H59" s="42">
        <v>519.48270000000002</v>
      </c>
      <c r="I59" s="43">
        <v>22.565643000000001</v>
      </c>
    </row>
    <row r="60" spans="1:9" ht="15" thickBot="1" x14ac:dyDescent="0.25">
      <c r="A60" s="20"/>
      <c r="B60" s="19" t="s">
        <v>291</v>
      </c>
      <c r="C60" s="44">
        <v>21592.8436</v>
      </c>
      <c r="D60" s="45">
        <v>11.779733</v>
      </c>
      <c r="E60" s="17"/>
      <c r="F60" s="20"/>
      <c r="G60" s="19" t="s">
        <v>304</v>
      </c>
      <c r="H60" s="44">
        <v>519.48270000000002</v>
      </c>
      <c r="I60" s="45">
        <v>22.565643000000001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3.9224999999999999</v>
      </c>
      <c r="D62" s="43">
        <v>45.512287999999998</v>
      </c>
      <c r="E62" s="17"/>
      <c r="F62" s="17" t="s">
        <v>247</v>
      </c>
      <c r="G62" s="17" t="s">
        <v>248</v>
      </c>
      <c r="H62" s="42">
        <v>2888.0893999999998</v>
      </c>
      <c r="I62" s="43">
        <v>13.691238999999999</v>
      </c>
    </row>
    <row r="63" spans="1:9" ht="15" thickBot="1" x14ac:dyDescent="0.25">
      <c r="A63" s="17" t="s">
        <v>104</v>
      </c>
      <c r="B63" s="17" t="s">
        <v>105</v>
      </c>
      <c r="C63" s="42">
        <v>80.902199999999993</v>
      </c>
      <c r="D63" s="43">
        <v>38.597617999999997</v>
      </c>
      <c r="E63" s="17"/>
      <c r="F63" s="20"/>
      <c r="G63" s="19" t="s">
        <v>305</v>
      </c>
      <c r="H63" s="44">
        <v>2888.0893999999998</v>
      </c>
      <c r="I63" s="45">
        <v>13.691238999999999</v>
      </c>
    </row>
    <row r="64" spans="1:9" ht="14.25" x14ac:dyDescent="0.2">
      <c r="A64" s="17" t="s">
        <v>106</v>
      </c>
      <c r="B64" s="17" t="s">
        <v>107</v>
      </c>
      <c r="C64" s="42">
        <v>1344.0685000000001</v>
      </c>
      <c r="D64" s="43">
        <v>17.911708000000001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>
        <v>260.59390000000002</v>
      </c>
      <c r="D65" s="43">
        <v>45.670850999999999</v>
      </c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323641.44879999995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200.7655</v>
      </c>
      <c r="I68" s="43"/>
    </row>
    <row r="69" spans="1:9" ht="14.25" x14ac:dyDescent="0.2">
      <c r="A69" s="17" t="s">
        <v>114</v>
      </c>
      <c r="B69" s="17" t="s">
        <v>115</v>
      </c>
      <c r="C69" s="42">
        <v>3.7385999999999999</v>
      </c>
      <c r="D69" s="43">
        <v>55.873914999999997</v>
      </c>
      <c r="E69" s="17"/>
      <c r="F69" s="17" t="s">
        <v>253</v>
      </c>
      <c r="G69" s="17" t="s">
        <v>254</v>
      </c>
      <c r="H69" s="42">
        <v>24869.795399999999</v>
      </c>
      <c r="I69" s="43"/>
    </row>
    <row r="70" spans="1:9" ht="14.25" x14ac:dyDescent="0.2">
      <c r="A70" s="17" t="s">
        <v>116</v>
      </c>
      <c r="B70" s="17" t="s">
        <v>117</v>
      </c>
      <c r="C70" s="42">
        <v>626.48490000000004</v>
      </c>
      <c r="D70" s="43">
        <v>22.128779000000002</v>
      </c>
      <c r="E70" s="17"/>
      <c r="F70" s="17" t="s">
        <v>255</v>
      </c>
      <c r="G70" s="17" t="s">
        <v>256</v>
      </c>
      <c r="H70" s="42">
        <v>2047.6687999999999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55587.894800000002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16646.8079</v>
      </c>
      <c r="I72" s="43"/>
    </row>
    <row r="73" spans="1:9" ht="14.25" x14ac:dyDescent="0.2">
      <c r="A73" s="17" t="s">
        <v>122</v>
      </c>
      <c r="B73" s="17" t="s">
        <v>123</v>
      </c>
      <c r="C73" s="42">
        <v>20.4603</v>
      </c>
      <c r="D73" s="43">
        <v>55.873914999999997</v>
      </c>
      <c r="E73" s="17"/>
      <c r="F73" s="17" t="s">
        <v>251</v>
      </c>
      <c r="G73" s="17" t="s">
        <v>252</v>
      </c>
      <c r="H73" s="42">
        <v>1886.9931999999999</v>
      </c>
      <c r="I73" s="43"/>
    </row>
    <row r="74" spans="1:9" ht="14.25" x14ac:dyDescent="0.2">
      <c r="A74" s="17" t="s">
        <v>124</v>
      </c>
      <c r="B74" s="17" t="s">
        <v>125</v>
      </c>
      <c r="C74" s="42">
        <v>391.89159999999998</v>
      </c>
      <c r="D74" s="43">
        <v>30.209064000000001</v>
      </c>
      <c r="E74" s="17"/>
      <c r="F74" s="17" t="s">
        <v>340</v>
      </c>
      <c r="G74" s="17" t="s">
        <v>341</v>
      </c>
      <c r="H74" s="42"/>
      <c r="I74" s="64"/>
    </row>
    <row r="75" spans="1:9" ht="14.25" x14ac:dyDescent="0.2">
      <c r="A75" s="17" t="s">
        <v>126</v>
      </c>
      <c r="B75" s="17" t="s">
        <v>127</v>
      </c>
      <c r="C75" s="42">
        <v>80.740700000000004</v>
      </c>
      <c r="D75" s="43">
        <v>75.579807000000002</v>
      </c>
      <c r="E75" s="17"/>
      <c r="F75" s="17" t="s">
        <v>342</v>
      </c>
      <c r="G75" s="17" t="s">
        <v>343</v>
      </c>
      <c r="H75" s="42">
        <v>128.00309999999999</v>
      </c>
      <c r="I75" s="64"/>
    </row>
    <row r="76" spans="1:9" ht="14.25" x14ac:dyDescent="0.2">
      <c r="A76" s="17" t="s">
        <v>128</v>
      </c>
      <c r="B76" s="17" t="s">
        <v>129</v>
      </c>
      <c r="C76" s="42">
        <v>189.87129999999999</v>
      </c>
      <c r="D76" s="43">
        <v>34.447311999999997</v>
      </c>
      <c r="E76" s="17"/>
      <c r="F76" s="17" t="s">
        <v>261</v>
      </c>
      <c r="G76" s="17" t="s">
        <v>262</v>
      </c>
      <c r="H76" s="42">
        <v>107089.53780000001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2314.9904000000001</v>
      </c>
      <c r="D77" s="43">
        <v>19.486615</v>
      </c>
      <c r="E77" s="17"/>
      <c r="F77" s="17" t="s">
        <v>263</v>
      </c>
      <c r="G77" s="17" t="s">
        <v>264</v>
      </c>
      <c r="H77" s="42">
        <v>231595.35860000001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4629.0868</v>
      </c>
      <c r="I78" s="43"/>
    </row>
    <row r="79" spans="1:9" ht="14.25" x14ac:dyDescent="0.2">
      <c r="A79" s="17" t="s">
        <v>134</v>
      </c>
      <c r="B79" s="17" t="s">
        <v>135</v>
      </c>
      <c r="C79" s="42">
        <v>243.45689999999999</v>
      </c>
      <c r="D79" s="43">
        <v>33.748482000000003</v>
      </c>
      <c r="E79" s="17"/>
      <c r="F79" s="17" t="s">
        <v>267</v>
      </c>
      <c r="G79" s="17" t="s">
        <v>268</v>
      </c>
      <c r="H79" s="42"/>
      <c r="I79" s="43"/>
    </row>
    <row r="80" spans="1:9" ht="14.25" x14ac:dyDescent="0.2">
      <c r="A80" s="17" t="s">
        <v>136</v>
      </c>
      <c r="B80" s="17" t="s">
        <v>137</v>
      </c>
      <c r="C80" s="42">
        <v>130.88040000000001</v>
      </c>
      <c r="D80" s="43">
        <v>32.748375000000003</v>
      </c>
      <c r="E80" s="17"/>
      <c r="F80" s="17" t="s">
        <v>269</v>
      </c>
      <c r="G80" s="17" t="s">
        <v>270</v>
      </c>
      <c r="H80" s="42">
        <v>186667.9705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3161.0913</v>
      </c>
      <c r="I81" s="43"/>
    </row>
    <row r="82" spans="1:9" ht="14.25" x14ac:dyDescent="0.2">
      <c r="A82" s="17" t="s">
        <v>140</v>
      </c>
      <c r="B82" s="17" t="s">
        <v>141</v>
      </c>
      <c r="C82" s="42">
        <v>221.2509</v>
      </c>
      <c r="D82" s="43">
        <v>41.473388</v>
      </c>
      <c r="E82" s="17"/>
      <c r="F82" s="17" t="s">
        <v>273</v>
      </c>
      <c r="G82" s="17" t="s">
        <v>274</v>
      </c>
      <c r="H82" s="42"/>
      <c r="I82" s="43"/>
    </row>
    <row r="83" spans="1:9" ht="14.25" x14ac:dyDescent="0.2">
      <c r="A83" s="17" t="s">
        <v>142</v>
      </c>
      <c r="B83" s="17" t="s">
        <v>143</v>
      </c>
      <c r="C83" s="42">
        <v>666.32910000000004</v>
      </c>
      <c r="D83" s="43">
        <v>75.579807000000002</v>
      </c>
      <c r="E83" s="17"/>
      <c r="F83" s="17" t="s">
        <v>275</v>
      </c>
      <c r="G83" s="17" t="s">
        <v>276</v>
      </c>
      <c r="H83" s="42">
        <v>10337.5268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9653.2638000000006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48634.113799999999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431.91309999999999</v>
      </c>
      <c r="D86" s="43">
        <v>40.684984</v>
      </c>
      <c r="E86" s="17"/>
      <c r="F86" s="17" t="s">
        <v>281</v>
      </c>
      <c r="G86" s="17" t="s">
        <v>282</v>
      </c>
      <c r="H86" s="42">
        <v>12299.6075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931.34059999999999</v>
      </c>
      <c r="D88" s="43">
        <v>56.853467000000002</v>
      </c>
      <c r="E88" s="17"/>
      <c r="F88" s="20"/>
      <c r="G88" s="19" t="s">
        <v>307</v>
      </c>
      <c r="H88" s="44">
        <f>SUM(H68:H86)</f>
        <v>715435.48560000001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11.810700000000001</v>
      </c>
      <c r="D91" s="43">
        <v>75.733729999999994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1039076.9343999999</v>
      </c>
      <c r="I92" s="59"/>
    </row>
    <row r="93" spans="1:9" ht="14.25" x14ac:dyDescent="0.2">
      <c r="A93" s="17" t="s">
        <v>160</v>
      </c>
      <c r="B93" s="17" t="s">
        <v>161</v>
      </c>
      <c r="C93" s="42">
        <v>233.10079999999999</v>
      </c>
      <c r="D93" s="43">
        <v>53.823014000000001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8187.7474000000002</v>
      </c>
      <c r="D94" s="45">
        <v>12.333043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229453.6514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43123.117899999997</v>
      </c>
      <c r="D98" s="43">
        <v>10.021328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11388.5267</v>
      </c>
      <c r="D99" s="43">
        <v>8.9312360000000002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54511.6446</v>
      </c>
      <c r="D100" s="45">
        <v>7.4030019999999999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283965.29599999997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" style="3" bestFit="1" customWidth="1"/>
    <col min="4" max="4" width="10.285156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1.8554687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139.66669999999999</v>
      </c>
      <c r="D2" s="43">
        <v>155.03781799999999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28436.512599999998</v>
      </c>
      <c r="D3" s="43">
        <v>17.608509000000002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20564.518400000001</v>
      </c>
      <c r="D4" s="43">
        <v>17.752161000000001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78.935500000000005</v>
      </c>
      <c r="D5" s="43">
        <v>53.612076000000002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603.84159999999997</v>
      </c>
      <c r="D6" s="43">
        <v>59.154178000000002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14.5654</v>
      </c>
      <c r="D7" s="43">
        <v>51.878968999999998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1311.2446</v>
      </c>
      <c r="D8" s="43">
        <v>33.683238000000003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/>
      <c r="D9" s="43"/>
      <c r="E9" s="17"/>
      <c r="F9" s="17" t="s">
        <v>180</v>
      </c>
      <c r="G9" s="17" t="s">
        <v>181</v>
      </c>
      <c r="H9" s="42">
        <v>548.85239999999999</v>
      </c>
      <c r="I9" s="43">
        <v>32.905861000000002</v>
      </c>
    </row>
    <row r="10" spans="1:9" ht="14.25" x14ac:dyDescent="0.2">
      <c r="A10" s="17" t="s">
        <v>16</v>
      </c>
      <c r="B10" s="17" t="s">
        <v>17</v>
      </c>
      <c r="C10" s="42"/>
      <c r="D10" s="43"/>
      <c r="E10" s="17"/>
      <c r="F10" s="17" t="s">
        <v>182</v>
      </c>
      <c r="G10" s="17" t="s">
        <v>183</v>
      </c>
      <c r="H10" s="42">
        <v>58.899500000000003</v>
      </c>
      <c r="I10" s="43">
        <v>128.11836700000001</v>
      </c>
    </row>
    <row r="11" spans="1:9" ht="14.25" x14ac:dyDescent="0.2">
      <c r="A11" s="17" t="s">
        <v>18</v>
      </c>
      <c r="B11" s="17" t="s">
        <v>19</v>
      </c>
      <c r="C11" s="42">
        <v>428.9864</v>
      </c>
      <c r="D11" s="43">
        <v>43.583305000000003</v>
      </c>
      <c r="E11" s="17"/>
      <c r="F11" s="17" t="s">
        <v>184</v>
      </c>
      <c r="G11" s="17" t="s">
        <v>185</v>
      </c>
      <c r="H11" s="42">
        <v>2623.4589999999998</v>
      </c>
      <c r="I11" s="43">
        <v>30.895223000000001</v>
      </c>
    </row>
    <row r="12" spans="1:9" ht="14.25" x14ac:dyDescent="0.2">
      <c r="A12" s="17" t="s">
        <v>20</v>
      </c>
      <c r="B12" s="17" t="s">
        <v>21</v>
      </c>
      <c r="C12" s="42"/>
      <c r="D12" s="43"/>
      <c r="E12" s="17"/>
      <c r="F12" s="17" t="s">
        <v>186</v>
      </c>
      <c r="G12" s="17" t="s">
        <v>333</v>
      </c>
      <c r="H12" s="42"/>
      <c r="I12" s="43"/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7.2576999999999998</v>
      </c>
      <c r="I14" s="43">
        <v>69.257991000000004</v>
      </c>
    </row>
    <row r="15" spans="1:9" ht="15" thickBot="1" x14ac:dyDescent="0.25">
      <c r="A15" s="20"/>
      <c r="B15" s="19" t="s">
        <v>348</v>
      </c>
      <c r="C15" s="44">
        <v>51578.271200000003</v>
      </c>
      <c r="D15" s="45">
        <v>16.447631999999999</v>
      </c>
      <c r="E15" s="17"/>
      <c r="F15" s="17" t="s">
        <v>191</v>
      </c>
      <c r="G15" s="17" t="s">
        <v>192</v>
      </c>
      <c r="H15" s="42">
        <v>123.3609</v>
      </c>
      <c r="I15" s="43">
        <v>28.865093000000002</v>
      </c>
    </row>
    <row r="16" spans="1:9" ht="14.25" x14ac:dyDescent="0.2">
      <c r="A16" s="17" t="s">
        <v>24</v>
      </c>
      <c r="B16" s="17" t="s">
        <v>25</v>
      </c>
      <c r="C16" s="42">
        <v>6.5090000000000003</v>
      </c>
      <c r="D16" s="43">
        <v>71.383878999999993</v>
      </c>
      <c r="E16" s="17"/>
      <c r="F16" s="17" t="s">
        <v>193</v>
      </c>
      <c r="G16" s="17" t="s">
        <v>194</v>
      </c>
      <c r="H16" s="42">
        <v>522.7944</v>
      </c>
      <c r="I16" s="43">
        <v>29.680733</v>
      </c>
    </row>
    <row r="17" spans="1:9" ht="14.25" x14ac:dyDescent="0.2">
      <c r="A17" s="17" t="s">
        <v>26</v>
      </c>
      <c r="B17" s="17" t="s">
        <v>27</v>
      </c>
      <c r="C17" s="42"/>
      <c r="D17" s="43"/>
      <c r="E17" s="17"/>
      <c r="F17" s="17" t="s">
        <v>195</v>
      </c>
      <c r="G17" s="17" t="s">
        <v>196</v>
      </c>
      <c r="H17" s="42">
        <v>139.32599999999999</v>
      </c>
      <c r="I17" s="43">
        <v>26.905805999999998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/>
      <c r="I18" s="43"/>
    </row>
    <row r="19" spans="1:9" ht="14.25" x14ac:dyDescent="0.2">
      <c r="A19" s="17" t="s">
        <v>30</v>
      </c>
      <c r="B19" s="17" t="s">
        <v>31</v>
      </c>
      <c r="C19" s="42">
        <v>51.605899999999998</v>
      </c>
      <c r="D19" s="43">
        <v>48.744031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1758.0297</v>
      </c>
      <c r="D20" s="43">
        <v>21.285976000000002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7.2868000000000004</v>
      </c>
      <c r="D21" s="43">
        <v>71.383878999999993</v>
      </c>
      <c r="E21" s="17"/>
      <c r="F21" s="17" t="s">
        <v>203</v>
      </c>
      <c r="G21" s="17" t="s">
        <v>204</v>
      </c>
      <c r="H21" s="42">
        <v>0.35809999999999997</v>
      </c>
      <c r="I21" s="43">
        <v>71.383878999999993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1.5115000000000001</v>
      </c>
      <c r="I23" s="43">
        <v>71.383878999999993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/>
      <c r="D25" s="43"/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1823.4313999999999</v>
      </c>
      <c r="D26" s="45">
        <v>21.181338</v>
      </c>
      <c r="E26" s="17"/>
      <c r="F26" s="17" t="s">
        <v>213</v>
      </c>
      <c r="G26" s="17" t="s">
        <v>214</v>
      </c>
      <c r="H26" s="42"/>
      <c r="I26" s="43"/>
    </row>
    <row r="27" spans="1:9" ht="14.25" x14ac:dyDescent="0.2">
      <c r="A27" s="17" t="s">
        <v>44</v>
      </c>
      <c r="B27" s="17" t="s">
        <v>45</v>
      </c>
      <c r="C27" s="42">
        <v>708.73339999999996</v>
      </c>
      <c r="D27" s="43">
        <v>24.411850000000001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8903.0481999999993</v>
      </c>
      <c r="I29" s="43">
        <v>25.227224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5317.4053000000004</v>
      </c>
      <c r="I30" s="43">
        <v>27.100218000000002</v>
      </c>
    </row>
    <row r="31" spans="1:9" ht="15" thickBot="1" x14ac:dyDescent="0.25">
      <c r="A31" s="20"/>
      <c r="B31" s="19" t="s">
        <v>289</v>
      </c>
      <c r="C31" s="44">
        <v>708.73339999999996</v>
      </c>
      <c r="D31" s="45">
        <v>24.339269999999999</v>
      </c>
      <c r="E31" s="17"/>
      <c r="F31" s="17" t="s">
        <v>223</v>
      </c>
      <c r="G31" s="17" t="s">
        <v>224</v>
      </c>
      <c r="H31" s="42">
        <v>0.53139999999999998</v>
      </c>
      <c r="I31" s="43">
        <v>71.383878999999993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858.58360000000005</v>
      </c>
      <c r="I32" s="43">
        <v>57.359437999999997</v>
      </c>
    </row>
    <row r="33" spans="1:9" ht="14.25" x14ac:dyDescent="0.2">
      <c r="A33" s="17" t="s">
        <v>54</v>
      </c>
      <c r="B33" s="17" t="s">
        <v>55</v>
      </c>
      <c r="C33" s="42">
        <v>834.02179999999998</v>
      </c>
      <c r="D33" s="43">
        <v>42.863754</v>
      </c>
      <c r="E33" s="17"/>
      <c r="F33" s="17" t="s">
        <v>227</v>
      </c>
      <c r="G33" s="17" t="s">
        <v>228</v>
      </c>
      <c r="H33" s="42">
        <v>9.0092999999999996</v>
      </c>
      <c r="I33" s="43">
        <v>51.727676000000002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86.0535</v>
      </c>
      <c r="I35" s="43">
        <v>54.223275999999998</v>
      </c>
    </row>
    <row r="36" spans="1:9" ht="14.25" x14ac:dyDescent="0.2">
      <c r="A36" s="17" t="s">
        <v>60</v>
      </c>
      <c r="B36" s="17" t="s">
        <v>61</v>
      </c>
      <c r="C36" s="42">
        <v>3101.3395999999998</v>
      </c>
      <c r="D36" s="43">
        <v>21.359276999999999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/>
      <c r="D37" s="43"/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2211.5565999999999</v>
      </c>
      <c r="D38" s="43">
        <v>23.294129999999999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19200.450799999999</v>
      </c>
      <c r="I40" s="45">
        <v>17.729037000000002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>
        <v>19.3505</v>
      </c>
      <c r="D43" s="43">
        <v>48.063571000000003</v>
      </c>
      <c r="E43" s="17"/>
      <c r="F43" s="17" t="s">
        <v>320</v>
      </c>
      <c r="G43" s="17" t="s">
        <v>321</v>
      </c>
      <c r="H43" s="42"/>
      <c r="I43" s="59"/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53490.0717</v>
      </c>
      <c r="I46" s="43">
        <v>17.072849999999999</v>
      </c>
    </row>
    <row r="47" spans="1:9" ht="15" thickBot="1" x14ac:dyDescent="0.25">
      <c r="A47" s="17" t="s">
        <v>76</v>
      </c>
      <c r="B47" s="17" t="s">
        <v>77</v>
      </c>
      <c r="C47" s="42"/>
      <c r="D47" s="43"/>
      <c r="E47" s="17"/>
      <c r="F47" s="20"/>
      <c r="G47" s="19" t="s">
        <v>299</v>
      </c>
      <c r="H47" s="44">
        <v>53490.0717</v>
      </c>
      <c r="I47" s="45">
        <v>16.749693000000001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>
        <v>2.4828999999999999</v>
      </c>
      <c r="I48" s="43">
        <v>71.383878999999993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5.8048999999999999</v>
      </c>
      <c r="I49" s="59">
        <v>155.03781799999999</v>
      </c>
    </row>
    <row r="50" spans="1:9" ht="15" thickBot="1" x14ac:dyDescent="0.25">
      <c r="A50" s="20"/>
      <c r="B50" s="19" t="s">
        <v>290</v>
      </c>
      <c r="C50" s="44">
        <v>6166.2685000000001</v>
      </c>
      <c r="D50" s="45">
        <v>18.129691999999999</v>
      </c>
      <c r="E50" s="17"/>
      <c r="F50" s="17" t="s">
        <v>237</v>
      </c>
      <c r="G50" s="17" t="s">
        <v>238</v>
      </c>
      <c r="H50" s="42">
        <v>3578.8126000000002</v>
      </c>
      <c r="I50" s="43">
        <v>18.369319000000001</v>
      </c>
    </row>
    <row r="51" spans="1:9" ht="15" thickBot="1" x14ac:dyDescent="0.25">
      <c r="A51" s="17" t="s">
        <v>82</v>
      </c>
      <c r="B51" s="17" t="s">
        <v>83</v>
      </c>
      <c r="C51" s="42"/>
      <c r="D51" s="43"/>
      <c r="E51" s="17"/>
      <c r="F51" s="20"/>
      <c r="G51" s="19" t="s">
        <v>300</v>
      </c>
      <c r="H51" s="44">
        <v>3587.1003999999998</v>
      </c>
      <c r="I51" s="45">
        <v>17.932756000000001</v>
      </c>
    </row>
    <row r="52" spans="1:9" ht="14.25" x14ac:dyDescent="0.2">
      <c r="A52" s="17" t="s">
        <v>84</v>
      </c>
      <c r="B52" s="17" t="s">
        <v>85</v>
      </c>
      <c r="C52" s="42">
        <v>764.74530000000004</v>
      </c>
      <c r="D52" s="43">
        <v>35.188906000000003</v>
      </c>
      <c r="E52" s="17"/>
      <c r="F52" s="17" t="s">
        <v>239</v>
      </c>
      <c r="G52" s="17" t="s">
        <v>240</v>
      </c>
      <c r="H52" s="42"/>
      <c r="I52" s="43"/>
    </row>
    <row r="53" spans="1:9" ht="14.25" x14ac:dyDescent="0.2">
      <c r="A53" s="17" t="s">
        <v>86</v>
      </c>
      <c r="B53" s="17" t="s">
        <v>87</v>
      </c>
      <c r="C53" s="42">
        <v>346.36470000000003</v>
      </c>
      <c r="D53" s="43">
        <v>140.10370399999999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594.41129999999998</v>
      </c>
      <c r="D54" s="43">
        <v>51.861983000000002</v>
      </c>
      <c r="E54" s="17"/>
      <c r="F54" s="20"/>
      <c r="G54" s="19" t="s">
        <v>301</v>
      </c>
      <c r="H54" s="44"/>
      <c r="I54" s="45"/>
    </row>
    <row r="55" spans="1:9" ht="14.25" x14ac:dyDescent="0.2">
      <c r="A55" s="17" t="s">
        <v>90</v>
      </c>
      <c r="B55" s="17" t="s">
        <v>91</v>
      </c>
      <c r="C55" s="42">
        <v>21.0352</v>
      </c>
      <c r="D55" s="43">
        <v>51.517344000000001</v>
      </c>
      <c r="E55" s="17"/>
      <c r="F55" s="17" t="s">
        <v>243</v>
      </c>
      <c r="G55" s="17" t="s">
        <v>244</v>
      </c>
      <c r="H55" s="42">
        <v>286.27179999999998</v>
      </c>
      <c r="I55" s="43">
        <v>49.588617999999997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286.27179999999998</v>
      </c>
      <c r="I56" s="45">
        <v>49.588617999999997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76563.894700000004</v>
      </c>
      <c r="I58" s="66"/>
    </row>
    <row r="59" spans="1:9" ht="14.25" x14ac:dyDescent="0.2">
      <c r="A59" s="17" t="s">
        <v>98</v>
      </c>
      <c r="B59" s="17" t="s">
        <v>99</v>
      </c>
      <c r="C59" s="42">
        <v>3.7391999999999999</v>
      </c>
      <c r="D59" s="43">
        <v>71.383878999999993</v>
      </c>
      <c r="E59" s="17"/>
      <c r="F59" s="17" t="s">
        <v>245</v>
      </c>
      <c r="G59" s="17" t="s">
        <v>246</v>
      </c>
      <c r="H59" s="42">
        <v>55.976599999999998</v>
      </c>
      <c r="I59" s="43">
        <v>31.001027000000001</v>
      </c>
    </row>
    <row r="60" spans="1:9" ht="15" thickBot="1" x14ac:dyDescent="0.25">
      <c r="A60" s="20"/>
      <c r="B60" s="19" t="s">
        <v>291</v>
      </c>
      <c r="C60" s="44">
        <v>1730.2956999999999</v>
      </c>
      <c r="D60" s="45">
        <v>34.491568999999998</v>
      </c>
      <c r="E60" s="17"/>
      <c r="F60" s="20"/>
      <c r="G60" s="19" t="s">
        <v>304</v>
      </c>
      <c r="H60" s="44">
        <v>55.976599999999998</v>
      </c>
      <c r="I60" s="45">
        <v>31.001027000000001</v>
      </c>
    </row>
    <row r="61" spans="1:9" ht="14.25" x14ac:dyDescent="0.2">
      <c r="A61" s="17" t="s">
        <v>100</v>
      </c>
      <c r="B61" s="17" t="s">
        <v>101</v>
      </c>
      <c r="C61" s="42">
        <v>6.0073999999999996</v>
      </c>
      <c r="D61" s="43">
        <v>71.383878999999993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29.373999999999999</v>
      </c>
      <c r="D62" s="43">
        <v>64.978744000000006</v>
      </c>
      <c r="E62" s="17"/>
      <c r="F62" s="17" t="s">
        <v>247</v>
      </c>
      <c r="G62" s="17" t="s">
        <v>248</v>
      </c>
      <c r="H62" s="42">
        <v>2235.2927</v>
      </c>
      <c r="I62" s="43">
        <v>20.567271000000002</v>
      </c>
    </row>
    <row r="63" spans="1:9" ht="15" thickBot="1" x14ac:dyDescent="0.25">
      <c r="A63" s="17" t="s">
        <v>104</v>
      </c>
      <c r="B63" s="17" t="s">
        <v>105</v>
      </c>
      <c r="C63" s="42">
        <v>11.646699999999999</v>
      </c>
      <c r="D63" s="43">
        <v>62.600304000000001</v>
      </c>
      <c r="E63" s="17"/>
      <c r="F63" s="20"/>
      <c r="G63" s="19" t="s">
        <v>305</v>
      </c>
      <c r="H63" s="44">
        <v>2235.2927</v>
      </c>
      <c r="I63" s="45">
        <v>20.567271000000002</v>
      </c>
    </row>
    <row r="64" spans="1:9" ht="14.25" x14ac:dyDescent="0.2">
      <c r="A64" s="17" t="s">
        <v>106</v>
      </c>
      <c r="B64" s="17" t="s">
        <v>107</v>
      </c>
      <c r="C64" s="42">
        <v>87.691800000000001</v>
      </c>
      <c r="D64" s="43">
        <v>49.457560999999998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>
        <v>26.3659</v>
      </c>
      <c r="D66" s="43">
        <v>56.167876999999997</v>
      </c>
      <c r="E66" s="17"/>
      <c r="F66" s="23" t="s">
        <v>306</v>
      </c>
      <c r="G66" s="24"/>
      <c r="H66" s="62">
        <f>+H63+H60+H58+C102</f>
        <v>158424.90000000002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17.074000000000002</v>
      </c>
      <c r="I68" s="43"/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96.832999999999998</v>
      </c>
      <c r="I69" s="43"/>
    </row>
    <row r="70" spans="1:9" ht="14.25" x14ac:dyDescent="0.2">
      <c r="A70" s="17" t="s">
        <v>116</v>
      </c>
      <c r="B70" s="17" t="s">
        <v>117</v>
      </c>
      <c r="C70" s="42">
        <v>64.151600000000002</v>
      </c>
      <c r="D70" s="43">
        <v>37.050654999999999</v>
      </c>
      <c r="E70" s="17"/>
      <c r="F70" s="17" t="s">
        <v>255</v>
      </c>
      <c r="G70" s="17" t="s">
        <v>256</v>
      </c>
      <c r="H70" s="42">
        <v>12738.1428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27616.9712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20971.503499999999</v>
      </c>
      <c r="I72" s="43"/>
    </row>
    <row r="73" spans="1:9" ht="14.25" x14ac:dyDescent="0.2">
      <c r="A73" s="17" t="s">
        <v>122</v>
      </c>
      <c r="B73" s="17" t="s">
        <v>123</v>
      </c>
      <c r="C73" s="42">
        <v>107.88849999999999</v>
      </c>
      <c r="D73" s="43">
        <v>71.383878999999993</v>
      </c>
      <c r="E73" s="17"/>
      <c r="F73" s="17" t="s">
        <v>251</v>
      </c>
      <c r="G73" s="17" t="s">
        <v>252</v>
      </c>
      <c r="H73" s="42">
        <v>4971.9021000000002</v>
      </c>
      <c r="I73" s="43"/>
    </row>
    <row r="74" spans="1:9" ht="14.25" x14ac:dyDescent="0.2">
      <c r="A74" s="17" t="s">
        <v>124</v>
      </c>
      <c r="B74" s="17" t="s">
        <v>125</v>
      </c>
      <c r="C74" s="42">
        <v>13.7173</v>
      </c>
      <c r="D74" s="43">
        <v>49.927734999999998</v>
      </c>
      <c r="E74" s="17"/>
      <c r="F74" s="17" t="s">
        <v>340</v>
      </c>
      <c r="G74" s="17" t="s">
        <v>341</v>
      </c>
      <c r="H74" s="42">
        <v>9.6281999999999996</v>
      </c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>
        <v>163.89160000000001</v>
      </c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51645.585500000001</v>
      </c>
      <c r="I76" s="43"/>
    </row>
    <row r="77" spans="1:9" ht="14.25" x14ac:dyDescent="0.2">
      <c r="A77" s="17" t="s">
        <v>130</v>
      </c>
      <c r="B77" s="17" t="s">
        <v>131</v>
      </c>
      <c r="C77" s="42">
        <v>201.73320000000001</v>
      </c>
      <c r="D77" s="43">
        <v>95.635863000000001</v>
      </c>
      <c r="E77" s="17"/>
      <c r="F77" s="17" t="s">
        <v>263</v>
      </c>
      <c r="G77" s="17" t="s">
        <v>264</v>
      </c>
      <c r="H77" s="42">
        <v>69763.650999999998</v>
      </c>
      <c r="I77" s="43"/>
    </row>
    <row r="78" spans="1:9" ht="14.25" x14ac:dyDescent="0.2">
      <c r="A78" s="17" t="s">
        <v>132</v>
      </c>
      <c r="B78" s="17" t="s">
        <v>133</v>
      </c>
      <c r="C78" s="42"/>
      <c r="D78" s="43"/>
      <c r="E78" s="17"/>
      <c r="F78" s="17" t="s">
        <v>265</v>
      </c>
      <c r="G78" s="17" t="s">
        <v>266</v>
      </c>
      <c r="H78" s="42">
        <v>1049.7695000000001</v>
      </c>
      <c r="I78" s="43"/>
    </row>
    <row r="79" spans="1:9" ht="14.25" x14ac:dyDescent="0.2">
      <c r="A79" s="17" t="s">
        <v>134</v>
      </c>
      <c r="B79" s="17" t="s">
        <v>135</v>
      </c>
      <c r="C79" s="42">
        <v>118.92010000000001</v>
      </c>
      <c r="D79" s="43">
        <v>33.215581999999998</v>
      </c>
      <c r="E79" s="17"/>
      <c r="F79" s="17" t="s">
        <v>267</v>
      </c>
      <c r="G79" s="17" t="s">
        <v>268</v>
      </c>
      <c r="H79" s="42">
        <v>10954.1985</v>
      </c>
      <c r="I79" s="43"/>
    </row>
    <row r="80" spans="1:9" ht="14.25" x14ac:dyDescent="0.2">
      <c r="A80" s="17" t="s">
        <v>136</v>
      </c>
      <c r="B80" s="17" t="s">
        <v>137</v>
      </c>
      <c r="C80" s="42">
        <v>46.05</v>
      </c>
      <c r="D80" s="43">
        <v>39.757911</v>
      </c>
      <c r="E80" s="17"/>
      <c r="F80" s="17" t="s">
        <v>269</v>
      </c>
      <c r="G80" s="17" t="s">
        <v>270</v>
      </c>
      <c r="H80" s="42">
        <v>94626.799400000004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5373.1356999999998</v>
      </c>
      <c r="I81" s="43"/>
    </row>
    <row r="82" spans="1:9" ht="14.25" x14ac:dyDescent="0.2">
      <c r="A82" s="17" t="s">
        <v>140</v>
      </c>
      <c r="B82" s="17" t="s">
        <v>141</v>
      </c>
      <c r="C82" s="42">
        <v>16.1981</v>
      </c>
      <c r="D82" s="43">
        <v>53.782983000000002</v>
      </c>
      <c r="E82" s="17"/>
      <c r="F82" s="17" t="s">
        <v>273</v>
      </c>
      <c r="G82" s="17" t="s">
        <v>274</v>
      </c>
      <c r="H82" s="42"/>
      <c r="I82" s="43"/>
    </row>
    <row r="83" spans="1:9" ht="14.25" x14ac:dyDescent="0.2">
      <c r="A83" s="17" t="s">
        <v>142</v>
      </c>
      <c r="B83" s="17" t="s">
        <v>143</v>
      </c>
      <c r="C83" s="42">
        <v>26.248000000000001</v>
      </c>
      <c r="D83" s="43">
        <v>71.383878999999993</v>
      </c>
      <c r="E83" s="17"/>
      <c r="F83" s="17" t="s">
        <v>275</v>
      </c>
      <c r="G83" s="17" t="s">
        <v>276</v>
      </c>
      <c r="H83" s="42">
        <v>12875.4061</v>
      </c>
      <c r="I83" s="43"/>
    </row>
    <row r="84" spans="1:9" ht="14.25" x14ac:dyDescent="0.2">
      <c r="A84" s="17" t="s">
        <v>144</v>
      </c>
      <c r="B84" s="17" t="s">
        <v>145</v>
      </c>
      <c r="C84" s="42">
        <v>84.556600000000003</v>
      </c>
      <c r="D84" s="43">
        <v>61.056947000000001</v>
      </c>
      <c r="E84" s="17"/>
      <c r="F84" s="17" t="s">
        <v>277</v>
      </c>
      <c r="G84" s="17" t="s">
        <v>278</v>
      </c>
      <c r="H84" s="42">
        <v>4615.8834999999999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23660.9048</v>
      </c>
      <c r="I85" s="43"/>
    </row>
    <row r="86" spans="1:9" ht="14.25" x14ac:dyDescent="0.2">
      <c r="A86" s="17" t="s">
        <v>148</v>
      </c>
      <c r="B86" s="17" t="s">
        <v>149</v>
      </c>
      <c r="C86" s="42">
        <v>244.124</v>
      </c>
      <c r="D86" s="43">
        <v>28.993317999999999</v>
      </c>
      <c r="E86" s="17"/>
      <c r="F86" s="17" t="s">
        <v>281</v>
      </c>
      <c r="G86" s="17" t="s">
        <v>282</v>
      </c>
      <c r="H86" s="42">
        <v>4982.6418999999996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666.96299999999997</v>
      </c>
      <c r="D88" s="43">
        <v>25.558492000000001</v>
      </c>
      <c r="E88" s="17"/>
      <c r="F88" s="20"/>
      <c r="G88" s="19" t="s">
        <v>307</v>
      </c>
      <c r="H88" s="44">
        <f>SUM(H68:H86)</f>
        <v>346133.92230000003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118.31059999999999</v>
      </c>
      <c r="D91" s="43">
        <v>71.019780999999995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>
        <v>574.93290000000002</v>
      </c>
      <c r="D92" s="43">
        <v>91.582537000000002</v>
      </c>
      <c r="E92" s="17"/>
      <c r="F92" s="15" t="s">
        <v>308</v>
      </c>
      <c r="G92" s="15"/>
      <c r="H92" s="65">
        <f>+H88+H66</f>
        <v>504558.82230000006</v>
      </c>
      <c r="I92" s="59"/>
    </row>
    <row r="93" spans="1:9" ht="14.25" x14ac:dyDescent="0.2">
      <c r="A93" s="17" t="s">
        <v>160</v>
      </c>
      <c r="B93" s="17" t="s">
        <v>161</v>
      </c>
      <c r="C93" s="42">
        <v>156.97980000000001</v>
      </c>
      <c r="D93" s="43">
        <v>48.005018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2601.8595</v>
      </c>
      <c r="D94" s="45">
        <v>17.412344999999998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/>
      <c r="D95" s="43"/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/>
      <c r="D96" s="47"/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64608.859700000001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13890.8529</v>
      </c>
      <c r="D98" s="43">
        <v>19.542634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1070.0234</v>
      </c>
      <c r="D99" s="43">
        <v>28.548978999999999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14960.8763</v>
      </c>
      <c r="D100" s="45">
        <v>17.056528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79569.736000000004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3.570312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65439.786699999997</v>
      </c>
      <c r="D2" s="43">
        <v>11.958098</v>
      </c>
      <c r="E2" s="17"/>
      <c r="F2" s="17" t="s">
        <v>168</v>
      </c>
      <c r="G2" s="17" t="s">
        <v>169</v>
      </c>
      <c r="H2" s="42"/>
      <c r="I2" s="43"/>
    </row>
    <row r="3" spans="1:9" ht="14.25" x14ac:dyDescent="0.2">
      <c r="A3" s="17" t="s">
        <v>2</v>
      </c>
      <c r="B3" s="17" t="s">
        <v>3</v>
      </c>
      <c r="C3" s="42">
        <v>204190.37239999999</v>
      </c>
      <c r="D3" s="43">
        <v>7.4396849999999999</v>
      </c>
      <c r="E3" s="17"/>
      <c r="F3" s="17" t="s">
        <v>170</v>
      </c>
      <c r="G3" s="17" t="s">
        <v>171</v>
      </c>
      <c r="H3" s="42"/>
      <c r="I3" s="43"/>
    </row>
    <row r="4" spans="1:9" ht="14.25" x14ac:dyDescent="0.2">
      <c r="A4" s="17" t="s">
        <v>4</v>
      </c>
      <c r="B4" s="17" t="s">
        <v>5</v>
      </c>
      <c r="C4" s="42">
        <v>462702.77419999999</v>
      </c>
      <c r="D4" s="43">
        <v>6.7425269999999999</v>
      </c>
      <c r="E4" s="17"/>
      <c r="F4" s="17" t="s">
        <v>172</v>
      </c>
      <c r="G4" s="17" t="s">
        <v>173</v>
      </c>
      <c r="H4" s="42"/>
      <c r="I4" s="43"/>
    </row>
    <row r="5" spans="1:9" ht="14.25" x14ac:dyDescent="0.2">
      <c r="A5" s="17" t="s">
        <v>6</v>
      </c>
      <c r="B5" s="17" t="s">
        <v>7</v>
      </c>
      <c r="C5" s="42">
        <v>3063.1107999999999</v>
      </c>
      <c r="D5" s="43">
        <v>37.048920000000003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27593.955999999998</v>
      </c>
      <c r="D6" s="43">
        <v>13.675497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11964.140600000001</v>
      </c>
      <c r="D7" s="43">
        <v>22.109717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44068.296799999996</v>
      </c>
      <c r="D8" s="43">
        <v>10.940384</v>
      </c>
      <c r="E8" s="17"/>
      <c r="F8" s="19"/>
      <c r="G8" s="19" t="s">
        <v>297</v>
      </c>
      <c r="H8" s="44"/>
      <c r="I8" s="45"/>
    </row>
    <row r="9" spans="1:9" ht="14.25" x14ac:dyDescent="0.2">
      <c r="A9" s="17" t="s">
        <v>14</v>
      </c>
      <c r="B9" s="17" t="s">
        <v>15</v>
      </c>
      <c r="C9" s="42">
        <v>173.56970000000001</v>
      </c>
      <c r="D9" s="43">
        <v>58.361207</v>
      </c>
      <c r="E9" s="17"/>
      <c r="F9" s="17" t="s">
        <v>180</v>
      </c>
      <c r="G9" s="17" t="s">
        <v>181</v>
      </c>
      <c r="H9" s="42">
        <v>3215.5396000000001</v>
      </c>
      <c r="I9" s="43">
        <v>28.123079000000001</v>
      </c>
    </row>
    <row r="10" spans="1:9" ht="14.25" x14ac:dyDescent="0.2">
      <c r="A10" s="17" t="s">
        <v>16</v>
      </c>
      <c r="B10" s="17" t="s">
        <v>17</v>
      </c>
      <c r="C10" s="42">
        <v>2731.837</v>
      </c>
      <c r="D10" s="43">
        <v>26.766183000000002</v>
      </c>
      <c r="E10" s="17"/>
      <c r="F10" s="17" t="s">
        <v>182</v>
      </c>
      <c r="G10" s="17" t="s">
        <v>183</v>
      </c>
      <c r="H10" s="42">
        <v>16.430399999999999</v>
      </c>
      <c r="I10" s="43">
        <v>71.997540000000001</v>
      </c>
    </row>
    <row r="11" spans="1:9" ht="14.25" x14ac:dyDescent="0.2">
      <c r="A11" s="17" t="s">
        <v>18</v>
      </c>
      <c r="B11" s="17" t="s">
        <v>19</v>
      </c>
      <c r="C11" s="42">
        <v>31048.1371</v>
      </c>
      <c r="D11" s="43">
        <v>12.997175</v>
      </c>
      <c r="E11" s="17"/>
      <c r="F11" s="17" t="s">
        <v>184</v>
      </c>
      <c r="G11" s="17" t="s">
        <v>185</v>
      </c>
      <c r="H11" s="42">
        <v>3995.1774</v>
      </c>
      <c r="I11" s="43">
        <v>33.609177000000003</v>
      </c>
    </row>
    <row r="12" spans="1:9" ht="14.25" x14ac:dyDescent="0.2">
      <c r="A12" s="17" t="s">
        <v>20</v>
      </c>
      <c r="B12" s="17" t="s">
        <v>21</v>
      </c>
      <c r="C12" s="42">
        <v>514.66859999999997</v>
      </c>
      <c r="D12" s="43">
        <v>67.036537999999993</v>
      </c>
      <c r="E12" s="17"/>
      <c r="F12" s="17" t="s">
        <v>186</v>
      </c>
      <c r="G12" s="17" t="s">
        <v>333</v>
      </c>
      <c r="H12" s="42">
        <v>76.808700000000002</v>
      </c>
      <c r="I12" s="43">
        <v>87.952575999999993</v>
      </c>
    </row>
    <row r="13" spans="1:9" ht="14.25" x14ac:dyDescent="0.2">
      <c r="A13" s="17" t="s">
        <v>22</v>
      </c>
      <c r="B13" s="17" t="s">
        <v>23</v>
      </c>
      <c r="C13" s="42"/>
      <c r="D13" s="43"/>
      <c r="E13" s="17"/>
      <c r="F13" s="17" t="s">
        <v>187</v>
      </c>
      <c r="G13" s="17" t="s">
        <v>188</v>
      </c>
      <c r="H13" s="42"/>
      <c r="I13" s="43"/>
    </row>
    <row r="14" spans="1:9" ht="14.25" x14ac:dyDescent="0.2">
      <c r="A14" s="17" t="s">
        <v>334</v>
      </c>
      <c r="B14" s="17" t="s">
        <v>335</v>
      </c>
      <c r="C14" s="42"/>
      <c r="D14" s="43"/>
      <c r="E14" s="17"/>
      <c r="F14" s="17" t="s">
        <v>189</v>
      </c>
      <c r="G14" s="17" t="s">
        <v>190</v>
      </c>
      <c r="H14" s="42">
        <v>3284.7665999999999</v>
      </c>
      <c r="I14" s="43">
        <v>28.893577000000001</v>
      </c>
    </row>
    <row r="15" spans="1:9" ht="15" thickBot="1" x14ac:dyDescent="0.25">
      <c r="A15" s="20"/>
      <c r="B15" s="19" t="s">
        <v>348</v>
      </c>
      <c r="C15" s="44">
        <v>853490.64989999996</v>
      </c>
      <c r="D15" s="45">
        <v>6.5069720000000002</v>
      </c>
      <c r="E15" s="17"/>
      <c r="F15" s="17" t="s">
        <v>191</v>
      </c>
      <c r="G15" s="17" t="s">
        <v>192</v>
      </c>
      <c r="H15" s="42">
        <v>13650.8123</v>
      </c>
      <c r="I15" s="43">
        <v>25.588816000000001</v>
      </c>
    </row>
    <row r="16" spans="1:9" ht="14.25" x14ac:dyDescent="0.2">
      <c r="A16" s="17" t="s">
        <v>24</v>
      </c>
      <c r="B16" s="17" t="s">
        <v>25</v>
      </c>
      <c r="C16" s="42"/>
      <c r="D16" s="43"/>
      <c r="E16" s="17"/>
      <c r="F16" s="17" t="s">
        <v>193</v>
      </c>
      <c r="G16" s="17" t="s">
        <v>194</v>
      </c>
      <c r="H16" s="42">
        <v>22507.970099999999</v>
      </c>
      <c r="I16" s="43">
        <v>19.493877999999999</v>
      </c>
    </row>
    <row r="17" spans="1:9" ht="14.25" x14ac:dyDescent="0.2">
      <c r="A17" s="17" t="s">
        <v>26</v>
      </c>
      <c r="B17" s="17" t="s">
        <v>27</v>
      </c>
      <c r="C17" s="42">
        <v>1966.0952</v>
      </c>
      <c r="D17" s="43">
        <v>37.675508000000001</v>
      </c>
      <c r="E17" s="17"/>
      <c r="F17" s="17" t="s">
        <v>195</v>
      </c>
      <c r="G17" s="17" t="s">
        <v>196</v>
      </c>
      <c r="H17" s="42">
        <v>1459.7373</v>
      </c>
      <c r="I17" s="43">
        <v>28.729588</v>
      </c>
    </row>
    <row r="18" spans="1:9" ht="14.25" x14ac:dyDescent="0.2">
      <c r="A18" s="17" t="s">
        <v>28</v>
      </c>
      <c r="B18" s="17" t="s">
        <v>29</v>
      </c>
      <c r="C18" s="42">
        <v>194.5531</v>
      </c>
      <c r="D18" s="43">
        <v>74.177143000000001</v>
      </c>
      <c r="E18" s="17"/>
      <c r="F18" s="17" t="s">
        <v>197</v>
      </c>
      <c r="G18" s="17" t="s">
        <v>198</v>
      </c>
      <c r="H18" s="42">
        <v>126.5089</v>
      </c>
      <c r="I18" s="43">
        <v>49.707538999999997</v>
      </c>
    </row>
    <row r="19" spans="1:9" ht="14.25" x14ac:dyDescent="0.2">
      <c r="A19" s="17" t="s">
        <v>30</v>
      </c>
      <c r="B19" s="17" t="s">
        <v>31</v>
      </c>
      <c r="C19" s="42">
        <v>6.0899000000000001</v>
      </c>
      <c r="D19" s="43">
        <v>93.470157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11027.5057</v>
      </c>
      <c r="D20" s="43">
        <v>18.420276000000001</v>
      </c>
      <c r="E20" s="17"/>
      <c r="F20" s="17" t="s">
        <v>201</v>
      </c>
      <c r="G20" s="17" t="s">
        <v>202</v>
      </c>
      <c r="H20" s="42"/>
      <c r="I20" s="43"/>
    </row>
    <row r="21" spans="1:9" ht="14.25" x14ac:dyDescent="0.2">
      <c r="A21" s="17" t="s">
        <v>34</v>
      </c>
      <c r="B21" s="17" t="s">
        <v>35</v>
      </c>
      <c r="C21" s="42">
        <v>6448.7244000000001</v>
      </c>
      <c r="D21" s="43">
        <v>21.860052</v>
      </c>
      <c r="E21" s="17"/>
      <c r="F21" s="17" t="s">
        <v>203</v>
      </c>
      <c r="G21" s="17" t="s">
        <v>204</v>
      </c>
      <c r="H21" s="42">
        <v>95.927700000000002</v>
      </c>
      <c r="I21" s="43">
        <v>67.619524999999996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201.55099999999999</v>
      </c>
      <c r="I23" s="43">
        <v>82.370934000000005</v>
      </c>
    </row>
    <row r="24" spans="1:9" ht="14.25" x14ac:dyDescent="0.2">
      <c r="A24" s="17" t="s">
        <v>40</v>
      </c>
      <c r="B24" s="17" t="s">
        <v>41</v>
      </c>
      <c r="C24" s="42">
        <v>13406.7922</v>
      </c>
      <c r="D24" s="43">
        <v>18.852765000000002</v>
      </c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>
        <v>121.1443</v>
      </c>
      <c r="D25" s="43">
        <v>126.999685</v>
      </c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33170.904799999997</v>
      </c>
      <c r="D26" s="45">
        <v>10.782456</v>
      </c>
      <c r="E26" s="17"/>
      <c r="F26" s="17" t="s">
        <v>213</v>
      </c>
      <c r="G26" s="17" t="s">
        <v>214</v>
      </c>
      <c r="H26" s="42">
        <v>98.207099999999997</v>
      </c>
      <c r="I26" s="43">
        <v>64.352833000000004</v>
      </c>
    </row>
    <row r="27" spans="1:9" ht="14.25" x14ac:dyDescent="0.2">
      <c r="A27" s="17" t="s">
        <v>44</v>
      </c>
      <c r="B27" s="17" t="s">
        <v>45</v>
      </c>
      <c r="C27" s="42">
        <v>354.15280000000001</v>
      </c>
      <c r="D27" s="43">
        <v>63.114997000000002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97679.517300000007</v>
      </c>
      <c r="I29" s="43">
        <v>6.8841799999999997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16822.000899999999</v>
      </c>
      <c r="I30" s="43">
        <v>9.1200860000000006</v>
      </c>
    </row>
    <row r="31" spans="1:9" ht="15" thickBot="1" x14ac:dyDescent="0.25">
      <c r="A31" s="20"/>
      <c r="B31" s="19" t="s">
        <v>289</v>
      </c>
      <c r="C31" s="44">
        <v>354.15280000000001</v>
      </c>
      <c r="D31" s="45">
        <v>63.100583999999998</v>
      </c>
      <c r="E31" s="17"/>
      <c r="F31" s="17" t="s">
        <v>223</v>
      </c>
      <c r="G31" s="17" t="s">
        <v>224</v>
      </c>
      <c r="H31" s="42">
        <v>198.0163</v>
      </c>
      <c r="I31" s="43">
        <v>74.746381999999997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754.399</v>
      </c>
      <c r="I32" s="43">
        <v>21.645631000000002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41.3645</v>
      </c>
      <c r="I33" s="43">
        <v>61.362237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1393.8023000000001</v>
      </c>
      <c r="I35" s="43">
        <v>29.676929999999999</v>
      </c>
    </row>
    <row r="36" spans="1:9" ht="14.25" x14ac:dyDescent="0.2">
      <c r="A36" s="17" t="s">
        <v>60</v>
      </c>
      <c r="B36" s="17" t="s">
        <v>61</v>
      </c>
      <c r="C36" s="42">
        <v>5335.2366000000002</v>
      </c>
      <c r="D36" s="43">
        <v>21.911850000000001</v>
      </c>
      <c r="E36" s="17"/>
      <c r="F36" s="17" t="s">
        <v>312</v>
      </c>
      <c r="G36" s="17" t="s">
        <v>313</v>
      </c>
      <c r="H36" s="42"/>
      <c r="I36" s="59"/>
    </row>
    <row r="37" spans="1:9" ht="14.25" x14ac:dyDescent="0.2">
      <c r="A37" s="17" t="s">
        <v>62</v>
      </c>
      <c r="B37" s="17" t="s">
        <v>63</v>
      </c>
      <c r="C37" s="42">
        <v>378.76220000000001</v>
      </c>
      <c r="D37" s="43">
        <v>80.013796999999997</v>
      </c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5520.9944999999998</v>
      </c>
      <c r="D38" s="43">
        <v>19.555036999999999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>
        <v>215.5009</v>
      </c>
      <c r="D39" s="43">
        <v>56.231178</v>
      </c>
      <c r="E39" s="17"/>
      <c r="F39" s="17" t="s">
        <v>229</v>
      </c>
      <c r="G39" s="17" t="s">
        <v>230</v>
      </c>
      <c r="H39" s="42"/>
      <c r="I39" s="43"/>
    </row>
    <row r="40" spans="1:9" ht="15" thickBot="1" x14ac:dyDescent="0.25">
      <c r="A40" s="17" t="s">
        <v>338</v>
      </c>
      <c r="B40" s="17" t="s">
        <v>339</v>
      </c>
      <c r="C40" s="42"/>
      <c r="D40" s="43"/>
      <c r="E40" s="17"/>
      <c r="F40" s="20"/>
      <c r="G40" s="19" t="s">
        <v>298</v>
      </c>
      <c r="H40" s="44">
        <v>165618.5374</v>
      </c>
      <c r="I40" s="45">
        <v>7.0076049999999999</v>
      </c>
    </row>
    <row r="41" spans="1:9" ht="14.25" x14ac:dyDescent="0.2">
      <c r="A41" s="17" t="s">
        <v>66</v>
      </c>
      <c r="B41" s="17" t="s">
        <v>67</v>
      </c>
      <c r="C41" s="42">
        <v>6.1856999999999998</v>
      </c>
      <c r="D41" s="43">
        <v>93.470157</v>
      </c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/>
      <c r="I42" s="59"/>
    </row>
    <row r="43" spans="1:9" ht="14.25" x14ac:dyDescent="0.2">
      <c r="A43" s="17" t="s">
        <v>314</v>
      </c>
      <c r="B43" s="17" t="s">
        <v>315</v>
      </c>
      <c r="C43" s="42">
        <v>172.01159999999999</v>
      </c>
      <c r="D43" s="43">
        <v>93.470157</v>
      </c>
      <c r="E43" s="17"/>
      <c r="F43" s="17" t="s">
        <v>320</v>
      </c>
      <c r="G43" s="17" t="s">
        <v>321</v>
      </c>
      <c r="H43" s="42">
        <v>1.9639</v>
      </c>
      <c r="I43" s="59">
        <v>90.594913000000005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/>
      <c r="D46" s="43"/>
      <c r="E46" s="17"/>
      <c r="F46" s="17" t="s">
        <v>233</v>
      </c>
      <c r="G46" s="17" t="s">
        <v>234</v>
      </c>
      <c r="H46" s="42">
        <v>34951.125699999997</v>
      </c>
      <c r="I46" s="43">
        <v>13.415471999999999</v>
      </c>
    </row>
    <row r="47" spans="1:9" ht="15" thickBot="1" x14ac:dyDescent="0.25">
      <c r="A47" s="17" t="s">
        <v>76</v>
      </c>
      <c r="B47" s="17" t="s">
        <v>77</v>
      </c>
      <c r="C47" s="42">
        <v>408.30590000000001</v>
      </c>
      <c r="D47" s="43">
        <v>87.771842000000007</v>
      </c>
      <c r="E47" s="17"/>
      <c r="F47" s="20"/>
      <c r="G47" s="19" t="s">
        <v>299</v>
      </c>
      <c r="H47" s="44">
        <v>34953.089599999999</v>
      </c>
      <c r="I47" s="45">
        <v>13.662133000000001</v>
      </c>
    </row>
    <row r="48" spans="1:9" ht="14.25" x14ac:dyDescent="0.2">
      <c r="A48" s="17" t="s">
        <v>78</v>
      </c>
      <c r="B48" s="17" t="s">
        <v>79</v>
      </c>
      <c r="C48" s="42"/>
      <c r="D48" s="43"/>
      <c r="E48" s="17"/>
      <c r="F48" s="17" t="s">
        <v>235</v>
      </c>
      <c r="G48" s="17" t="s">
        <v>236</v>
      </c>
      <c r="H48" s="42">
        <v>69.2196</v>
      </c>
      <c r="I48" s="43">
        <v>64.746510000000001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5201.7582000000002</v>
      </c>
      <c r="I49" s="59">
        <v>43.387552999999997</v>
      </c>
    </row>
    <row r="50" spans="1:9" ht="15" thickBot="1" x14ac:dyDescent="0.25">
      <c r="A50" s="20"/>
      <c r="B50" s="19" t="s">
        <v>290</v>
      </c>
      <c r="C50" s="44">
        <v>12036.9974</v>
      </c>
      <c r="D50" s="45">
        <v>13.777547999999999</v>
      </c>
      <c r="E50" s="17"/>
      <c r="F50" s="17" t="s">
        <v>237</v>
      </c>
      <c r="G50" s="17" t="s">
        <v>238</v>
      </c>
      <c r="H50" s="42">
        <v>56223.373599999999</v>
      </c>
      <c r="I50" s="43">
        <v>9.3006989999999998</v>
      </c>
    </row>
    <row r="51" spans="1:9" ht="15" thickBot="1" x14ac:dyDescent="0.25">
      <c r="A51" s="17" t="s">
        <v>82</v>
      </c>
      <c r="B51" s="17" t="s">
        <v>83</v>
      </c>
      <c r="C51" s="42">
        <v>1066.9123999999999</v>
      </c>
      <c r="D51" s="43">
        <v>61.694862000000001</v>
      </c>
      <c r="E51" s="17"/>
      <c r="F51" s="20"/>
      <c r="G51" s="19" t="s">
        <v>300</v>
      </c>
      <c r="H51" s="44">
        <v>61494.3514</v>
      </c>
      <c r="I51" s="45">
        <v>9.1688200000000002</v>
      </c>
    </row>
    <row r="52" spans="1:9" ht="14.25" x14ac:dyDescent="0.2">
      <c r="A52" s="17" t="s">
        <v>84</v>
      </c>
      <c r="B52" s="17" t="s">
        <v>85</v>
      </c>
      <c r="C52" s="42">
        <v>79048.391699999993</v>
      </c>
      <c r="D52" s="43">
        <v>12.457533</v>
      </c>
      <c r="E52" s="17"/>
      <c r="F52" s="17" t="s">
        <v>239</v>
      </c>
      <c r="G52" s="17" t="s">
        <v>240</v>
      </c>
      <c r="H52" s="42">
        <v>35.763100000000001</v>
      </c>
      <c r="I52" s="43">
        <v>93.470157</v>
      </c>
    </row>
    <row r="53" spans="1:9" ht="14.25" x14ac:dyDescent="0.2">
      <c r="A53" s="17" t="s">
        <v>86</v>
      </c>
      <c r="B53" s="17" t="s">
        <v>87</v>
      </c>
      <c r="C53" s="42">
        <v>2929.9560000000001</v>
      </c>
      <c r="D53" s="43">
        <v>22.491582000000001</v>
      </c>
      <c r="E53" s="17"/>
      <c r="F53" s="17" t="s">
        <v>241</v>
      </c>
      <c r="G53" s="17" t="s">
        <v>242</v>
      </c>
      <c r="H53" s="42"/>
      <c r="I53" s="43"/>
    </row>
    <row r="54" spans="1:9" ht="15" thickBot="1" x14ac:dyDescent="0.25">
      <c r="A54" s="17" t="s">
        <v>88</v>
      </c>
      <c r="B54" s="17" t="s">
        <v>89</v>
      </c>
      <c r="C54" s="42">
        <v>34931.368199999997</v>
      </c>
      <c r="D54" s="43">
        <v>9.3218840000000007</v>
      </c>
      <c r="E54" s="17"/>
      <c r="F54" s="20"/>
      <c r="G54" s="19" t="s">
        <v>301</v>
      </c>
      <c r="H54" s="44">
        <v>35.763100000000001</v>
      </c>
      <c r="I54" s="45">
        <v>93.470157</v>
      </c>
    </row>
    <row r="55" spans="1:9" ht="14.25" x14ac:dyDescent="0.2">
      <c r="A55" s="17" t="s">
        <v>90</v>
      </c>
      <c r="B55" s="17" t="s">
        <v>91</v>
      </c>
      <c r="C55" s="42">
        <v>10494.7071</v>
      </c>
      <c r="D55" s="43">
        <v>22.138981999999999</v>
      </c>
      <c r="E55" s="17"/>
      <c r="F55" s="17" t="s">
        <v>243</v>
      </c>
      <c r="G55" s="17" t="s">
        <v>244</v>
      </c>
      <c r="H55" s="42">
        <v>487.16129999999998</v>
      </c>
      <c r="I55" s="43">
        <v>28.707507</v>
      </c>
    </row>
    <row r="56" spans="1:9" ht="15" thickBot="1" x14ac:dyDescent="0.25">
      <c r="A56" s="17" t="s">
        <v>92</v>
      </c>
      <c r="B56" s="17" t="s">
        <v>93</v>
      </c>
      <c r="C56" s="42">
        <v>40.462499999999999</v>
      </c>
      <c r="D56" s="43">
        <v>93.470157</v>
      </c>
      <c r="E56" s="17"/>
      <c r="F56" s="20"/>
      <c r="G56" s="19" t="s">
        <v>302</v>
      </c>
      <c r="H56" s="44">
        <v>487.16129999999998</v>
      </c>
      <c r="I56" s="45">
        <v>28.707507</v>
      </c>
    </row>
    <row r="57" spans="1:9" ht="14.25" x14ac:dyDescent="0.2">
      <c r="A57" s="17" t="s">
        <v>94</v>
      </c>
      <c r="B57" s="17" t="s">
        <v>95</v>
      </c>
      <c r="C57" s="42">
        <v>205.2747</v>
      </c>
      <c r="D57" s="43">
        <v>59.743921</v>
      </c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262588.90280000004</v>
      </c>
      <c r="I58" s="66"/>
    </row>
    <row r="59" spans="1:9" ht="14.25" x14ac:dyDescent="0.2">
      <c r="A59" s="17" t="s">
        <v>98</v>
      </c>
      <c r="B59" s="17" t="s">
        <v>99</v>
      </c>
      <c r="C59" s="42"/>
      <c r="D59" s="43"/>
      <c r="E59" s="17"/>
      <c r="F59" s="17" t="s">
        <v>245</v>
      </c>
      <c r="G59" s="17" t="s">
        <v>246</v>
      </c>
      <c r="H59" s="42">
        <v>253.19329999999999</v>
      </c>
      <c r="I59" s="43">
        <v>58.467021000000003</v>
      </c>
    </row>
    <row r="60" spans="1:9" ht="15" thickBot="1" x14ac:dyDescent="0.25">
      <c r="A60" s="20"/>
      <c r="B60" s="19" t="s">
        <v>291</v>
      </c>
      <c r="C60" s="44">
        <v>128717.0726</v>
      </c>
      <c r="D60" s="45">
        <v>9.8325449999999996</v>
      </c>
      <c r="E60" s="17"/>
      <c r="F60" s="20"/>
      <c r="G60" s="19" t="s">
        <v>304</v>
      </c>
      <c r="H60" s="44">
        <v>253.19329999999999</v>
      </c>
      <c r="I60" s="45">
        <v>58.467021000000003</v>
      </c>
    </row>
    <row r="61" spans="1:9" ht="14.25" x14ac:dyDescent="0.2">
      <c r="A61" s="17" t="s">
        <v>100</v>
      </c>
      <c r="B61" s="17" t="s">
        <v>101</v>
      </c>
      <c r="C61" s="42"/>
      <c r="D61" s="43"/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/>
      <c r="D62" s="43"/>
      <c r="E62" s="17"/>
      <c r="F62" s="17" t="s">
        <v>247</v>
      </c>
      <c r="G62" s="17" t="s">
        <v>248</v>
      </c>
      <c r="H62" s="42">
        <v>4286.6178</v>
      </c>
      <c r="I62" s="43">
        <v>11.500417000000001</v>
      </c>
    </row>
    <row r="63" spans="1:9" ht="15" thickBot="1" x14ac:dyDescent="0.25">
      <c r="A63" s="17" t="s">
        <v>104</v>
      </c>
      <c r="B63" s="17" t="s">
        <v>105</v>
      </c>
      <c r="C63" s="42">
        <v>458.4914</v>
      </c>
      <c r="D63" s="43">
        <v>87.688633999999993</v>
      </c>
      <c r="E63" s="17"/>
      <c r="F63" s="20"/>
      <c r="G63" s="19" t="s">
        <v>305</v>
      </c>
      <c r="H63" s="44">
        <v>4286.6178</v>
      </c>
      <c r="I63" s="45">
        <v>11.500417000000001</v>
      </c>
    </row>
    <row r="64" spans="1:9" ht="14.25" x14ac:dyDescent="0.2">
      <c r="A64" s="17" t="s">
        <v>106</v>
      </c>
      <c r="B64" s="17" t="s">
        <v>107</v>
      </c>
      <c r="C64" s="42">
        <v>31.5336</v>
      </c>
      <c r="D64" s="43">
        <v>68.288038999999998</v>
      </c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/>
      <c r="D66" s="43"/>
      <c r="E66" s="17"/>
      <c r="F66" s="23" t="s">
        <v>306</v>
      </c>
      <c r="G66" s="24"/>
      <c r="H66" s="62">
        <f>+H63+H60+H58+C102</f>
        <v>1771207.2853000001</v>
      </c>
      <c r="I66" s="63"/>
    </row>
    <row r="67" spans="1:9" ht="14.25" x14ac:dyDescent="0.2">
      <c r="A67" s="17" t="s">
        <v>110</v>
      </c>
      <c r="B67" s="17" t="s">
        <v>111</v>
      </c>
      <c r="C67" s="42"/>
      <c r="D67" s="43"/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78.189099999999996</v>
      </c>
      <c r="I68" s="43">
        <v>0</v>
      </c>
    </row>
    <row r="69" spans="1:9" ht="14.25" x14ac:dyDescent="0.2">
      <c r="A69" s="17" t="s">
        <v>114</v>
      </c>
      <c r="B69" s="17" t="s">
        <v>115</v>
      </c>
      <c r="C69" s="42"/>
      <c r="D69" s="43"/>
      <c r="E69" s="17"/>
      <c r="F69" s="17" t="s">
        <v>253</v>
      </c>
      <c r="G69" s="17" t="s">
        <v>254</v>
      </c>
      <c r="H69" s="42">
        <v>7064.5592999999999</v>
      </c>
      <c r="I69" s="43"/>
    </row>
    <row r="70" spans="1:9" ht="14.25" x14ac:dyDescent="0.2">
      <c r="A70" s="17" t="s">
        <v>116</v>
      </c>
      <c r="B70" s="17" t="s">
        <v>117</v>
      </c>
      <c r="C70" s="42">
        <v>228.67830000000001</v>
      </c>
      <c r="D70" s="43">
        <v>80.302880000000002</v>
      </c>
      <c r="E70" s="17"/>
      <c r="F70" s="17" t="s">
        <v>255</v>
      </c>
      <c r="G70" s="17" t="s">
        <v>256</v>
      </c>
      <c r="H70" s="42">
        <v>130685.5324</v>
      </c>
      <c r="I70" s="43"/>
    </row>
    <row r="71" spans="1:9" ht="14.25" x14ac:dyDescent="0.2">
      <c r="A71" s="17" t="s">
        <v>118</v>
      </c>
      <c r="B71" s="17" t="s">
        <v>119</v>
      </c>
      <c r="C71" s="42"/>
      <c r="D71" s="43"/>
      <c r="E71" s="17"/>
      <c r="F71" s="17" t="s">
        <v>257</v>
      </c>
      <c r="G71" s="17" t="s">
        <v>258</v>
      </c>
      <c r="H71" s="42">
        <v>78098.416599999997</v>
      </c>
      <c r="I71" s="43"/>
    </row>
    <row r="72" spans="1:9" ht="14.25" x14ac:dyDescent="0.2">
      <c r="A72" s="17" t="s">
        <v>120</v>
      </c>
      <c r="B72" s="17" t="s">
        <v>121</v>
      </c>
      <c r="C72" s="42"/>
      <c r="D72" s="43"/>
      <c r="E72" s="17"/>
      <c r="F72" s="17" t="s">
        <v>259</v>
      </c>
      <c r="G72" s="17" t="s">
        <v>260</v>
      </c>
      <c r="H72" s="42">
        <v>98286.630600000004</v>
      </c>
      <c r="I72" s="43"/>
    </row>
    <row r="73" spans="1:9" ht="14.25" x14ac:dyDescent="0.2">
      <c r="A73" s="17" t="s">
        <v>122</v>
      </c>
      <c r="B73" s="17" t="s">
        <v>123</v>
      </c>
      <c r="C73" s="42"/>
      <c r="D73" s="43"/>
      <c r="E73" s="17"/>
      <c r="F73" s="17" t="s">
        <v>251</v>
      </c>
      <c r="G73" s="17" t="s">
        <v>252</v>
      </c>
      <c r="H73" s="42">
        <v>5960.5122000000001</v>
      </c>
      <c r="I73" s="43"/>
    </row>
    <row r="74" spans="1:9" ht="14.25" x14ac:dyDescent="0.2">
      <c r="A74" s="17" t="s">
        <v>124</v>
      </c>
      <c r="B74" s="17" t="s">
        <v>125</v>
      </c>
      <c r="C74" s="42">
        <v>55.798400000000001</v>
      </c>
      <c r="D74" s="43">
        <v>51.416324000000003</v>
      </c>
      <c r="E74" s="17"/>
      <c r="F74" s="17" t="s">
        <v>340</v>
      </c>
      <c r="G74" s="17" t="s">
        <v>341</v>
      </c>
      <c r="H74" s="42">
        <v>172.68109999999999</v>
      </c>
      <c r="I74" s="64"/>
    </row>
    <row r="75" spans="1:9" ht="14.25" x14ac:dyDescent="0.2">
      <c r="A75" s="17" t="s">
        <v>126</v>
      </c>
      <c r="B75" s="17" t="s">
        <v>127</v>
      </c>
      <c r="C75" s="42"/>
      <c r="D75" s="43"/>
      <c r="E75" s="17"/>
      <c r="F75" s="17" t="s">
        <v>342</v>
      </c>
      <c r="G75" s="17" t="s">
        <v>343</v>
      </c>
      <c r="H75" s="42">
        <v>10279.862800000001</v>
      </c>
      <c r="I75" s="64"/>
    </row>
    <row r="76" spans="1:9" ht="14.25" x14ac:dyDescent="0.2">
      <c r="A76" s="17" t="s">
        <v>128</v>
      </c>
      <c r="B76" s="17" t="s">
        <v>129</v>
      </c>
      <c r="C76" s="42"/>
      <c r="D76" s="43"/>
      <c r="E76" s="17"/>
      <c r="F76" s="17" t="s">
        <v>261</v>
      </c>
      <c r="G76" s="17" t="s">
        <v>262</v>
      </c>
      <c r="H76" s="42">
        <v>785432.11369999999</v>
      </c>
      <c r="I76" s="43"/>
    </row>
    <row r="77" spans="1:9" ht="14.25" x14ac:dyDescent="0.2">
      <c r="A77" s="17" t="s">
        <v>130</v>
      </c>
      <c r="B77" s="17" t="s">
        <v>131</v>
      </c>
      <c r="C77" s="42">
        <v>81.979299999999995</v>
      </c>
      <c r="D77" s="43">
        <v>62.736210999999997</v>
      </c>
      <c r="E77" s="17"/>
      <c r="F77" s="17" t="s">
        <v>263</v>
      </c>
      <c r="G77" s="17" t="s">
        <v>264</v>
      </c>
      <c r="H77" s="42">
        <v>259477.32759999999</v>
      </c>
      <c r="I77" s="43"/>
    </row>
    <row r="78" spans="1:9" ht="14.25" x14ac:dyDescent="0.2">
      <c r="A78" s="17" t="s">
        <v>132</v>
      </c>
      <c r="B78" s="17" t="s">
        <v>133</v>
      </c>
      <c r="C78" s="42">
        <v>90.948099999999997</v>
      </c>
      <c r="D78" s="43">
        <v>69.366014000000007</v>
      </c>
      <c r="E78" s="17"/>
      <c r="F78" s="17" t="s">
        <v>265</v>
      </c>
      <c r="G78" s="17" t="s">
        <v>266</v>
      </c>
      <c r="H78" s="42">
        <v>8305.4603999999999</v>
      </c>
      <c r="I78" s="43"/>
    </row>
    <row r="79" spans="1:9" ht="14.25" x14ac:dyDescent="0.2">
      <c r="A79" s="17" t="s">
        <v>134</v>
      </c>
      <c r="B79" s="17" t="s">
        <v>135</v>
      </c>
      <c r="C79" s="42"/>
      <c r="D79" s="43"/>
      <c r="E79" s="17"/>
      <c r="F79" s="17" t="s">
        <v>267</v>
      </c>
      <c r="G79" s="17" t="s">
        <v>268</v>
      </c>
      <c r="H79" s="42">
        <v>186156.16579999999</v>
      </c>
      <c r="I79" s="43"/>
    </row>
    <row r="80" spans="1:9" ht="14.25" x14ac:dyDescent="0.2">
      <c r="A80" s="17" t="s">
        <v>136</v>
      </c>
      <c r="B80" s="17" t="s">
        <v>137</v>
      </c>
      <c r="C80" s="42">
        <v>12.9457</v>
      </c>
      <c r="D80" s="43">
        <v>93.470157</v>
      </c>
      <c r="E80" s="17"/>
      <c r="F80" s="17" t="s">
        <v>269</v>
      </c>
      <c r="G80" s="17" t="s">
        <v>270</v>
      </c>
      <c r="H80" s="42">
        <v>848550.63399999996</v>
      </c>
      <c r="I80" s="43"/>
    </row>
    <row r="81" spans="1:9" ht="14.25" x14ac:dyDescent="0.2">
      <c r="A81" s="17" t="s">
        <v>138</v>
      </c>
      <c r="B81" s="17" t="s">
        <v>139</v>
      </c>
      <c r="C81" s="42">
        <v>9.4162999999999997</v>
      </c>
      <c r="D81" s="43">
        <v>90.594913000000005</v>
      </c>
      <c r="E81" s="17"/>
      <c r="F81" s="17" t="s">
        <v>271</v>
      </c>
      <c r="G81" s="17" t="s">
        <v>272</v>
      </c>
      <c r="H81" s="42">
        <v>228395.769</v>
      </c>
      <c r="I81" s="43"/>
    </row>
    <row r="82" spans="1:9" ht="14.25" x14ac:dyDescent="0.2">
      <c r="A82" s="17" t="s">
        <v>140</v>
      </c>
      <c r="B82" s="17" t="s">
        <v>141</v>
      </c>
      <c r="C82" s="42">
        <v>1865.8039000000001</v>
      </c>
      <c r="D82" s="43">
        <v>42.502850000000002</v>
      </c>
      <c r="E82" s="17"/>
      <c r="F82" s="17" t="s">
        <v>273</v>
      </c>
      <c r="G82" s="17" t="s">
        <v>274</v>
      </c>
      <c r="H82" s="42">
        <v>3304.0065</v>
      </c>
      <c r="I82" s="43"/>
    </row>
    <row r="83" spans="1:9" ht="14.25" x14ac:dyDescent="0.2">
      <c r="A83" s="17" t="s">
        <v>142</v>
      </c>
      <c r="B83" s="17" t="s">
        <v>143</v>
      </c>
      <c r="C83" s="42"/>
      <c r="D83" s="43"/>
      <c r="E83" s="17"/>
      <c r="F83" s="17" t="s">
        <v>275</v>
      </c>
      <c r="G83" s="17" t="s">
        <v>276</v>
      </c>
      <c r="H83" s="42">
        <v>98176.377399999998</v>
      </c>
      <c r="I83" s="43"/>
    </row>
    <row r="84" spans="1:9" ht="14.25" x14ac:dyDescent="0.2">
      <c r="A84" s="17" t="s">
        <v>144</v>
      </c>
      <c r="B84" s="17" t="s">
        <v>145</v>
      </c>
      <c r="C84" s="42"/>
      <c r="D84" s="43"/>
      <c r="E84" s="17"/>
      <c r="F84" s="17" t="s">
        <v>277</v>
      </c>
      <c r="G84" s="17" t="s">
        <v>278</v>
      </c>
      <c r="H84" s="42">
        <v>53799.782200000001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140715.75589999999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175.0582</v>
      </c>
      <c r="D86" s="43">
        <v>68.302139999999994</v>
      </c>
      <c r="E86" s="17"/>
      <c r="F86" s="17" t="s">
        <v>281</v>
      </c>
      <c r="G86" s="17" t="s">
        <v>282</v>
      </c>
      <c r="H86" s="42">
        <v>58050.982000000004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>
        <v>1612.068</v>
      </c>
      <c r="D88" s="43">
        <v>34.114547000000002</v>
      </c>
      <c r="E88" s="17"/>
      <c r="F88" s="20"/>
      <c r="G88" s="19" t="s">
        <v>307</v>
      </c>
      <c r="H88" s="44">
        <f>SUM(H68:H86)</f>
        <v>3000990.7585999994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>
        <v>239.20339999999999</v>
      </c>
      <c r="D89" s="43">
        <v>49.371715000000002</v>
      </c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66.447800000000001</v>
      </c>
      <c r="D91" s="43">
        <v>29.032188999999999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4772198.0438999999</v>
      </c>
      <c r="I92" s="59"/>
    </row>
    <row r="93" spans="1:9" ht="14.25" x14ac:dyDescent="0.2">
      <c r="A93" s="17" t="s">
        <v>160</v>
      </c>
      <c r="B93" s="17" t="s">
        <v>161</v>
      </c>
      <c r="C93" s="42">
        <v>20.1616</v>
      </c>
      <c r="D93" s="43">
        <v>62.608580000000003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4948.5339999999997</v>
      </c>
      <c r="D94" s="45">
        <v>25.281237999999998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111.83410000000001</v>
      </c>
      <c r="D95" s="43">
        <v>94.032686999999996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111.83410000000001</v>
      </c>
      <c r="D96" s="47">
        <v>94.032686999999996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1032830.1455999999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448800.85239999997</v>
      </c>
      <c r="D98" s="43">
        <v>4.7158009999999999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22447.573400000001</v>
      </c>
      <c r="D99" s="43">
        <v>24.253132999999998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471248.42580000003</v>
      </c>
      <c r="D100" s="45">
        <v>5.4017179999999998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1504078.5714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3"/>
  <sheetViews>
    <sheetView showZeros="0" tabSelected="1" topLeftCell="B1" workbookViewId="0">
      <selection activeCell="J87" sqref="J87"/>
    </sheetView>
  </sheetViews>
  <sheetFormatPr baseColWidth="10" defaultRowHeight="12" x14ac:dyDescent="0.2"/>
  <cols>
    <col min="1" max="1" width="4.140625" style="2" bestFit="1" customWidth="1"/>
    <col min="2" max="2" width="33.5703125" style="2" customWidth="1"/>
    <col min="3" max="3" width="11.85546875" style="3" bestFit="1" customWidth="1"/>
    <col min="4" max="4" width="10.42578125" style="1" bestFit="1" customWidth="1"/>
    <col min="5" max="5" width="11.42578125" style="2"/>
    <col min="6" max="6" width="4.140625" style="2" bestFit="1" customWidth="1"/>
    <col min="7" max="7" width="35.85546875" style="2" customWidth="1"/>
    <col min="8" max="8" width="13.5703125" style="3" bestFit="1" customWidth="1"/>
    <col min="9" max="9" width="10.42578125" style="4" bestFit="1" customWidth="1"/>
    <col min="10" max="16384" width="11.42578125" style="2"/>
  </cols>
  <sheetData>
    <row r="1" spans="1:9" ht="15" thickBot="1" x14ac:dyDescent="0.25">
      <c r="A1" s="32"/>
      <c r="B1" s="32" t="s">
        <v>285</v>
      </c>
      <c r="C1" s="33" t="s">
        <v>286</v>
      </c>
      <c r="D1" s="34" t="s">
        <v>287</v>
      </c>
      <c r="E1" s="16"/>
      <c r="F1" s="32"/>
      <c r="G1" s="32" t="s">
        <v>285</v>
      </c>
      <c r="H1" s="33" t="s">
        <v>286</v>
      </c>
      <c r="I1" s="35" t="s">
        <v>287</v>
      </c>
    </row>
    <row r="2" spans="1:9" ht="14.25" x14ac:dyDescent="0.2">
      <c r="A2" s="17" t="s">
        <v>0</v>
      </c>
      <c r="B2" s="17" t="s">
        <v>1</v>
      </c>
      <c r="C2" s="42">
        <v>2530.3033999999998</v>
      </c>
      <c r="D2" s="43">
        <v>36.806671999999999</v>
      </c>
      <c r="E2" s="17"/>
      <c r="F2" s="17" t="s">
        <v>168</v>
      </c>
      <c r="G2" s="17" t="s">
        <v>169</v>
      </c>
      <c r="H2" s="42">
        <v>1845.0047999999999</v>
      </c>
      <c r="I2" s="43">
        <v>28.892558000000001</v>
      </c>
    </row>
    <row r="3" spans="1:9" ht="14.25" x14ac:dyDescent="0.2">
      <c r="A3" s="17" t="s">
        <v>2</v>
      </c>
      <c r="B3" s="17" t="s">
        <v>3</v>
      </c>
      <c r="C3" s="42">
        <v>90328.007700000002</v>
      </c>
      <c r="D3" s="43">
        <v>7.1273650000000002</v>
      </c>
      <c r="E3" s="17"/>
      <c r="F3" s="17" t="s">
        <v>170</v>
      </c>
      <c r="G3" s="17" t="s">
        <v>171</v>
      </c>
      <c r="H3" s="42">
        <v>7362.2726000000002</v>
      </c>
      <c r="I3" s="43">
        <v>19.668226000000001</v>
      </c>
    </row>
    <row r="4" spans="1:9" ht="14.25" x14ac:dyDescent="0.2">
      <c r="A4" s="17" t="s">
        <v>4</v>
      </c>
      <c r="B4" s="17" t="s">
        <v>5</v>
      </c>
      <c r="C4" s="42">
        <v>182738.0637</v>
      </c>
      <c r="D4" s="43">
        <v>8.0255430000000008</v>
      </c>
      <c r="E4" s="17"/>
      <c r="F4" s="17" t="s">
        <v>172</v>
      </c>
      <c r="G4" s="17" t="s">
        <v>173</v>
      </c>
      <c r="H4" s="42">
        <v>11.8581</v>
      </c>
      <c r="I4" s="43">
        <v>48.502560000000003</v>
      </c>
    </row>
    <row r="5" spans="1:9" ht="14.25" x14ac:dyDescent="0.2">
      <c r="A5" s="17" t="s">
        <v>6</v>
      </c>
      <c r="B5" s="17" t="s">
        <v>7</v>
      </c>
      <c r="C5" s="42">
        <v>761.50710000000004</v>
      </c>
      <c r="D5" s="43">
        <v>36.074981999999999</v>
      </c>
      <c r="E5" s="17"/>
      <c r="F5" s="17" t="s">
        <v>174</v>
      </c>
      <c r="G5" s="17" t="s">
        <v>175</v>
      </c>
      <c r="H5" s="42"/>
      <c r="I5" s="43"/>
    </row>
    <row r="6" spans="1:9" ht="14.25" x14ac:dyDescent="0.2">
      <c r="A6" s="17" t="s">
        <v>8</v>
      </c>
      <c r="B6" s="17" t="s">
        <v>9</v>
      </c>
      <c r="C6" s="42">
        <v>8247.5751999999993</v>
      </c>
      <c r="D6" s="43">
        <v>13.414853000000001</v>
      </c>
      <c r="E6" s="17"/>
      <c r="F6" s="17" t="s">
        <v>176</v>
      </c>
      <c r="G6" s="17" t="s">
        <v>177</v>
      </c>
      <c r="H6" s="42"/>
      <c r="I6" s="43"/>
    </row>
    <row r="7" spans="1:9" ht="14.25" x14ac:dyDescent="0.2">
      <c r="A7" s="17" t="s">
        <v>10</v>
      </c>
      <c r="B7" s="17" t="s">
        <v>11</v>
      </c>
      <c r="C7" s="42">
        <v>594.30110000000002</v>
      </c>
      <c r="D7" s="43">
        <v>43.028922999999999</v>
      </c>
      <c r="E7" s="17"/>
      <c r="F7" s="17" t="s">
        <v>178</v>
      </c>
      <c r="G7" s="17" t="s">
        <v>179</v>
      </c>
      <c r="H7" s="42"/>
      <c r="I7" s="43"/>
    </row>
    <row r="8" spans="1:9" ht="15" thickBot="1" x14ac:dyDescent="0.25">
      <c r="A8" s="17" t="s">
        <v>12</v>
      </c>
      <c r="B8" s="17" t="s">
        <v>13</v>
      </c>
      <c r="C8" s="42">
        <v>6467.5511999999999</v>
      </c>
      <c r="D8" s="43">
        <v>19.575814999999999</v>
      </c>
      <c r="E8" s="17"/>
      <c r="F8" s="19"/>
      <c r="G8" s="19" t="s">
        <v>297</v>
      </c>
      <c r="H8" s="44">
        <v>9219.1355000000003</v>
      </c>
      <c r="I8" s="45">
        <v>19.397126</v>
      </c>
    </row>
    <row r="9" spans="1:9" ht="14.25" x14ac:dyDescent="0.2">
      <c r="A9" s="17" t="s">
        <v>14</v>
      </c>
      <c r="B9" s="17" t="s">
        <v>15</v>
      </c>
      <c r="C9" s="42">
        <v>74.382800000000003</v>
      </c>
      <c r="D9" s="43">
        <v>81.055912000000006</v>
      </c>
      <c r="E9" s="17"/>
      <c r="F9" s="17" t="s">
        <v>180</v>
      </c>
      <c r="G9" s="17" t="s">
        <v>181</v>
      </c>
      <c r="H9" s="42">
        <v>9738.6443999999992</v>
      </c>
      <c r="I9" s="43">
        <v>16.284438000000002</v>
      </c>
    </row>
    <row r="10" spans="1:9" ht="14.25" x14ac:dyDescent="0.2">
      <c r="A10" s="17" t="s">
        <v>16</v>
      </c>
      <c r="B10" s="17" t="s">
        <v>17</v>
      </c>
      <c r="C10" s="42">
        <v>22571.093099999998</v>
      </c>
      <c r="D10" s="43">
        <v>19.250253000000001</v>
      </c>
      <c r="E10" s="17"/>
      <c r="F10" s="17" t="s">
        <v>182</v>
      </c>
      <c r="G10" s="17" t="s">
        <v>183</v>
      </c>
      <c r="H10" s="42">
        <v>41.025199999999998</v>
      </c>
      <c r="I10" s="43">
        <v>52.257798999999999</v>
      </c>
    </row>
    <row r="11" spans="1:9" ht="14.25" x14ac:dyDescent="0.2">
      <c r="A11" s="17" t="s">
        <v>18</v>
      </c>
      <c r="B11" s="17" t="s">
        <v>19</v>
      </c>
      <c r="C11" s="42">
        <v>16451.937399999999</v>
      </c>
      <c r="D11" s="43">
        <v>16.674531999999999</v>
      </c>
      <c r="E11" s="17"/>
      <c r="F11" s="17" t="s">
        <v>184</v>
      </c>
      <c r="G11" s="17" t="s">
        <v>185</v>
      </c>
      <c r="H11" s="42">
        <v>7527.7927</v>
      </c>
      <c r="I11" s="43">
        <v>18.752330000000001</v>
      </c>
    </row>
    <row r="12" spans="1:9" ht="14.25" x14ac:dyDescent="0.2">
      <c r="A12" s="17" t="s">
        <v>20</v>
      </c>
      <c r="B12" s="17" t="s">
        <v>21</v>
      </c>
      <c r="C12" s="42">
        <v>1921.1833999999999</v>
      </c>
      <c r="D12" s="43">
        <v>55.352893999999999</v>
      </c>
      <c r="E12" s="17"/>
      <c r="F12" s="17" t="s">
        <v>186</v>
      </c>
      <c r="G12" s="17" t="s">
        <v>333</v>
      </c>
      <c r="H12" s="42">
        <v>96.191100000000006</v>
      </c>
      <c r="I12" s="43">
        <v>39.497123999999999</v>
      </c>
    </row>
    <row r="13" spans="1:9" ht="14.25" x14ac:dyDescent="0.2">
      <c r="A13" s="17" t="s">
        <v>22</v>
      </c>
      <c r="B13" s="17" t="s">
        <v>23</v>
      </c>
      <c r="C13" s="42">
        <v>3651.5297</v>
      </c>
      <c r="D13" s="43">
        <v>57.534208</v>
      </c>
      <c r="E13" s="17"/>
      <c r="F13" s="17" t="s">
        <v>187</v>
      </c>
      <c r="G13" s="17" t="s">
        <v>188</v>
      </c>
      <c r="H13" s="42">
        <v>57.498100000000001</v>
      </c>
      <c r="I13" s="43">
        <v>77.429927000000006</v>
      </c>
    </row>
    <row r="14" spans="1:9" ht="14.25" x14ac:dyDescent="0.2">
      <c r="A14" s="17" t="s">
        <v>334</v>
      </c>
      <c r="B14" s="17" t="s">
        <v>335</v>
      </c>
      <c r="C14" s="42">
        <v>84.777100000000004</v>
      </c>
      <c r="D14" s="43">
        <v>81.394481999999996</v>
      </c>
      <c r="E14" s="17"/>
      <c r="F14" s="17" t="s">
        <v>189</v>
      </c>
      <c r="G14" s="17" t="s">
        <v>190</v>
      </c>
      <c r="H14" s="42">
        <v>2186.7053000000001</v>
      </c>
      <c r="I14" s="43">
        <v>26.484622000000002</v>
      </c>
    </row>
    <row r="15" spans="1:9" ht="15" thickBot="1" x14ac:dyDescent="0.25">
      <c r="A15" s="20"/>
      <c r="B15" s="19" t="s">
        <v>348</v>
      </c>
      <c r="C15" s="44">
        <v>336422.21289999998</v>
      </c>
      <c r="D15" s="45">
        <v>7.7537440000000002</v>
      </c>
      <c r="E15" s="17"/>
      <c r="F15" s="17" t="s">
        <v>191</v>
      </c>
      <c r="G15" s="17" t="s">
        <v>192</v>
      </c>
      <c r="H15" s="42">
        <v>3005.5992000000001</v>
      </c>
      <c r="I15" s="43">
        <v>29.279914000000002</v>
      </c>
    </row>
    <row r="16" spans="1:9" ht="14.25" x14ac:dyDescent="0.2">
      <c r="A16" s="17" t="s">
        <v>24</v>
      </c>
      <c r="B16" s="17" t="s">
        <v>25</v>
      </c>
      <c r="C16" s="42">
        <v>28.949100000000001</v>
      </c>
      <c r="D16" s="43">
        <v>93.891312999999997</v>
      </c>
      <c r="E16" s="17"/>
      <c r="F16" s="17" t="s">
        <v>193</v>
      </c>
      <c r="G16" s="17" t="s">
        <v>194</v>
      </c>
      <c r="H16" s="42">
        <v>17007.697800000002</v>
      </c>
      <c r="I16" s="43">
        <v>14.020158</v>
      </c>
    </row>
    <row r="17" spans="1:9" ht="14.25" x14ac:dyDescent="0.2">
      <c r="A17" s="17" t="s">
        <v>26</v>
      </c>
      <c r="B17" s="17" t="s">
        <v>27</v>
      </c>
      <c r="C17" s="42">
        <v>1232.2863</v>
      </c>
      <c r="D17" s="43">
        <v>32.336134000000001</v>
      </c>
      <c r="E17" s="17"/>
      <c r="F17" s="17" t="s">
        <v>195</v>
      </c>
      <c r="G17" s="17" t="s">
        <v>196</v>
      </c>
      <c r="H17" s="42">
        <v>638.12099999999998</v>
      </c>
      <c r="I17" s="43">
        <v>29.624683000000001</v>
      </c>
    </row>
    <row r="18" spans="1:9" ht="14.25" x14ac:dyDescent="0.2">
      <c r="A18" s="17" t="s">
        <v>28</v>
      </c>
      <c r="B18" s="17" t="s">
        <v>29</v>
      </c>
      <c r="C18" s="42"/>
      <c r="D18" s="43"/>
      <c r="E18" s="17"/>
      <c r="F18" s="17" t="s">
        <v>197</v>
      </c>
      <c r="G18" s="17" t="s">
        <v>198</v>
      </c>
      <c r="H18" s="42">
        <v>512.8732</v>
      </c>
      <c r="I18" s="43">
        <v>37.255797999999999</v>
      </c>
    </row>
    <row r="19" spans="1:9" ht="14.25" x14ac:dyDescent="0.2">
      <c r="A19" s="17" t="s">
        <v>30</v>
      </c>
      <c r="B19" s="17" t="s">
        <v>31</v>
      </c>
      <c r="C19" s="42">
        <v>100.8343</v>
      </c>
      <c r="D19" s="43">
        <v>62.213858000000002</v>
      </c>
      <c r="E19" s="17"/>
      <c r="F19" s="17" t="s">
        <v>199</v>
      </c>
      <c r="G19" s="17" t="s">
        <v>200</v>
      </c>
      <c r="H19" s="42"/>
      <c r="I19" s="43"/>
    </row>
    <row r="20" spans="1:9" ht="14.25" x14ac:dyDescent="0.2">
      <c r="A20" s="17" t="s">
        <v>32</v>
      </c>
      <c r="B20" s="17" t="s">
        <v>33</v>
      </c>
      <c r="C20" s="42">
        <v>3190.3296</v>
      </c>
      <c r="D20" s="43">
        <v>20.713809000000001</v>
      </c>
      <c r="E20" s="17"/>
      <c r="F20" s="17" t="s">
        <v>201</v>
      </c>
      <c r="G20" s="17" t="s">
        <v>202</v>
      </c>
      <c r="H20" s="42">
        <v>5.6543999999999999</v>
      </c>
      <c r="I20" s="43">
        <v>93.891312999999997</v>
      </c>
    </row>
    <row r="21" spans="1:9" ht="14.25" x14ac:dyDescent="0.2">
      <c r="A21" s="17" t="s">
        <v>34</v>
      </c>
      <c r="B21" s="17" t="s">
        <v>35</v>
      </c>
      <c r="C21" s="42"/>
      <c r="D21" s="43"/>
      <c r="E21" s="17"/>
      <c r="F21" s="17" t="s">
        <v>203</v>
      </c>
      <c r="G21" s="17" t="s">
        <v>204</v>
      </c>
      <c r="H21" s="42">
        <v>197.36170000000001</v>
      </c>
      <c r="I21" s="43">
        <v>82.192220000000006</v>
      </c>
    </row>
    <row r="22" spans="1:9" ht="14.25" x14ac:dyDescent="0.2">
      <c r="A22" s="17" t="s">
        <v>36</v>
      </c>
      <c r="B22" s="17" t="s">
        <v>37</v>
      </c>
      <c r="C22" s="42"/>
      <c r="D22" s="43"/>
      <c r="E22" s="17"/>
      <c r="F22" s="17" t="s">
        <v>205</v>
      </c>
      <c r="G22" s="17" t="s">
        <v>206</v>
      </c>
      <c r="H22" s="42"/>
      <c r="I22" s="43"/>
    </row>
    <row r="23" spans="1:9" ht="14.25" x14ac:dyDescent="0.2">
      <c r="A23" s="17" t="s">
        <v>38</v>
      </c>
      <c r="B23" s="17" t="s">
        <v>39</v>
      </c>
      <c r="C23" s="42"/>
      <c r="D23" s="43"/>
      <c r="E23" s="17"/>
      <c r="F23" s="17" t="s">
        <v>207</v>
      </c>
      <c r="G23" s="17" t="s">
        <v>208</v>
      </c>
      <c r="H23" s="42">
        <v>6.0368000000000004</v>
      </c>
      <c r="I23" s="43">
        <v>70.911221999999995</v>
      </c>
    </row>
    <row r="24" spans="1:9" ht="14.25" x14ac:dyDescent="0.2">
      <c r="A24" s="17" t="s">
        <v>40</v>
      </c>
      <c r="B24" s="17" t="s">
        <v>41</v>
      </c>
      <c r="C24" s="42"/>
      <c r="D24" s="43"/>
      <c r="E24" s="17"/>
      <c r="F24" s="17" t="s">
        <v>209</v>
      </c>
      <c r="G24" s="17" t="s">
        <v>210</v>
      </c>
      <c r="H24" s="42"/>
      <c r="I24" s="43"/>
    </row>
    <row r="25" spans="1:9" ht="14.25" x14ac:dyDescent="0.2">
      <c r="A25" s="17" t="s">
        <v>42</v>
      </c>
      <c r="B25" s="17" t="s">
        <v>43</v>
      </c>
      <c r="C25" s="42">
        <v>263.9631</v>
      </c>
      <c r="D25" s="43">
        <v>105.490785</v>
      </c>
      <c r="E25" s="17"/>
      <c r="F25" s="17" t="s">
        <v>211</v>
      </c>
      <c r="G25" s="17" t="s">
        <v>212</v>
      </c>
      <c r="H25" s="42"/>
      <c r="I25" s="43"/>
    </row>
    <row r="26" spans="1:9" ht="15" thickBot="1" x14ac:dyDescent="0.25">
      <c r="A26" s="20"/>
      <c r="B26" s="19" t="s">
        <v>288</v>
      </c>
      <c r="C26" s="44">
        <v>4816.3624</v>
      </c>
      <c r="D26" s="45">
        <v>16.435828000000001</v>
      </c>
      <c r="E26" s="17"/>
      <c r="F26" s="17" t="s">
        <v>213</v>
      </c>
      <c r="G26" s="17" t="s">
        <v>214</v>
      </c>
      <c r="H26" s="42">
        <v>111.1219</v>
      </c>
      <c r="I26" s="43">
        <v>45.521324999999997</v>
      </c>
    </row>
    <row r="27" spans="1:9" ht="14.25" x14ac:dyDescent="0.2">
      <c r="A27" s="17" t="s">
        <v>44</v>
      </c>
      <c r="B27" s="17" t="s">
        <v>45</v>
      </c>
      <c r="C27" s="42">
        <v>18.531700000000001</v>
      </c>
      <c r="D27" s="43">
        <v>76.212500000000006</v>
      </c>
      <c r="E27" s="17"/>
      <c r="F27" s="17" t="s">
        <v>215</v>
      </c>
      <c r="G27" s="17" t="s">
        <v>216</v>
      </c>
      <c r="H27" s="42"/>
      <c r="I27" s="43"/>
    </row>
    <row r="28" spans="1:9" ht="14.25" x14ac:dyDescent="0.2">
      <c r="A28" s="17" t="s">
        <v>46</v>
      </c>
      <c r="B28" s="17" t="s">
        <v>47</v>
      </c>
      <c r="C28" s="42"/>
      <c r="D28" s="43"/>
      <c r="E28" s="17"/>
      <c r="F28" s="17" t="s">
        <v>217</v>
      </c>
      <c r="G28" s="17" t="s">
        <v>218</v>
      </c>
      <c r="H28" s="42"/>
      <c r="I28" s="43"/>
    </row>
    <row r="29" spans="1:9" ht="14.25" x14ac:dyDescent="0.2">
      <c r="A29" s="17" t="s">
        <v>48</v>
      </c>
      <c r="B29" s="17" t="s">
        <v>49</v>
      </c>
      <c r="C29" s="42"/>
      <c r="D29" s="43"/>
      <c r="E29" s="17"/>
      <c r="F29" s="17" t="s">
        <v>219</v>
      </c>
      <c r="G29" s="17" t="s">
        <v>220</v>
      </c>
      <c r="H29" s="42">
        <v>38888.123</v>
      </c>
      <c r="I29" s="43">
        <v>9.4322999999999997</v>
      </c>
    </row>
    <row r="30" spans="1:9" ht="14.25" x14ac:dyDescent="0.2">
      <c r="A30" s="17" t="s">
        <v>50</v>
      </c>
      <c r="B30" s="17" t="s">
        <v>51</v>
      </c>
      <c r="C30" s="42"/>
      <c r="D30" s="43"/>
      <c r="E30" s="17"/>
      <c r="F30" s="17" t="s">
        <v>221</v>
      </c>
      <c r="G30" s="17" t="s">
        <v>222</v>
      </c>
      <c r="H30" s="42">
        <v>13843.6052</v>
      </c>
      <c r="I30" s="43">
        <v>10.123042</v>
      </c>
    </row>
    <row r="31" spans="1:9" ht="15" thickBot="1" x14ac:dyDescent="0.25">
      <c r="A31" s="20"/>
      <c r="B31" s="19" t="s">
        <v>289</v>
      </c>
      <c r="C31" s="44">
        <v>18.531700000000001</v>
      </c>
      <c r="D31" s="45">
        <v>76.212500000000006</v>
      </c>
      <c r="E31" s="17"/>
      <c r="F31" s="17" t="s">
        <v>223</v>
      </c>
      <c r="G31" s="17" t="s">
        <v>224</v>
      </c>
      <c r="H31" s="42">
        <v>157.2544</v>
      </c>
      <c r="I31" s="43">
        <v>21.252013999999999</v>
      </c>
    </row>
    <row r="32" spans="1:9" ht="14.25" x14ac:dyDescent="0.2">
      <c r="A32" s="17" t="s">
        <v>52</v>
      </c>
      <c r="B32" s="17" t="s">
        <v>53</v>
      </c>
      <c r="C32" s="42"/>
      <c r="D32" s="43"/>
      <c r="E32" s="17"/>
      <c r="F32" s="17" t="s">
        <v>225</v>
      </c>
      <c r="G32" s="17" t="s">
        <v>226</v>
      </c>
      <c r="H32" s="42">
        <v>2206.9303</v>
      </c>
      <c r="I32" s="43">
        <v>20.072962</v>
      </c>
    </row>
    <row r="33" spans="1:9" ht="14.25" x14ac:dyDescent="0.2">
      <c r="A33" s="17" t="s">
        <v>54</v>
      </c>
      <c r="B33" s="17" t="s">
        <v>55</v>
      </c>
      <c r="C33" s="42"/>
      <c r="D33" s="43"/>
      <c r="E33" s="17"/>
      <c r="F33" s="17" t="s">
        <v>227</v>
      </c>
      <c r="G33" s="17" t="s">
        <v>228</v>
      </c>
      <c r="H33" s="42">
        <v>13633.584500000001</v>
      </c>
      <c r="I33" s="43">
        <v>17.645731999999999</v>
      </c>
    </row>
    <row r="34" spans="1:9" ht="14.25" x14ac:dyDescent="0.2">
      <c r="A34" s="17" t="s">
        <v>56</v>
      </c>
      <c r="B34" s="17" t="s">
        <v>57</v>
      </c>
      <c r="C34" s="42"/>
      <c r="D34" s="43"/>
      <c r="E34" s="17"/>
      <c r="F34" s="17" t="s">
        <v>310</v>
      </c>
      <c r="G34" s="17" t="s">
        <v>311</v>
      </c>
      <c r="H34" s="42"/>
      <c r="I34" s="43"/>
    </row>
    <row r="35" spans="1:9" ht="14.25" x14ac:dyDescent="0.2">
      <c r="A35" s="17" t="s">
        <v>58</v>
      </c>
      <c r="B35" s="17" t="s">
        <v>59</v>
      </c>
      <c r="C35" s="42"/>
      <c r="D35" s="43"/>
      <c r="E35" s="17"/>
      <c r="F35" s="17" t="s">
        <v>316</v>
      </c>
      <c r="G35" s="17" t="s">
        <v>317</v>
      </c>
      <c r="H35" s="42">
        <v>971.58669999999995</v>
      </c>
      <c r="I35" s="43">
        <v>44.038947</v>
      </c>
    </row>
    <row r="36" spans="1:9" ht="14.25" x14ac:dyDescent="0.2">
      <c r="A36" s="17" t="s">
        <v>60</v>
      </c>
      <c r="B36" s="17" t="s">
        <v>61</v>
      </c>
      <c r="C36" s="42">
        <v>2660.1983</v>
      </c>
      <c r="D36" s="43">
        <v>22.815961999999999</v>
      </c>
      <c r="E36" s="17"/>
      <c r="F36" s="17" t="s">
        <v>312</v>
      </c>
      <c r="G36" s="17" t="s">
        <v>313</v>
      </c>
      <c r="H36" s="42">
        <v>31.132000000000001</v>
      </c>
      <c r="I36" s="59">
        <v>67.906222</v>
      </c>
    </row>
    <row r="37" spans="1:9" ht="14.25" x14ac:dyDescent="0.2">
      <c r="A37" s="17" t="s">
        <v>62</v>
      </c>
      <c r="B37" s="17" t="s">
        <v>63</v>
      </c>
      <c r="C37" s="42">
        <v>10.168900000000001</v>
      </c>
      <c r="D37" s="43">
        <v>81.394481999999996</v>
      </c>
      <c r="E37" s="17"/>
      <c r="F37" s="17" t="s">
        <v>344</v>
      </c>
      <c r="G37" s="17" t="s">
        <v>345</v>
      </c>
      <c r="H37" s="42"/>
      <c r="I37" s="59"/>
    </row>
    <row r="38" spans="1:9" ht="14.25" x14ac:dyDescent="0.2">
      <c r="A38" s="17" t="s">
        <v>64</v>
      </c>
      <c r="B38" s="17" t="s">
        <v>65</v>
      </c>
      <c r="C38" s="42">
        <v>18950.788400000001</v>
      </c>
      <c r="D38" s="43">
        <v>10.066247000000001</v>
      </c>
      <c r="E38" s="17"/>
      <c r="F38" s="17" t="s">
        <v>346</v>
      </c>
      <c r="G38" s="17" t="s">
        <v>347</v>
      </c>
      <c r="H38" s="42"/>
      <c r="I38" s="43"/>
    </row>
    <row r="39" spans="1:9" ht="14.25" x14ac:dyDescent="0.2">
      <c r="A39" s="17" t="s">
        <v>336</v>
      </c>
      <c r="B39" s="17" t="s">
        <v>337</v>
      </c>
      <c r="C39" s="42"/>
      <c r="D39" s="43"/>
      <c r="E39" s="17"/>
      <c r="F39" s="17" t="s">
        <v>229</v>
      </c>
      <c r="G39" s="17" t="s">
        <v>230</v>
      </c>
      <c r="H39" s="42">
        <v>28.88</v>
      </c>
      <c r="I39" s="43">
        <v>48.388675999999997</v>
      </c>
    </row>
    <row r="40" spans="1:9" ht="15" thickBot="1" x14ac:dyDescent="0.25">
      <c r="A40" s="17" t="s">
        <v>338</v>
      </c>
      <c r="B40" s="17" t="s">
        <v>339</v>
      </c>
      <c r="C40" s="42">
        <v>27.846699999999998</v>
      </c>
      <c r="D40" s="43">
        <v>81.394481999999996</v>
      </c>
      <c r="E40" s="17"/>
      <c r="F40" s="20"/>
      <c r="G40" s="19" t="s">
        <v>298</v>
      </c>
      <c r="H40" s="44">
        <v>110893.4189</v>
      </c>
      <c r="I40" s="45">
        <v>8.294136</v>
      </c>
    </row>
    <row r="41" spans="1:9" ht="14.25" x14ac:dyDescent="0.2">
      <c r="A41" s="17" t="s">
        <v>66</v>
      </c>
      <c r="B41" s="17" t="s">
        <v>67</v>
      </c>
      <c r="C41" s="42"/>
      <c r="D41" s="43"/>
      <c r="E41" s="17"/>
      <c r="F41" s="17" t="s">
        <v>231</v>
      </c>
      <c r="G41" s="17" t="s">
        <v>232</v>
      </c>
      <c r="H41" s="42"/>
      <c r="I41" s="43"/>
    </row>
    <row r="42" spans="1:9" ht="14.25" x14ac:dyDescent="0.2">
      <c r="A42" s="17" t="s">
        <v>68</v>
      </c>
      <c r="B42" s="17" t="s">
        <v>69</v>
      </c>
      <c r="C42" s="42"/>
      <c r="D42" s="43"/>
      <c r="E42" s="17"/>
      <c r="F42" s="17" t="s">
        <v>318</v>
      </c>
      <c r="G42" s="17" t="s">
        <v>319</v>
      </c>
      <c r="H42" s="42">
        <v>16.3704</v>
      </c>
      <c r="I42" s="59">
        <v>97.817299000000006</v>
      </c>
    </row>
    <row r="43" spans="1:9" ht="14.25" x14ac:dyDescent="0.2">
      <c r="A43" s="17" t="s">
        <v>314</v>
      </c>
      <c r="B43" s="17" t="s">
        <v>315</v>
      </c>
      <c r="C43" s="42"/>
      <c r="D43" s="43"/>
      <c r="E43" s="17"/>
      <c r="F43" s="17" t="s">
        <v>320</v>
      </c>
      <c r="G43" s="17" t="s">
        <v>321</v>
      </c>
      <c r="H43" s="42">
        <v>15.018800000000001</v>
      </c>
      <c r="I43" s="59">
        <v>81.394481999999996</v>
      </c>
    </row>
    <row r="44" spans="1:9" ht="14.25" x14ac:dyDescent="0.2">
      <c r="A44" s="17" t="s">
        <v>70</v>
      </c>
      <c r="B44" s="17" t="s">
        <v>71</v>
      </c>
      <c r="C44" s="42"/>
      <c r="D44" s="43"/>
      <c r="E44" s="17"/>
      <c r="F44" s="17" t="s">
        <v>322</v>
      </c>
      <c r="G44" s="17" t="s">
        <v>323</v>
      </c>
      <c r="H44" s="42"/>
      <c r="I44" s="59"/>
    </row>
    <row r="45" spans="1:9" ht="14.25" x14ac:dyDescent="0.2">
      <c r="A45" s="17" t="s">
        <v>72</v>
      </c>
      <c r="B45" s="17" t="s">
        <v>73</v>
      </c>
      <c r="C45" s="42"/>
      <c r="D45" s="43"/>
      <c r="E45" s="17"/>
      <c r="F45" s="17" t="s">
        <v>324</v>
      </c>
      <c r="G45" s="17" t="s">
        <v>325</v>
      </c>
      <c r="H45" s="42"/>
      <c r="I45" s="59"/>
    </row>
    <row r="46" spans="1:9" ht="14.25" x14ac:dyDescent="0.2">
      <c r="A46" s="17" t="s">
        <v>74</v>
      </c>
      <c r="B46" s="17" t="s">
        <v>75</v>
      </c>
      <c r="C46" s="42">
        <v>287.36439999999999</v>
      </c>
      <c r="D46" s="43">
        <v>58.540322000000003</v>
      </c>
      <c r="E46" s="17"/>
      <c r="F46" s="17" t="s">
        <v>233</v>
      </c>
      <c r="G46" s="17" t="s">
        <v>234</v>
      </c>
      <c r="H46" s="42">
        <v>57650.603000000003</v>
      </c>
      <c r="I46" s="43">
        <v>11.010085</v>
      </c>
    </row>
    <row r="47" spans="1:9" ht="15" thickBot="1" x14ac:dyDescent="0.25">
      <c r="A47" s="17" t="s">
        <v>76</v>
      </c>
      <c r="B47" s="17" t="s">
        <v>77</v>
      </c>
      <c r="C47" s="42">
        <v>199.88419999999999</v>
      </c>
      <c r="D47" s="43">
        <v>53.333877999999999</v>
      </c>
      <c r="E47" s="17"/>
      <c r="F47" s="20"/>
      <c r="G47" s="19" t="s">
        <v>299</v>
      </c>
      <c r="H47" s="44">
        <v>57681.992200000001</v>
      </c>
      <c r="I47" s="45">
        <v>10.744071999999999</v>
      </c>
    </row>
    <row r="48" spans="1:9" ht="14.25" x14ac:dyDescent="0.2">
      <c r="A48" s="17" t="s">
        <v>78</v>
      </c>
      <c r="B48" s="17" t="s">
        <v>79</v>
      </c>
      <c r="C48" s="42">
        <v>109.2581</v>
      </c>
      <c r="D48" s="43">
        <v>60.766072999999999</v>
      </c>
      <c r="E48" s="17"/>
      <c r="F48" s="17" t="s">
        <v>235</v>
      </c>
      <c r="G48" s="17" t="s">
        <v>236</v>
      </c>
      <c r="H48" s="42">
        <v>673.60140000000001</v>
      </c>
      <c r="I48" s="43">
        <v>51.860596999999999</v>
      </c>
    </row>
    <row r="49" spans="1:9" ht="14.25" x14ac:dyDescent="0.2">
      <c r="A49" s="17" t="s">
        <v>80</v>
      </c>
      <c r="B49" s="17" t="s">
        <v>81</v>
      </c>
      <c r="C49" s="42"/>
      <c r="D49" s="43"/>
      <c r="E49" s="17"/>
      <c r="F49" s="17" t="s">
        <v>326</v>
      </c>
      <c r="G49" s="17" t="s">
        <v>328</v>
      </c>
      <c r="H49" s="42">
        <v>2402.1010000000001</v>
      </c>
      <c r="I49" s="59">
        <v>32.645631000000002</v>
      </c>
    </row>
    <row r="50" spans="1:9" ht="15" thickBot="1" x14ac:dyDescent="0.25">
      <c r="A50" s="20"/>
      <c r="B50" s="19" t="s">
        <v>290</v>
      </c>
      <c r="C50" s="44">
        <v>22245.508999999998</v>
      </c>
      <c r="D50" s="45">
        <v>9.5881460000000001</v>
      </c>
      <c r="E50" s="17"/>
      <c r="F50" s="17" t="s">
        <v>237</v>
      </c>
      <c r="G50" s="17" t="s">
        <v>238</v>
      </c>
      <c r="H50" s="42">
        <v>111024.80809999999</v>
      </c>
      <c r="I50" s="43">
        <v>7.4529139999999998</v>
      </c>
    </row>
    <row r="51" spans="1:9" ht="15" thickBot="1" x14ac:dyDescent="0.25">
      <c r="A51" s="17" t="s">
        <v>82</v>
      </c>
      <c r="B51" s="17" t="s">
        <v>83</v>
      </c>
      <c r="C51" s="42">
        <v>2978.1052</v>
      </c>
      <c r="D51" s="43">
        <v>22.494837</v>
      </c>
      <c r="E51" s="17"/>
      <c r="F51" s="20"/>
      <c r="G51" s="19" t="s">
        <v>300</v>
      </c>
      <c r="H51" s="44">
        <v>114100.5105</v>
      </c>
      <c r="I51" s="45">
        <v>7.3788629999999999</v>
      </c>
    </row>
    <row r="52" spans="1:9" ht="14.25" x14ac:dyDescent="0.2">
      <c r="A52" s="17" t="s">
        <v>84</v>
      </c>
      <c r="B52" s="17" t="s">
        <v>85</v>
      </c>
      <c r="C52" s="42">
        <v>19151.7965</v>
      </c>
      <c r="D52" s="43">
        <v>12.234814999999999</v>
      </c>
      <c r="E52" s="17"/>
      <c r="F52" s="17" t="s">
        <v>239</v>
      </c>
      <c r="G52" s="17" t="s">
        <v>240</v>
      </c>
      <c r="H52" s="42">
        <v>7783.2565000000004</v>
      </c>
      <c r="I52" s="43">
        <v>21.346737000000001</v>
      </c>
    </row>
    <row r="53" spans="1:9" ht="14.25" x14ac:dyDescent="0.2">
      <c r="A53" s="17" t="s">
        <v>86</v>
      </c>
      <c r="B53" s="17" t="s">
        <v>87</v>
      </c>
      <c r="C53" s="42">
        <v>671.64390000000003</v>
      </c>
      <c r="D53" s="43">
        <v>43.898111999999998</v>
      </c>
      <c r="E53" s="17"/>
      <c r="F53" s="17" t="s">
        <v>241</v>
      </c>
      <c r="G53" s="17" t="s">
        <v>242</v>
      </c>
      <c r="H53" s="42">
        <v>125.49079999999999</v>
      </c>
      <c r="I53" s="43">
        <v>53.772686</v>
      </c>
    </row>
    <row r="54" spans="1:9" ht="15" thickBot="1" x14ac:dyDescent="0.25">
      <c r="A54" s="17" t="s">
        <v>88</v>
      </c>
      <c r="B54" s="17" t="s">
        <v>89</v>
      </c>
      <c r="C54" s="42">
        <v>35620.416599999997</v>
      </c>
      <c r="D54" s="43">
        <v>10.118231</v>
      </c>
      <c r="E54" s="17"/>
      <c r="F54" s="20"/>
      <c r="G54" s="19" t="s">
        <v>301</v>
      </c>
      <c r="H54" s="44">
        <v>7908.7473</v>
      </c>
      <c r="I54" s="45">
        <v>20.257438</v>
      </c>
    </row>
    <row r="55" spans="1:9" ht="14.25" x14ac:dyDescent="0.2">
      <c r="A55" s="17" t="s">
        <v>90</v>
      </c>
      <c r="B55" s="17" t="s">
        <v>91</v>
      </c>
      <c r="C55" s="42">
        <v>8701.5488000000005</v>
      </c>
      <c r="D55" s="43">
        <v>27.062975000000002</v>
      </c>
      <c r="E55" s="17"/>
      <c r="F55" s="17" t="s">
        <v>243</v>
      </c>
      <c r="G55" s="17" t="s">
        <v>244</v>
      </c>
      <c r="H55" s="42">
        <v>2575.0293999999999</v>
      </c>
      <c r="I55" s="43">
        <v>28.109905000000001</v>
      </c>
    </row>
    <row r="56" spans="1:9" ht="15" thickBot="1" x14ac:dyDescent="0.25">
      <c r="A56" s="17" t="s">
        <v>92</v>
      </c>
      <c r="B56" s="17" t="s">
        <v>93</v>
      </c>
      <c r="C56" s="42"/>
      <c r="D56" s="43"/>
      <c r="E56" s="17"/>
      <c r="F56" s="20"/>
      <c r="G56" s="19" t="s">
        <v>302</v>
      </c>
      <c r="H56" s="44">
        <v>2575.0293999999999</v>
      </c>
      <c r="I56" s="45">
        <v>28.109905000000001</v>
      </c>
    </row>
    <row r="57" spans="1:9" ht="14.25" x14ac:dyDescent="0.2">
      <c r="A57" s="17" t="s">
        <v>94</v>
      </c>
      <c r="B57" s="17" t="s">
        <v>95</v>
      </c>
      <c r="C57" s="42"/>
      <c r="D57" s="43"/>
      <c r="E57" s="17"/>
      <c r="F57" s="17"/>
      <c r="G57" s="17"/>
      <c r="H57" s="42"/>
      <c r="I57" s="43"/>
    </row>
    <row r="58" spans="1:9" ht="14.25" x14ac:dyDescent="0.2">
      <c r="A58" s="17" t="s">
        <v>96</v>
      </c>
      <c r="B58" s="17" t="s">
        <v>97</v>
      </c>
      <c r="C58" s="42"/>
      <c r="D58" s="43"/>
      <c r="E58" s="17"/>
      <c r="F58" s="22" t="s">
        <v>303</v>
      </c>
      <c r="G58" s="36"/>
      <c r="H58" s="60">
        <f>+H56+H54+H51+H47+H40+H8</f>
        <v>302378.83379999996</v>
      </c>
      <c r="I58" s="66"/>
    </row>
    <row r="59" spans="1:9" ht="14.25" x14ac:dyDescent="0.2">
      <c r="A59" s="17" t="s">
        <v>98</v>
      </c>
      <c r="B59" s="17" t="s">
        <v>99</v>
      </c>
      <c r="C59" s="42">
        <v>83.453999999999994</v>
      </c>
      <c r="D59" s="43">
        <v>50.180053999999998</v>
      </c>
      <c r="E59" s="17"/>
      <c r="F59" s="17" t="s">
        <v>245</v>
      </c>
      <c r="G59" s="17" t="s">
        <v>246</v>
      </c>
      <c r="H59" s="42">
        <v>779.05520000000001</v>
      </c>
      <c r="I59" s="43">
        <v>31.021927000000002</v>
      </c>
    </row>
    <row r="60" spans="1:9" ht="15" thickBot="1" x14ac:dyDescent="0.25">
      <c r="A60" s="20"/>
      <c r="B60" s="19" t="s">
        <v>291</v>
      </c>
      <c r="C60" s="44">
        <v>67206.964999999997</v>
      </c>
      <c r="D60" s="45">
        <v>9.374689</v>
      </c>
      <c r="E60" s="17"/>
      <c r="F60" s="20"/>
      <c r="G60" s="19" t="s">
        <v>304</v>
      </c>
      <c r="H60" s="44">
        <v>779.05520000000001</v>
      </c>
      <c r="I60" s="45">
        <v>31.021927000000002</v>
      </c>
    </row>
    <row r="61" spans="1:9" ht="14.25" x14ac:dyDescent="0.2">
      <c r="A61" s="17" t="s">
        <v>100</v>
      </c>
      <c r="B61" s="17" t="s">
        <v>101</v>
      </c>
      <c r="C61" s="42">
        <v>15.024800000000001</v>
      </c>
      <c r="D61" s="43">
        <v>60.924301</v>
      </c>
      <c r="E61" s="17"/>
      <c r="F61" s="17"/>
      <c r="G61" s="17"/>
      <c r="H61" s="42"/>
      <c r="I61" s="43"/>
    </row>
    <row r="62" spans="1:9" ht="14.25" x14ac:dyDescent="0.2">
      <c r="A62" s="17" t="s">
        <v>102</v>
      </c>
      <c r="B62" s="17" t="s">
        <v>103</v>
      </c>
      <c r="C62" s="42">
        <v>121.2645</v>
      </c>
      <c r="D62" s="43">
        <v>45.491990999999999</v>
      </c>
      <c r="E62" s="17"/>
      <c r="F62" s="17" t="s">
        <v>247</v>
      </c>
      <c r="G62" s="17" t="s">
        <v>248</v>
      </c>
      <c r="H62" s="42">
        <v>7384.6926999999996</v>
      </c>
      <c r="I62" s="43">
        <v>8.8719009999999994</v>
      </c>
    </row>
    <row r="63" spans="1:9" ht="15" thickBot="1" x14ac:dyDescent="0.25">
      <c r="A63" s="17" t="s">
        <v>104</v>
      </c>
      <c r="B63" s="17" t="s">
        <v>105</v>
      </c>
      <c r="C63" s="42">
        <v>20.311199999999999</v>
      </c>
      <c r="D63" s="43">
        <v>75.198892999999998</v>
      </c>
      <c r="E63" s="17"/>
      <c r="F63" s="20"/>
      <c r="G63" s="19" t="s">
        <v>305</v>
      </c>
      <c r="H63" s="44">
        <v>7384.6926999999996</v>
      </c>
      <c r="I63" s="45">
        <v>8.8719009999999994</v>
      </c>
    </row>
    <row r="64" spans="1:9" ht="14.25" x14ac:dyDescent="0.2">
      <c r="A64" s="17" t="s">
        <v>106</v>
      </c>
      <c r="B64" s="17" t="s">
        <v>107</v>
      </c>
      <c r="C64" s="42"/>
      <c r="D64" s="43"/>
      <c r="E64" s="17"/>
      <c r="F64" s="17"/>
      <c r="G64" s="17"/>
      <c r="H64" s="42"/>
      <c r="I64" s="43"/>
    </row>
    <row r="65" spans="1:9" ht="14.25" x14ac:dyDescent="0.2">
      <c r="A65" s="17" t="s">
        <v>329</v>
      </c>
      <c r="B65" s="17" t="s">
        <v>330</v>
      </c>
      <c r="C65" s="42"/>
      <c r="D65" s="43"/>
      <c r="E65" s="17"/>
      <c r="F65" s="17"/>
      <c r="G65" s="17"/>
      <c r="H65" s="42"/>
      <c r="I65" s="43"/>
    </row>
    <row r="66" spans="1:9" ht="14.25" x14ac:dyDescent="0.2">
      <c r="A66" s="17" t="s">
        <v>108</v>
      </c>
      <c r="B66" s="17" t="s">
        <v>109</v>
      </c>
      <c r="C66" s="42">
        <v>131.1122</v>
      </c>
      <c r="D66" s="43">
        <v>99.575370000000007</v>
      </c>
      <c r="E66" s="17"/>
      <c r="F66" s="23" t="s">
        <v>306</v>
      </c>
      <c r="G66" s="24"/>
      <c r="H66" s="62">
        <f>+H63+H60+H58+C102</f>
        <v>815316.95140000002</v>
      </c>
      <c r="I66" s="63"/>
    </row>
    <row r="67" spans="1:9" ht="14.25" x14ac:dyDescent="0.2">
      <c r="A67" s="17" t="s">
        <v>110</v>
      </c>
      <c r="B67" s="17" t="s">
        <v>111</v>
      </c>
      <c r="C67" s="42">
        <v>94.225700000000003</v>
      </c>
      <c r="D67" s="43">
        <v>34.302093999999997</v>
      </c>
      <c r="E67" s="17"/>
      <c r="F67" s="17"/>
      <c r="G67" s="17"/>
      <c r="H67" s="42"/>
      <c r="I67" s="43"/>
    </row>
    <row r="68" spans="1:9" ht="14.25" x14ac:dyDescent="0.2">
      <c r="A68" s="17" t="s">
        <v>112</v>
      </c>
      <c r="B68" s="17" t="s">
        <v>113</v>
      </c>
      <c r="C68" s="42"/>
      <c r="D68" s="43"/>
      <c r="E68" s="17"/>
      <c r="F68" s="17" t="s">
        <v>249</v>
      </c>
      <c r="G68" s="17" t="s">
        <v>250</v>
      </c>
      <c r="H68" s="42">
        <v>2734.1421</v>
      </c>
      <c r="I68" s="43"/>
    </row>
    <row r="69" spans="1:9" ht="14.25" x14ac:dyDescent="0.2">
      <c r="A69" s="17" t="s">
        <v>114</v>
      </c>
      <c r="B69" s="17" t="s">
        <v>115</v>
      </c>
      <c r="C69" s="42">
        <v>10.041399999999999</v>
      </c>
      <c r="D69" s="43">
        <v>81.394481999999996</v>
      </c>
      <c r="E69" s="17"/>
      <c r="F69" s="17" t="s">
        <v>253</v>
      </c>
      <c r="G69" s="17" t="s">
        <v>254</v>
      </c>
      <c r="H69" s="42">
        <v>10477.9458</v>
      </c>
      <c r="I69" s="43"/>
    </row>
    <row r="70" spans="1:9" ht="14.25" x14ac:dyDescent="0.2">
      <c r="A70" s="17" t="s">
        <v>116</v>
      </c>
      <c r="B70" s="17" t="s">
        <v>117</v>
      </c>
      <c r="C70" s="42">
        <v>380.9966</v>
      </c>
      <c r="D70" s="43">
        <v>28.576557000000001</v>
      </c>
      <c r="E70" s="17"/>
      <c r="F70" s="17" t="s">
        <v>255</v>
      </c>
      <c r="G70" s="17" t="s">
        <v>256</v>
      </c>
      <c r="H70" s="42">
        <v>84544.200899999996</v>
      </c>
      <c r="I70" s="43"/>
    </row>
    <row r="71" spans="1:9" ht="14.25" x14ac:dyDescent="0.2">
      <c r="A71" s="17" t="s">
        <v>118</v>
      </c>
      <c r="B71" s="17" t="s">
        <v>119</v>
      </c>
      <c r="C71" s="42">
        <v>90.068899999999999</v>
      </c>
      <c r="D71" s="43">
        <v>56.092163999999997</v>
      </c>
      <c r="E71" s="17"/>
      <c r="F71" s="17" t="s">
        <v>257</v>
      </c>
      <c r="G71" s="17" t="s">
        <v>258</v>
      </c>
      <c r="H71" s="42">
        <v>97019.878400000001</v>
      </c>
      <c r="I71" s="43"/>
    </row>
    <row r="72" spans="1:9" ht="14.25" x14ac:dyDescent="0.2">
      <c r="A72" s="17" t="s">
        <v>120</v>
      </c>
      <c r="B72" s="17" t="s">
        <v>121</v>
      </c>
      <c r="C72" s="42">
        <v>383.61340000000001</v>
      </c>
      <c r="D72" s="43">
        <v>85.911116000000007</v>
      </c>
      <c r="E72" s="17"/>
      <c r="F72" s="17" t="s">
        <v>259</v>
      </c>
      <c r="G72" s="17" t="s">
        <v>260</v>
      </c>
      <c r="H72" s="42">
        <v>25815.266100000001</v>
      </c>
      <c r="I72" s="43"/>
    </row>
    <row r="73" spans="1:9" ht="14.25" x14ac:dyDescent="0.2">
      <c r="A73" s="17" t="s">
        <v>122</v>
      </c>
      <c r="B73" s="17" t="s">
        <v>123</v>
      </c>
      <c r="C73" s="42">
        <v>23.6663</v>
      </c>
      <c r="D73" s="43">
        <v>38.888289</v>
      </c>
      <c r="E73" s="17"/>
      <c r="F73" s="17" t="s">
        <v>251</v>
      </c>
      <c r="G73" s="17" t="s">
        <v>252</v>
      </c>
      <c r="H73" s="42">
        <v>6025.0074999999997</v>
      </c>
      <c r="I73" s="43"/>
    </row>
    <row r="74" spans="1:9" ht="14.25" x14ac:dyDescent="0.2">
      <c r="A74" s="17" t="s">
        <v>124</v>
      </c>
      <c r="B74" s="17" t="s">
        <v>125</v>
      </c>
      <c r="C74" s="42">
        <v>639.72950000000003</v>
      </c>
      <c r="D74" s="43">
        <v>61.339497999999999</v>
      </c>
      <c r="E74" s="17"/>
      <c r="F74" s="17" t="s">
        <v>340</v>
      </c>
      <c r="G74" s="17" t="s">
        <v>341</v>
      </c>
      <c r="H74" s="42">
        <v>72.059200000000004</v>
      </c>
      <c r="I74" s="64"/>
    </row>
    <row r="75" spans="1:9" ht="14.25" x14ac:dyDescent="0.2">
      <c r="A75" s="17" t="s">
        <v>126</v>
      </c>
      <c r="B75" s="17" t="s">
        <v>127</v>
      </c>
      <c r="C75" s="42">
        <v>66.879000000000005</v>
      </c>
      <c r="D75" s="43">
        <v>65.951243000000005</v>
      </c>
      <c r="E75" s="17"/>
      <c r="F75" s="17" t="s">
        <v>342</v>
      </c>
      <c r="G75" s="17" t="s">
        <v>343</v>
      </c>
      <c r="H75" s="42">
        <v>671.76620000000003</v>
      </c>
      <c r="I75" s="64"/>
    </row>
    <row r="76" spans="1:9" ht="14.25" x14ac:dyDescent="0.2">
      <c r="A76" s="17" t="s">
        <v>128</v>
      </c>
      <c r="B76" s="17" t="s">
        <v>129</v>
      </c>
      <c r="C76" s="42">
        <v>49.7622</v>
      </c>
      <c r="D76" s="43">
        <v>70.363495</v>
      </c>
      <c r="E76" s="17"/>
      <c r="F76" s="17" t="s">
        <v>261</v>
      </c>
      <c r="G76" s="17" t="s">
        <v>262</v>
      </c>
      <c r="H76" s="42">
        <v>609707.87210000004</v>
      </c>
      <c r="I76" s="43"/>
    </row>
    <row r="77" spans="1:9" ht="14.25" x14ac:dyDescent="0.2">
      <c r="A77" s="17" t="s">
        <v>130</v>
      </c>
      <c r="B77" s="17" t="s">
        <v>131</v>
      </c>
      <c r="C77" s="42">
        <v>101.8049</v>
      </c>
      <c r="D77" s="43">
        <v>47.090899999999998</v>
      </c>
      <c r="E77" s="17"/>
      <c r="F77" s="17" t="s">
        <v>263</v>
      </c>
      <c r="G77" s="17" t="s">
        <v>264</v>
      </c>
      <c r="H77" s="42">
        <v>363728.24939999997</v>
      </c>
      <c r="I77" s="43"/>
    </row>
    <row r="78" spans="1:9" ht="14.25" x14ac:dyDescent="0.2">
      <c r="A78" s="17" t="s">
        <v>132</v>
      </c>
      <c r="B78" s="17" t="s">
        <v>133</v>
      </c>
      <c r="C78" s="42">
        <v>3.4418000000000002</v>
      </c>
      <c r="D78" s="43">
        <v>81.394481999999996</v>
      </c>
      <c r="E78" s="17"/>
      <c r="F78" s="17" t="s">
        <v>265</v>
      </c>
      <c r="G78" s="17" t="s">
        <v>266</v>
      </c>
      <c r="H78" s="42">
        <v>38960.177199999998</v>
      </c>
      <c r="I78" s="43"/>
    </row>
    <row r="79" spans="1:9" ht="14.25" x14ac:dyDescent="0.2">
      <c r="A79" s="17" t="s">
        <v>134</v>
      </c>
      <c r="B79" s="17" t="s">
        <v>135</v>
      </c>
      <c r="C79" s="42">
        <v>180.82239999999999</v>
      </c>
      <c r="D79" s="43">
        <v>37.183371000000001</v>
      </c>
      <c r="E79" s="17"/>
      <c r="F79" s="17" t="s">
        <v>267</v>
      </c>
      <c r="G79" s="17" t="s">
        <v>268</v>
      </c>
      <c r="H79" s="42">
        <v>475986.59149999998</v>
      </c>
      <c r="I79" s="43"/>
    </row>
    <row r="80" spans="1:9" ht="14.25" x14ac:dyDescent="0.2">
      <c r="A80" s="17" t="s">
        <v>136</v>
      </c>
      <c r="B80" s="17" t="s">
        <v>137</v>
      </c>
      <c r="C80" s="42">
        <v>123.6648</v>
      </c>
      <c r="D80" s="43">
        <v>61.512152</v>
      </c>
      <c r="E80" s="17"/>
      <c r="F80" s="17" t="s">
        <v>269</v>
      </c>
      <c r="G80" s="17" t="s">
        <v>270</v>
      </c>
      <c r="H80" s="42">
        <v>312443.01289999997</v>
      </c>
      <c r="I80" s="43"/>
    </row>
    <row r="81" spans="1:9" ht="14.25" x14ac:dyDescent="0.2">
      <c r="A81" s="17" t="s">
        <v>138</v>
      </c>
      <c r="B81" s="17" t="s">
        <v>139</v>
      </c>
      <c r="C81" s="42"/>
      <c r="D81" s="43"/>
      <c r="E81" s="17"/>
      <c r="F81" s="17" t="s">
        <v>271</v>
      </c>
      <c r="G81" s="17" t="s">
        <v>272</v>
      </c>
      <c r="H81" s="42">
        <v>6412.6737000000003</v>
      </c>
      <c r="I81" s="43"/>
    </row>
    <row r="82" spans="1:9" ht="14.25" x14ac:dyDescent="0.2">
      <c r="A82" s="17" t="s">
        <v>140</v>
      </c>
      <c r="B82" s="17" t="s">
        <v>141</v>
      </c>
      <c r="C82" s="42">
        <v>473.24369999999999</v>
      </c>
      <c r="D82" s="43">
        <v>32.664878999999999</v>
      </c>
      <c r="E82" s="17"/>
      <c r="F82" s="17" t="s">
        <v>273</v>
      </c>
      <c r="G82" s="17" t="s">
        <v>274</v>
      </c>
      <c r="H82" s="42">
        <v>361.88339999999999</v>
      </c>
      <c r="I82" s="43"/>
    </row>
    <row r="83" spans="1:9" ht="14.25" x14ac:dyDescent="0.2">
      <c r="A83" s="17" t="s">
        <v>142</v>
      </c>
      <c r="B83" s="17" t="s">
        <v>143</v>
      </c>
      <c r="C83" s="42">
        <v>11.4717</v>
      </c>
      <c r="D83" s="43">
        <v>81.394481999999996</v>
      </c>
      <c r="E83" s="17"/>
      <c r="F83" s="17" t="s">
        <v>275</v>
      </c>
      <c r="G83" s="17" t="s">
        <v>276</v>
      </c>
      <c r="H83" s="42">
        <v>45617.999900000003</v>
      </c>
      <c r="I83" s="43"/>
    </row>
    <row r="84" spans="1:9" ht="14.25" x14ac:dyDescent="0.2">
      <c r="A84" s="17" t="s">
        <v>144</v>
      </c>
      <c r="B84" s="17" t="s">
        <v>145</v>
      </c>
      <c r="C84" s="42">
        <v>365.39890000000003</v>
      </c>
      <c r="D84" s="43">
        <v>81.123855000000006</v>
      </c>
      <c r="E84" s="17"/>
      <c r="F84" s="17" t="s">
        <v>277</v>
      </c>
      <c r="G84" s="17" t="s">
        <v>278</v>
      </c>
      <c r="H84" s="42">
        <v>42925.669900000001</v>
      </c>
      <c r="I84" s="43"/>
    </row>
    <row r="85" spans="1:9" ht="14.25" x14ac:dyDescent="0.2">
      <c r="A85" s="17" t="s">
        <v>146</v>
      </c>
      <c r="B85" s="17" t="s">
        <v>147</v>
      </c>
      <c r="C85" s="42"/>
      <c r="D85" s="43"/>
      <c r="E85" s="17"/>
      <c r="F85" s="17" t="s">
        <v>279</v>
      </c>
      <c r="G85" s="17" t="s">
        <v>280</v>
      </c>
      <c r="H85" s="42">
        <v>237930.23939999999</v>
      </c>
      <c r="I85" s="43"/>
    </row>
    <row r="86" spans="1:9" ht="14.25" x14ac:dyDescent="0.2">
      <c r="A86" s="17" t="s">
        <v>148</v>
      </c>
      <c r="B86" s="17" t="s">
        <v>149</v>
      </c>
      <c r="C86" s="42">
        <v>104.16119999999999</v>
      </c>
      <c r="D86" s="43">
        <v>44.356636000000002</v>
      </c>
      <c r="E86" s="17"/>
      <c r="F86" s="17" t="s">
        <v>281</v>
      </c>
      <c r="G86" s="17" t="s">
        <v>282</v>
      </c>
      <c r="H86" s="42">
        <v>34473.1587</v>
      </c>
      <c r="I86" s="43"/>
    </row>
    <row r="87" spans="1:9" ht="14.25" x14ac:dyDescent="0.2">
      <c r="A87" s="17" t="s">
        <v>331</v>
      </c>
      <c r="B87" s="17" t="s">
        <v>332</v>
      </c>
      <c r="C87" s="42"/>
      <c r="D87" s="43"/>
      <c r="E87" s="17"/>
      <c r="F87" s="17" t="s">
        <v>283</v>
      </c>
      <c r="G87" s="17" t="s">
        <v>284</v>
      </c>
      <c r="H87" s="42"/>
      <c r="I87" s="43"/>
    </row>
    <row r="88" spans="1:9" ht="15" thickBot="1" x14ac:dyDescent="0.25">
      <c r="A88" s="17" t="s">
        <v>150</v>
      </c>
      <c r="B88" s="17" t="s">
        <v>151</v>
      </c>
      <c r="C88" s="42"/>
      <c r="D88" s="43"/>
      <c r="E88" s="17"/>
      <c r="F88" s="20"/>
      <c r="G88" s="19" t="s">
        <v>307</v>
      </c>
      <c r="H88" s="44">
        <f>SUM(H68:H86)</f>
        <v>2395907.7942999993</v>
      </c>
      <c r="I88" s="45">
        <f>SUM(I68:I87)</f>
        <v>0</v>
      </c>
    </row>
    <row r="89" spans="1:9" ht="14.25" x14ac:dyDescent="0.2">
      <c r="A89" s="17" t="s">
        <v>152</v>
      </c>
      <c r="B89" s="17" t="s">
        <v>153</v>
      </c>
      <c r="C89" s="42"/>
      <c r="D89" s="43"/>
      <c r="E89" s="17"/>
      <c r="F89" s="17"/>
      <c r="G89" s="17"/>
      <c r="H89" s="42"/>
      <c r="I89" s="59"/>
    </row>
    <row r="90" spans="1:9" ht="14.25" x14ac:dyDescent="0.2">
      <c r="A90" s="17" t="s">
        <v>154</v>
      </c>
      <c r="B90" s="17" t="s">
        <v>155</v>
      </c>
      <c r="C90" s="42"/>
      <c r="D90" s="43"/>
      <c r="E90" s="17"/>
      <c r="F90" s="17"/>
      <c r="G90" s="17"/>
      <c r="H90" s="42"/>
      <c r="I90" s="59"/>
    </row>
    <row r="91" spans="1:9" ht="14.25" x14ac:dyDescent="0.2">
      <c r="A91" s="17" t="s">
        <v>156</v>
      </c>
      <c r="B91" s="17" t="s">
        <v>157</v>
      </c>
      <c r="C91" s="42">
        <v>3209.4582999999998</v>
      </c>
      <c r="D91" s="43">
        <v>24.809384999999999</v>
      </c>
      <c r="E91" s="17"/>
      <c r="F91" s="17"/>
      <c r="G91" s="17"/>
      <c r="H91" s="42"/>
      <c r="I91" s="59"/>
    </row>
    <row r="92" spans="1:9" ht="14.25" x14ac:dyDescent="0.2">
      <c r="A92" s="17" t="s">
        <v>158</v>
      </c>
      <c r="B92" s="17" t="s">
        <v>159</v>
      </c>
      <c r="C92" s="42"/>
      <c r="D92" s="43"/>
      <c r="E92" s="17"/>
      <c r="F92" s="15" t="s">
        <v>308</v>
      </c>
      <c r="G92" s="15"/>
      <c r="H92" s="65">
        <f>+H88+H66</f>
        <v>3211224.7456999994</v>
      </c>
      <c r="I92" s="59"/>
    </row>
    <row r="93" spans="1:9" ht="14.25" x14ac:dyDescent="0.2">
      <c r="A93" s="17" t="s">
        <v>160</v>
      </c>
      <c r="B93" s="17" t="s">
        <v>161</v>
      </c>
      <c r="C93" s="42">
        <v>120.9534</v>
      </c>
      <c r="D93" s="43">
        <v>33.331322</v>
      </c>
      <c r="E93" s="17"/>
      <c r="F93" s="17"/>
      <c r="G93" s="17"/>
      <c r="H93" s="18"/>
      <c r="I93" s="21"/>
    </row>
    <row r="94" spans="1:9" ht="15" thickBot="1" x14ac:dyDescent="0.25">
      <c r="A94" s="20"/>
      <c r="B94" s="19" t="s">
        <v>292</v>
      </c>
      <c r="C94" s="44">
        <v>6721.1167999999998</v>
      </c>
      <c r="D94" s="45">
        <v>18.092192000000001</v>
      </c>
      <c r="E94" s="17"/>
      <c r="F94" s="17"/>
      <c r="G94" s="17"/>
      <c r="H94" s="17"/>
      <c r="I94" s="17"/>
    </row>
    <row r="95" spans="1:9" ht="14.25" x14ac:dyDescent="0.2">
      <c r="A95" s="17" t="s">
        <v>162</v>
      </c>
      <c r="B95" s="17" t="s">
        <v>163</v>
      </c>
      <c r="C95" s="42">
        <v>9.3394999999999992</v>
      </c>
      <c r="D95" s="43">
        <v>59.608865000000002</v>
      </c>
      <c r="E95" s="17"/>
      <c r="F95" s="17"/>
      <c r="G95" s="17"/>
      <c r="H95" s="17"/>
      <c r="I95" s="17"/>
    </row>
    <row r="96" spans="1:9" ht="15" thickBot="1" x14ac:dyDescent="0.25">
      <c r="A96" s="25"/>
      <c r="B96" s="26" t="s">
        <v>293</v>
      </c>
      <c r="C96" s="46">
        <v>9.3394999999999992</v>
      </c>
      <c r="D96" s="47">
        <v>59.608865000000002</v>
      </c>
      <c r="E96" s="17"/>
      <c r="F96" s="17"/>
      <c r="G96" s="17"/>
      <c r="H96" s="18"/>
      <c r="I96" s="21"/>
    </row>
    <row r="97" spans="1:9" ht="14.25" x14ac:dyDescent="0.2">
      <c r="A97" s="27" t="s">
        <v>294</v>
      </c>
      <c r="B97" s="27"/>
      <c r="C97" s="54">
        <f>SUM(C15,C26,C31,C50,C60,C94,C96)</f>
        <v>437440.03730000003</v>
      </c>
      <c r="D97" s="49"/>
      <c r="E97" s="17"/>
      <c r="F97" s="17"/>
      <c r="G97" s="17"/>
      <c r="H97" s="18"/>
      <c r="I97" s="21"/>
    </row>
    <row r="98" spans="1:9" ht="14.25" x14ac:dyDescent="0.2">
      <c r="A98" s="17" t="s">
        <v>164</v>
      </c>
      <c r="B98" s="17" t="s">
        <v>165</v>
      </c>
      <c r="C98" s="42">
        <v>53210.461000000003</v>
      </c>
      <c r="D98" s="43">
        <v>8.6312099999999994</v>
      </c>
      <c r="E98" s="17"/>
      <c r="F98" s="17"/>
      <c r="G98" s="17"/>
      <c r="H98" s="18"/>
      <c r="I98" s="21"/>
    </row>
    <row r="99" spans="1:9" ht="14.25" x14ac:dyDescent="0.2">
      <c r="A99" s="17" t="s">
        <v>166</v>
      </c>
      <c r="B99" s="17" t="s">
        <v>167</v>
      </c>
      <c r="C99" s="42">
        <v>14123.8714</v>
      </c>
      <c r="D99" s="43">
        <v>9.3698899999999998</v>
      </c>
      <c r="E99" s="17"/>
      <c r="F99" s="17"/>
      <c r="G99" s="17"/>
      <c r="H99" s="18"/>
      <c r="I99" s="21"/>
    </row>
    <row r="100" spans="1:9" ht="15" thickBot="1" x14ac:dyDescent="0.25">
      <c r="A100" s="20"/>
      <c r="B100" s="19" t="s">
        <v>295</v>
      </c>
      <c r="C100" s="44">
        <v>67334.332399999999</v>
      </c>
      <c r="D100" s="45">
        <v>7.1978090000000003</v>
      </c>
      <c r="E100" s="17"/>
      <c r="F100" s="17"/>
      <c r="G100" s="17"/>
      <c r="H100" s="18"/>
      <c r="I100" s="21"/>
    </row>
    <row r="101" spans="1:9" ht="14.25" x14ac:dyDescent="0.25">
      <c r="A101" s="37"/>
      <c r="B101" s="37"/>
      <c r="C101" s="55"/>
      <c r="D101" s="56"/>
      <c r="E101" s="37"/>
      <c r="F101" s="37"/>
      <c r="G101" s="37"/>
      <c r="H101" s="38"/>
      <c r="I101" s="39"/>
    </row>
    <row r="102" spans="1:9" ht="14.25" x14ac:dyDescent="0.25">
      <c r="A102" s="40" t="s">
        <v>296</v>
      </c>
      <c r="B102" s="41"/>
      <c r="C102" s="57">
        <f>+C97+C100</f>
        <v>504774.36970000004</v>
      </c>
      <c r="D102" s="58"/>
      <c r="E102" s="37"/>
      <c r="F102" s="37"/>
      <c r="G102" s="37"/>
      <c r="H102" s="38"/>
      <c r="I102" s="39"/>
    </row>
    <row r="103" spans="1:9" x14ac:dyDescent="0.2">
      <c r="A103" s="6"/>
      <c r="B103" s="6"/>
      <c r="C103" s="7"/>
      <c r="D103" s="10"/>
      <c r="E103" s="6"/>
      <c r="F103" s="6"/>
      <c r="G103" s="6"/>
      <c r="H103" s="7"/>
      <c r="I103" s="9"/>
    </row>
  </sheetData>
  <phoneticPr fontId="3" type="noConversion"/>
  <printOptions horizontalCentered="1"/>
  <pageMargins left="0" right="0" top="0.78740157480314965" bottom="0.98425196850393704" header="0.39370078740157483" footer="0.39370078740157483"/>
  <pageSetup paperSize="9" scale="48" orientation="portrait" r:id="rId1"/>
  <headerFooter alignWithMargins="0">
    <oddHeader>&amp;C&amp;"Arial,Negrita"&amp;11&amp;A Distribución General de la Tierra (ha.)</oddHeader>
    <oddFooter>&amp;L&amp;"Arial,Cursiva"&amp;9      Nota: Los cultivos en invernadero se incluyen en la "superficie en invernadero"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3.1.1. ESPAÑA</vt:lpstr>
      <vt:lpstr>3.1.2. GALICIA</vt:lpstr>
      <vt:lpstr>3.1.3. P. DE ASTURIAS</vt:lpstr>
      <vt:lpstr>3.1.4. CANTABRIA</vt:lpstr>
      <vt:lpstr>3.1.5. PAIS VASCO</vt:lpstr>
      <vt:lpstr>3.1.6. NAVARRA</vt:lpstr>
      <vt:lpstr>3.1.7. LA RIOJA</vt:lpstr>
      <vt:lpstr>3.1.8. ARAGON</vt:lpstr>
      <vt:lpstr>3.1.9. CATALUÑA</vt:lpstr>
      <vt:lpstr>3.1.10. BALEARES</vt:lpstr>
      <vt:lpstr>3.1.11. CASTILLA Y LEON</vt:lpstr>
      <vt:lpstr>3.1.12. MADRID</vt:lpstr>
      <vt:lpstr>3.1.13. CASTILLA LA MANCHA</vt:lpstr>
      <vt:lpstr>3.1.14. C. VALENCIANA</vt:lpstr>
      <vt:lpstr>3.1.15. REGIÓN DE MURCIA</vt:lpstr>
      <vt:lpstr>3.1.16. EXTREMADURA</vt:lpstr>
      <vt:lpstr>3.1.17. ANDALUCIA</vt:lpstr>
      <vt:lpstr>3.1.18 CANARIAS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P2400_1</dc:creator>
  <cp:lastModifiedBy>Dolores Martínez</cp:lastModifiedBy>
  <cp:lastPrinted>2024-05-16T08:12:56Z</cp:lastPrinted>
  <dcterms:created xsi:type="dcterms:W3CDTF">2006-02-07T12:42:13Z</dcterms:created>
  <dcterms:modified xsi:type="dcterms:W3CDTF">2024-05-16T08:13:03Z</dcterms:modified>
</cp:coreProperties>
</file>