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S:\10 Precios coyunturales\3 Informes y Resultados\ISC\Carpeta de trabajo 2024\ISC 2024 s14\"/>
    </mc:Choice>
  </mc:AlternateContent>
  <xr:revisionPtr revIDLastSave="0" documentId="13_ncr:1_{9F24A5D3-4917-4FBE-A593-D001FB17AF40}" xr6:coauthVersionLast="47" xr6:coauthVersionMax="47" xr10:uidLastSave="{00000000-0000-0000-0000-000000000000}"/>
  <bookViews>
    <workbookView xWindow="-28920" yWindow="-120" windowWidth="29040" windowHeight="15840" xr2:uid="{8D8AEA64-8207-4A31-A398-25C72C17188C}"/>
  </bookViews>
  <sheets>
    <sheet name="Indice ISC" sheetId="18" r:id="rId1"/>
    <sheet name="Pág. 4" sheetId="2" r:id="rId2"/>
    <sheet name="Pág. 5" sheetId="3" r:id="rId3"/>
    <sheet name="Pág. 7" sheetId="4" r:id="rId4"/>
    <sheet name="Pág. 9" sheetId="5" r:id="rId5"/>
    <sheet name="Pág. 10" sheetId="6" r:id="rId6"/>
    <sheet name="Pág. 11" sheetId="7" r:id="rId7"/>
    <sheet name="Pág. 12" sheetId="8" r:id="rId8"/>
    <sheet name="Pág. 13" sheetId="9" r:id="rId9"/>
    <sheet name="Pág. 14" sheetId="10" r:id="rId10"/>
    <sheet name="Pág. 15" sheetId="11" r:id="rId11"/>
    <sheet name="Pág. 16" sheetId="12" r:id="rId12"/>
    <sheet name="Pág. 17" sheetId="13" r:id="rId13"/>
    <sheet name="Pág. 18" sheetId="14" r:id="rId14"/>
    <sheet name="Pág. 19" sheetId="15" r:id="rId15"/>
    <sheet name="Pág. 20" sheetId="16" r:id="rId16"/>
    <sheet name="Pág. 21" sheetId="17"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#REF!</definedName>
    <definedName name="\B" localSheetId="2">#REF!</definedName>
    <definedName name="\B" localSheetId="3">#REF!</definedName>
    <definedName name="\B" localSheetId="4">#REF!</definedName>
    <definedName name="\B">#REF!</definedName>
    <definedName name="__123Graph_A" localSheetId="9" hidden="1">'[10]PRECIOS CE'!#REF!</definedName>
    <definedName name="__123Graph_A" localSheetId="10" hidden="1">'[10]PRECIOS CE'!#REF!</definedName>
    <definedName name="__123Graph_A" localSheetId="11" hidden="1">'[10]PRECIOS CE'!#REF!</definedName>
    <definedName name="__123Graph_A" localSheetId="12" hidden="1">'[10]PRECIOS CE'!#REF!</definedName>
    <definedName name="__123Graph_AACTUAL" localSheetId="9" hidden="1">'[10]PRECIOS CE'!#REF!</definedName>
    <definedName name="__123Graph_AACTUAL" localSheetId="10" hidden="1">'[10]PRECIOS CE'!#REF!</definedName>
    <definedName name="__123Graph_AACTUAL" localSheetId="11" hidden="1">'[10]PRECIOS CE'!#REF!</definedName>
    <definedName name="__123Graph_AACTUAL" localSheetId="12" hidden="1">'[10]PRECIOS CE'!#REF!</definedName>
    <definedName name="__123Graph_AGRáFICO1" localSheetId="9" hidden="1">'[10]PRECIOS CE'!#REF!</definedName>
    <definedName name="__123Graph_AGRáFICO1" localSheetId="10" hidden="1">'[10]PRECIOS CE'!#REF!</definedName>
    <definedName name="__123Graph_AGRáFICO1" localSheetId="11" hidden="1">'[10]PRECIOS CE'!#REF!</definedName>
    <definedName name="__123Graph_AGRáFICO1" localSheetId="12" hidden="1">'[10]PRECIOS CE'!#REF!</definedName>
    <definedName name="__123Graph_B" localSheetId="9" hidden="1">'[10]PRECIOS CE'!#REF!</definedName>
    <definedName name="__123Graph_B" localSheetId="10" hidden="1">'[10]PRECIOS CE'!#REF!</definedName>
    <definedName name="__123Graph_B" localSheetId="11" hidden="1">'[10]PRECIOS CE'!#REF!</definedName>
    <definedName name="__123Graph_B" localSheetId="12" hidden="1">'[10]PRECIOS CE'!#REF!</definedName>
    <definedName name="__123Graph_BACTUAL" localSheetId="9" hidden="1">'[10]PRECIOS CE'!#REF!</definedName>
    <definedName name="__123Graph_BACTUAL" localSheetId="10" hidden="1">'[10]PRECIOS CE'!#REF!</definedName>
    <definedName name="__123Graph_BACTUAL" localSheetId="11" hidden="1">'[10]PRECIOS CE'!#REF!</definedName>
    <definedName name="__123Graph_BACTUAL" localSheetId="12" hidden="1">'[10]PRECIOS CE'!#REF!</definedName>
    <definedName name="__123Graph_BGRáFICO1" localSheetId="9" hidden="1">'[10]PRECIOS CE'!#REF!</definedName>
    <definedName name="__123Graph_BGRáFICO1" localSheetId="10" hidden="1">'[10]PRECIOS CE'!#REF!</definedName>
    <definedName name="__123Graph_BGRáFICO1" localSheetId="11" hidden="1">'[10]PRECIOS CE'!#REF!</definedName>
    <definedName name="__123Graph_BGRáFICO1" localSheetId="12" hidden="1">'[10]PRECIOS CE'!#REF!</definedName>
    <definedName name="__123Graph_C" localSheetId="9" hidden="1">'[10]PRECIOS CE'!#REF!</definedName>
    <definedName name="__123Graph_C" localSheetId="10" hidden="1">'[10]PRECIOS CE'!#REF!</definedName>
    <definedName name="__123Graph_C" localSheetId="11" hidden="1">'[10]PRECIOS CE'!#REF!</definedName>
    <definedName name="__123Graph_C" localSheetId="12" hidden="1">'[10]PRECIOS CE'!#REF!</definedName>
    <definedName name="__123Graph_CACTUAL" localSheetId="9" hidden="1">'[10]PRECIOS CE'!#REF!</definedName>
    <definedName name="__123Graph_CACTUAL" localSheetId="10" hidden="1">'[10]PRECIOS CE'!#REF!</definedName>
    <definedName name="__123Graph_CACTUAL" localSheetId="11" hidden="1">'[10]PRECIOS CE'!#REF!</definedName>
    <definedName name="__123Graph_CACTUAL" localSheetId="12" hidden="1">'[10]PRECIOS CE'!#REF!</definedName>
    <definedName name="__123Graph_CGRáFICO1" localSheetId="9" hidden="1">'[10]PRECIOS CE'!#REF!</definedName>
    <definedName name="__123Graph_CGRáFICO1" localSheetId="10" hidden="1">'[10]PRECIOS CE'!#REF!</definedName>
    <definedName name="__123Graph_CGRáFICO1" localSheetId="11" hidden="1">'[10]PRECIOS CE'!#REF!</definedName>
    <definedName name="__123Graph_CGRáFICO1" localSheetId="12" hidden="1">'[10]PRECIOS CE'!#REF!</definedName>
    <definedName name="__123Graph_D" localSheetId="9" hidden="1">'[10]PRECIOS CE'!#REF!</definedName>
    <definedName name="__123Graph_D" localSheetId="10" hidden="1">'[10]PRECIOS CE'!#REF!</definedName>
    <definedName name="__123Graph_D" localSheetId="11" hidden="1">'[10]PRECIOS CE'!#REF!</definedName>
    <definedName name="__123Graph_D" localSheetId="12" hidden="1">'[10]PRECIOS CE'!#REF!</definedName>
    <definedName name="__123Graph_DACTUAL" localSheetId="9" hidden="1">'[10]PRECIOS CE'!#REF!</definedName>
    <definedName name="__123Graph_DACTUAL" localSheetId="10" hidden="1">'[10]PRECIOS CE'!#REF!</definedName>
    <definedName name="__123Graph_DACTUAL" localSheetId="11" hidden="1">'[10]PRECIOS CE'!#REF!</definedName>
    <definedName name="__123Graph_DACTUAL" localSheetId="12" hidden="1">'[10]PRECIOS CE'!#REF!</definedName>
    <definedName name="__123Graph_DGRáFICO1" localSheetId="9" hidden="1">'[10]PRECIOS CE'!#REF!</definedName>
    <definedName name="__123Graph_DGRáFICO1" localSheetId="10" hidden="1">'[10]PRECIOS CE'!#REF!</definedName>
    <definedName name="__123Graph_DGRáFICO1" localSheetId="11" hidden="1">'[10]PRECIOS CE'!#REF!</definedName>
    <definedName name="__123Graph_DGRáFICO1" localSheetId="12" hidden="1">'[10]PRECIOS CE'!#REF!</definedName>
    <definedName name="__123Graph_X" localSheetId="9" hidden="1">'[10]PRECIOS CE'!#REF!</definedName>
    <definedName name="__123Graph_X" localSheetId="10" hidden="1">'[10]PRECIOS CE'!#REF!</definedName>
    <definedName name="__123Graph_X" localSheetId="11" hidden="1">'[10]PRECIOS CE'!#REF!</definedName>
    <definedName name="__123Graph_X" localSheetId="12" hidden="1">'[10]PRECIOS CE'!#REF!</definedName>
    <definedName name="__123Graph_XACTUAL" localSheetId="9" hidden="1">'[10]PRECIOS CE'!#REF!</definedName>
    <definedName name="__123Graph_XACTUAL" localSheetId="10" hidden="1">'[10]PRECIOS CE'!#REF!</definedName>
    <definedName name="__123Graph_XACTUAL" localSheetId="11" hidden="1">'[10]PRECIOS CE'!#REF!</definedName>
    <definedName name="__123Graph_XACTUAL" localSheetId="12" hidden="1">'[10]PRECIOS CE'!#REF!</definedName>
    <definedName name="__123Graph_XGRáFICO1" localSheetId="9" hidden="1">'[10]PRECIOS CE'!#REF!</definedName>
    <definedName name="__123Graph_XGRáFICO1" localSheetId="10" hidden="1">'[10]PRECIOS CE'!#REF!</definedName>
    <definedName name="__123Graph_XGRáFICO1" localSheetId="11" hidden="1">'[10]PRECIOS CE'!#REF!</definedName>
    <definedName name="__123Graph_XGRáFICO1" localSheetId="12" hidden="1">'[10]PRECIOS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'[2]PRECIOS CE'!#REF!</definedName>
    <definedName name="_xlnm._FilterDatabase" localSheetId="6" hidden="1">'[2]PRECIOS CE'!#REF!</definedName>
    <definedName name="_xlnm._FilterDatabase" localSheetId="7" hidden="1">'[2]PRECIOS CE'!#REF!</definedName>
    <definedName name="_xlnm._FilterDatabase" localSheetId="8" hidden="1">'[2]PRECIOS CE'!#REF!</definedName>
    <definedName name="_xlnm._FilterDatabase" localSheetId="9" hidden="1">'[10]PRECIOS CE'!#REF!</definedName>
    <definedName name="_xlnm._FilterDatabase" localSheetId="10" hidden="1">'[10]PRECIOS CE'!#REF!</definedName>
    <definedName name="_xlnm._FilterDatabase" localSheetId="11" hidden="1">'[10]PRECIOS CE'!#REF!</definedName>
    <definedName name="_xlnm._FilterDatabase" localSheetId="12" hidden="1">'[10]PRECIOS CE'!#REF!</definedName>
    <definedName name="_xlnm._FilterDatabase" localSheetId="13" hidden="1">'[7]PRECIOS CE'!#REF!</definedName>
    <definedName name="_xlnm._FilterDatabase" localSheetId="14" hidden="1">'[7]PRECIOS CE'!#REF!</definedName>
    <definedName name="_xlnm._FilterDatabase" localSheetId="15" hidden="1">'[7]PRECIOS CE'!#REF!</definedName>
    <definedName name="_xlnm._FilterDatabase" localSheetId="16" hidden="1">'[7]PRECIOS CE'!#REF!</definedName>
    <definedName name="_xlnm._FilterDatabase" localSheetId="1" hidden="1">'[2]PRECIOS CE'!#REF!</definedName>
    <definedName name="_xlnm._FilterDatabase" localSheetId="2" hidden="1">'[5]PRECIOS CE'!#REF!</definedName>
    <definedName name="_xlnm._FilterDatabase" localSheetId="3" hidden="1">'[7]PRECIOS CE'!#REF!</definedName>
    <definedName name="_xlnm._FilterDatabase" localSheetId="4" hidden="1">'[2]PRECIOS CE'!#REF!</definedName>
    <definedName name="_xlnm._FilterDatabase" hidden="1">'[2]PRECIOS CE'!#REF!</definedName>
    <definedName name="a" localSheetId="8" hidden="1">'[2]PRECIOS CE'!#REF!</definedName>
    <definedName name="a" localSheetId="9" hidden="1">'[5]PRECIOS CE'!#REF!</definedName>
    <definedName name="a" localSheetId="10" hidden="1">'[5]PRECIOS CE'!#REF!</definedName>
    <definedName name="a" localSheetId="11" hidden="1">'[5]PRECIOS CE'!#REF!</definedName>
    <definedName name="a" localSheetId="12" hidden="1">'[5]PRECIOS CE'!#REF!</definedName>
    <definedName name="a" localSheetId="13" hidden="1">'[7]PRECIOS CE'!#REF!</definedName>
    <definedName name="a" localSheetId="14" hidden="1">'[7]PRECIOS CE'!#REF!</definedName>
    <definedName name="a" localSheetId="15" hidden="1">'[7]PRECIOS CE'!#REF!</definedName>
    <definedName name="a" localSheetId="16" hidden="1">'[7]PRECIOS CE'!#REF!</definedName>
    <definedName name="a" localSheetId="1" hidden="1">'[2]PRECIOS CE'!#REF!</definedName>
    <definedName name="a" localSheetId="2" hidden="1">'[5]PRECIOS CE'!#REF!</definedName>
    <definedName name="a" localSheetId="3" hidden="1">'[7]PRECIOS CE'!#REF!</definedName>
    <definedName name="a" hidden="1">'[2]PRECIOS CE'!#REF!</definedName>
    <definedName name="_xlnm.Print_Area" localSheetId="0">'Indice ISC'!$A$1:$L$35</definedName>
    <definedName name="_xlnm.Print_Area" localSheetId="5">'Pág. 10'!$A$1:$F$42</definedName>
    <definedName name="_xlnm.Print_Area" localSheetId="6">'Pág. 11'!$A$1:$F$42</definedName>
    <definedName name="_xlnm.Print_Area" localSheetId="7">'Pág. 12'!$A$1:$F$24</definedName>
    <definedName name="_xlnm.Print_Area" localSheetId="8">'Pág. 13'!$B$1:$F$74</definedName>
    <definedName name="_xlnm.Print_Area" localSheetId="9">'Pág. 14'!$A$1:$N$74</definedName>
    <definedName name="_xlnm.Print_Area" localSheetId="10">'Pág. 15'!$A$1:$G$38</definedName>
    <definedName name="_xlnm.Print_Area" localSheetId="11">'Pág. 16'!$A$1:$N$99</definedName>
    <definedName name="_xlnm.Print_Area" localSheetId="12">'Pág. 17'!$A$1:$G$33</definedName>
    <definedName name="_xlnm.Print_Area" localSheetId="13">'Pág. 18'!$A$1:$H$52</definedName>
    <definedName name="_xlnm.Print_Area" localSheetId="14">'Pág. 19'!$A$1:$E$47</definedName>
    <definedName name="_xlnm.Print_Area" localSheetId="15">'Pág. 20'!$A$2:$K$32</definedName>
    <definedName name="_xlnm.Print_Area" localSheetId="16">'Pág. 21'!$A$1:$E$53</definedName>
    <definedName name="_xlnm.Print_Area" localSheetId="1">'Pág. 4'!$A$1:$G$84</definedName>
    <definedName name="_xlnm.Print_Area" localSheetId="2">'Pág. 5'!$A$1:$G$73</definedName>
    <definedName name="_xlnm.Print_Area" localSheetId="3">'Pág. 7'!$A$1:$G$72</definedName>
    <definedName name="_xlnm.Print_Area" localSheetId="4">'Pág. 9'!$A$1:$F$65</definedName>
    <definedName name="_xlnm.Print_Area">'[3]Email CCAA'!$B$3:$K$124</definedName>
    <definedName name="OLE_LINK1" localSheetId="1">'Pág. 4'!$E$64</definedName>
    <definedName name="OLE_LINK1" localSheetId="2">'Pág. 5'!$E$65</definedName>
    <definedName name="OLE_LINK1" localSheetId="3">'Pág. 7'!$E$68</definedName>
    <definedName name="PATATA" localSheetId="5">#REF!</definedName>
    <definedName name="PATATA" localSheetId="6">#REF!</definedName>
    <definedName name="PATATA" localSheetId="7">#REF!</definedName>
    <definedName name="PATATA" localSheetId="8">#REF!</definedName>
    <definedName name="PATATA" localSheetId="9">#REF!</definedName>
    <definedName name="PATATA" localSheetId="10">#REF!</definedName>
    <definedName name="PATATA" localSheetId="11">#REF!</definedName>
    <definedName name="PATATA" localSheetId="12">#REF!</definedName>
    <definedName name="PATATA" localSheetId="13">#REF!</definedName>
    <definedName name="PATATA" localSheetId="14">#REF!</definedName>
    <definedName name="PATATA" localSheetId="15">#REF!</definedName>
    <definedName name="PATATA" localSheetId="16">#REF!</definedName>
    <definedName name="PATATA" localSheetId="2">#REF!</definedName>
    <definedName name="PATATA" localSheetId="3">#REF!</definedName>
    <definedName name="PATATA" localSheetId="4">#REF!</definedName>
    <definedName name="PATATA">#REF!</definedName>
    <definedName name="ww" localSheetId="5" hidden="1">'[2]PRECIOS CE'!#REF!</definedName>
    <definedName name="ww" localSheetId="6" hidden="1">'[2]PRECIOS CE'!#REF!</definedName>
    <definedName name="ww" localSheetId="7" hidden="1">'[2]PRECIOS CE'!#REF!</definedName>
    <definedName name="ww" localSheetId="8" hidden="1">'[2]PRECIOS CE'!#REF!</definedName>
    <definedName name="ww" localSheetId="9" hidden="1">'[5]PRECIOS CE'!#REF!</definedName>
    <definedName name="ww" localSheetId="10" hidden="1">'[5]PRECIOS CE'!#REF!</definedName>
    <definedName name="ww" localSheetId="11" hidden="1">'[5]PRECIOS CE'!#REF!</definedName>
    <definedName name="ww" localSheetId="12" hidden="1">'[5]PRECIOS CE'!#REF!</definedName>
    <definedName name="ww" localSheetId="13" hidden="1">'[7]PRECIOS CE'!#REF!</definedName>
    <definedName name="ww" localSheetId="14" hidden="1">'[7]PRECIOS CE'!#REF!</definedName>
    <definedName name="ww" localSheetId="15" hidden="1">'[7]PRECIOS CE'!#REF!</definedName>
    <definedName name="ww" localSheetId="16" hidden="1">'[7]PRECIOS CE'!#REF!</definedName>
    <definedName name="ww" localSheetId="1" hidden="1">'[2]PRECIOS CE'!#REF!</definedName>
    <definedName name="ww" localSheetId="2" hidden="1">'[5]PRECIOS CE'!#REF!</definedName>
    <definedName name="ww" localSheetId="3" hidden="1">'[7]PRECIOS CE'!#REF!</definedName>
    <definedName name="ww" localSheetId="4" hidden="1">'[2]PRECIOS CE'!#REF!</definedName>
    <definedName name="ww" hidden="1">'[2]PRECIOS CE'!#REF!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5" l="1"/>
  <c r="E9" i="15"/>
  <c r="E8" i="15"/>
  <c r="E7" i="15"/>
  <c r="E6" i="15"/>
  <c r="G14" i="13"/>
  <c r="G13" i="13"/>
  <c r="N12" i="12"/>
  <c r="M12" i="12"/>
  <c r="L12" i="12"/>
  <c r="K12" i="12"/>
  <c r="J12" i="12"/>
  <c r="I12" i="12"/>
  <c r="H12" i="12"/>
  <c r="G12" i="12"/>
  <c r="G37" i="11"/>
  <c r="N73" i="10"/>
  <c r="G73" i="10"/>
  <c r="N48" i="10"/>
  <c r="G48" i="10"/>
  <c r="H13" i="10"/>
  <c r="I13" i="10" s="1"/>
  <c r="J13" i="10" l="1"/>
  <c r="I73" i="10"/>
  <c r="I48" i="10"/>
  <c r="H48" i="10"/>
  <c r="H73" i="10"/>
  <c r="K13" i="10" l="1"/>
  <c r="J73" i="10"/>
  <c r="J48" i="10"/>
  <c r="K73" i="10" l="1"/>
  <c r="L13" i="10"/>
  <c r="K48" i="10"/>
  <c r="L73" i="10" l="1"/>
  <c r="L48" i="10"/>
  <c r="M13" i="10"/>
  <c r="M73" i="10" l="1"/>
  <c r="M48" i="10"/>
</calcChain>
</file>

<file path=xl/sharedStrings.xml><?xml version="1.0" encoding="utf-8"?>
<sst xmlns="http://schemas.openxmlformats.org/spreadsheetml/2006/main" count="1968" uniqueCount="585">
  <si>
    <t>1. PRECIOS MEDIOS NACIONALES</t>
  </si>
  <si>
    <t xml:space="preserve">1.1. PRECIOS MEDIOS NACIONALES DE PRODUCTOS AGRÍCOLAS </t>
  </si>
  <si>
    <t>1.1.1. Precios Medios Nacionales de Cereales, Arroz, Oleaginosas, Tortas, Proteicos, Vinos y Aceites.</t>
  </si>
  <si>
    <t>PRODUCTOS AGRÍCOLAS</t>
  </si>
  <si>
    <t>Semana 13</t>
  </si>
  <si>
    <t>Semana 14</t>
  </si>
  <si>
    <t>Variación</t>
  </si>
  <si>
    <t>(especificaciones)</t>
  </si>
  <si>
    <t>25/03 - 31/03</t>
  </si>
  <si>
    <t>01/04 - 07/04</t>
  </si>
  <si>
    <t xml:space="preserve">semanal </t>
  </si>
  <si>
    <t>euros</t>
  </si>
  <si>
    <t>%</t>
  </si>
  <si>
    <t>CEREALES</t>
  </si>
  <si>
    <t>(1)</t>
  </si>
  <si>
    <t>Trigo blando panificable (€/t)</t>
  </si>
  <si>
    <t>Trigo duro (€/t)</t>
  </si>
  <si>
    <t>Cebada pienso (€/t)</t>
  </si>
  <si>
    <t>Cebada malta (€/t)</t>
  </si>
  <si>
    <t xml:space="preserve">Maíz grano (€/t)                            </t>
  </si>
  <si>
    <t>ARROZ</t>
  </si>
  <si>
    <t>(2)</t>
  </si>
  <si>
    <t>Arroz cáscara japónica (€/t)</t>
  </si>
  <si>
    <t>Arroz cáscara índica (€/t)</t>
  </si>
  <si>
    <t>(3)</t>
  </si>
  <si>
    <t>Arroz blanco japónica (€/t)</t>
  </si>
  <si>
    <t>Arroz blanco indica (€/t)</t>
  </si>
  <si>
    <t>Arroz blanco vaporizado (€/t)</t>
  </si>
  <si>
    <t>Arroz partido (€/t)</t>
  </si>
  <si>
    <t>SEMILLAS OLEAGINOSAS</t>
  </si>
  <si>
    <t>(4)</t>
  </si>
  <si>
    <t>Pipa de girasol alto oleico (€/t)</t>
  </si>
  <si>
    <t>Pipa de girasol convencional (€/t)</t>
  </si>
  <si>
    <t>Colza (€/t)</t>
  </si>
  <si>
    <t>TORTAS DE GIRASOL Y SOJA</t>
  </si>
  <si>
    <t>(9)</t>
  </si>
  <si>
    <t>Torta de girasol. 34%-36% proteina (€/t)</t>
  </si>
  <si>
    <t>Torta de soja. 44%-47% proteina (€/t)</t>
  </si>
  <si>
    <t>PROTEICOS</t>
  </si>
  <si>
    <t>(10)</t>
  </si>
  <si>
    <t>Alfalfa. Balas 1ª Cat. 16,5%-18% proteina (€/t)</t>
  </si>
  <si>
    <t>Alfalfa. Pellets estándar. 14%-16% proteina (€/t)</t>
  </si>
  <si>
    <t>Guisantes secos (€/t)</t>
  </si>
  <si>
    <t>Lentejas (€/t)</t>
  </si>
  <si>
    <t>Garbanzos (€/t)</t>
  </si>
  <si>
    <t>Habas secas (€/t)</t>
  </si>
  <si>
    <t xml:space="preserve">VINOS </t>
  </si>
  <si>
    <t>(5)</t>
  </si>
  <si>
    <t xml:space="preserve">Vino blanco sin DOP/IGP (€/hectolitro) </t>
  </si>
  <si>
    <t xml:space="preserve">Vino tinto sin DOP/IGP, 12 p. color (€/hectolitro) </t>
  </si>
  <si>
    <t>ACEITE DE OLIVA Y ORUJO</t>
  </si>
  <si>
    <t>(6)</t>
  </si>
  <si>
    <t xml:space="preserve">Aceite de oliva virgen extra &lt; 0,8º (€/100 kg)  </t>
  </si>
  <si>
    <t xml:space="preserve">Aceite de oliva virgen, de 0,8º a 2º (€/100 kg)  </t>
  </si>
  <si>
    <t>Aceite de oliva lampante &gt; 2º (€/100 kg)</t>
  </si>
  <si>
    <t>(7)</t>
  </si>
  <si>
    <t xml:space="preserve">Aceite de oliva refinado (€/100 kg) </t>
  </si>
  <si>
    <t>(8)</t>
  </si>
  <si>
    <t xml:space="preserve">Aceite de orujo de oliva crudo (€/100 kg) </t>
  </si>
  <si>
    <t xml:space="preserve">Aceite de orujo de oliva refinado (€/100 kg) </t>
  </si>
  <si>
    <t xml:space="preserve">ACEITE DE GIRASOL </t>
  </si>
  <si>
    <t>Aceite de girasol refinado convencional (€/100 kg)</t>
  </si>
  <si>
    <t>Aceite de girasol refinado alto oleico (€/100 kg)</t>
  </si>
  <si>
    <t>ACEITE DE SOJA</t>
  </si>
  <si>
    <t>Aceite refinado de soja (€/100 kg)</t>
  </si>
  <si>
    <r>
      <t>Posición comercial:</t>
    </r>
    <r>
      <rPr>
        <sz val="10"/>
        <rFont val="Verdana"/>
        <family val="2"/>
      </rPr>
      <t xml:space="preserve"> </t>
    </r>
  </si>
  <si>
    <t xml:space="preserve">(1) Salida de almacén cargado o entregado al transformador después de intermediario; (2) Granel sobre almacén agricultor/cooperativa </t>
  </si>
  <si>
    <t>(3) Salida granel industria; (4) Almacén comprador mayorista; (5) Salida bodega; (6) Salida almazara; (7) Salida industria refinadora</t>
  </si>
  <si>
    <t>(8) Salida industria extractora; (9) Salida industria molturadora; (10) Salida industria deshidratadora; (11) Entrada a entamadora</t>
  </si>
  <si>
    <t>COMENTARIOS DE MERCADO</t>
  </si>
  <si>
    <t>Subdirección General de Análisis, Coordinación y Estadística</t>
  </si>
  <si>
    <t>1.1.2. Precios Medios Nacionales en Origen de Frutas y Hortalízas</t>
  </si>
  <si>
    <t>01/04-07/04</t>
  </si>
  <si>
    <t>FRUTAS</t>
  </si>
  <si>
    <t>Limón (€/100 kg)</t>
  </si>
  <si>
    <t>Mandarina (€/100 kg)</t>
  </si>
  <si>
    <t>Naranja Grupo Blancas (€/100 kg)</t>
  </si>
  <si>
    <t>Naranja Salustiana (€/100 kg)*</t>
  </si>
  <si>
    <t>Naranja Valencia Late (€/100 kg)*</t>
  </si>
  <si>
    <t>Naranja Grupo Navel (€/100 kg)</t>
  </si>
  <si>
    <t>Naranja Lanelate (€/100 kg)*</t>
  </si>
  <si>
    <t>Naranja Navel (€/100 kg)*</t>
  </si>
  <si>
    <t>Naranja Navelate (€/100 kg)*</t>
  </si>
  <si>
    <t>Manzana Fuji (€/100 kg)*</t>
  </si>
  <si>
    <t>Manzana Gala (€/100 kg)*</t>
  </si>
  <si>
    <t>Manzana Golden (€/100 kg)*</t>
  </si>
  <si>
    <t>Manzana Granny Smith (€/100 kg)*</t>
  </si>
  <si>
    <t>Manzana Red Delicious y demás var. rojas (€/100 kg)*</t>
  </si>
  <si>
    <t>Pera Blanquilla (€/100 kg)</t>
  </si>
  <si>
    <t>Pera Conferencia (€/100 kg)</t>
  </si>
  <si>
    <t>Aguacate (€/100 kg)</t>
  </si>
  <si>
    <t>Níspero (€/100 kg)</t>
  </si>
  <si>
    <t>Plátano (€/100 kg)*</t>
  </si>
  <si>
    <t>HORTALIZAS</t>
  </si>
  <si>
    <t>Acelga (€/100 kg)</t>
  </si>
  <si>
    <t>Alcachofa (€/100 kg)</t>
  </si>
  <si>
    <t>Berenjena (€/100 kg)</t>
  </si>
  <si>
    <t>Brócoli (€/100 kg)</t>
  </si>
  <si>
    <t>Calabacín (€/100 kg)</t>
  </si>
  <si>
    <t>Cebolla (€/100 kg)</t>
  </si>
  <si>
    <t>Champiñón (€/100 kg)</t>
  </si>
  <si>
    <t>Coliflor (€/100 kg)</t>
  </si>
  <si>
    <t>Col Repollo de hoja lisa (€/100 kg)</t>
  </si>
  <si>
    <t>Escarola (€/100 ud)</t>
  </si>
  <si>
    <t>Espárrago (€/100 kg)</t>
  </si>
  <si>
    <t>-</t>
  </si>
  <si>
    <t>Espinaca (€/100 kg)</t>
  </si>
  <si>
    <t>Fresa (€/100 kg)</t>
  </si>
  <si>
    <t>Haba verde (€/100 kg)</t>
  </si>
  <si>
    <t>Judía verde tipo plana (€/100 kg)</t>
  </si>
  <si>
    <t>Lechuga Romana (€/100 ud)</t>
  </si>
  <si>
    <t>Pepino (€/100 kg)</t>
  </si>
  <si>
    <t>Pimiento verde tipo italiano (€/100 kg)</t>
  </si>
  <si>
    <t>Puerro (€/100 kg)</t>
  </si>
  <si>
    <t>Tomate cereza (€/100 kg)*</t>
  </si>
  <si>
    <r>
      <t>Tomate redondo liso</t>
    </r>
    <r>
      <rPr>
        <vertAlign val="superscript"/>
        <sz val="11"/>
        <color indexed="8"/>
        <rFont val="Verdana"/>
        <family val="2"/>
      </rPr>
      <t xml:space="preserve"> </t>
    </r>
    <r>
      <rPr>
        <sz val="11"/>
        <color indexed="8"/>
        <rFont val="Verdana"/>
        <family val="2"/>
      </rPr>
      <t>(€/100 kg)*</t>
    </r>
  </si>
  <si>
    <t xml:space="preserve">Zanahoria (€/100 kg) </t>
  </si>
  <si>
    <t xml:space="preserve">Patata (€/100 kg) </t>
  </si>
  <si>
    <r>
      <t>Posición comercial:</t>
    </r>
    <r>
      <rPr>
        <sz val="11"/>
        <rFont val="Verdana"/>
        <family val="2"/>
      </rPr>
      <t xml:space="preserve"> </t>
    </r>
  </si>
  <si>
    <t>(1) Granel: En árbol, finca, almacén agricultor, alhóndiga, lonja, etc. En cítricos y uva de mesa, los precios se dan "en árbol" y "en cepa" respectivamente. Los precios del plátano, por las peculiaridades de su comercialización, son estimados a partir de las cotizaciones obtenidas y contrastadas por la organización de productores (OP), en la posición comercial "venta en verde al madurador".</t>
  </si>
  <si>
    <t>*Precios notificados a la Comisión Europea (art. 11 y anexo I.5.c del Reglamento de Ejecución (UE) 2017/1185).</t>
  </si>
  <si>
    <t>1.2. PRECIOS MEDIOS NACIONALES DE PRODUCTOS GANADEROS</t>
  </si>
  <si>
    <t>1.2.1. Precios Medios Nacionales de Productos Ganaderos</t>
  </si>
  <si>
    <t>PRODUCTOS GANADEROS</t>
  </si>
  <si>
    <t>25-31/03</t>
  </si>
  <si>
    <t>01-07/04</t>
  </si>
  <si>
    <t>VACUNO</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</si>
  <si>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</si>
  <si>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</si>
  <si>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</si>
  <si>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</si>
  <si>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</si>
  <si>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</si>
  <si>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</si>
  <si>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</si>
  <si>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</si>
  <si>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</si>
  <si>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</si>
  <si>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</si>
  <si>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</si>
  <si>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</si>
  <si>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Lechón 20 kg (€/unidad)</t>
  </si>
  <si>
    <t>POLLO</t>
  </si>
  <si>
    <t xml:space="preserve">(2) </t>
  </si>
  <si>
    <t>Pollo, media de canales del 83% y 65% rdto. (€/100 kg canal)</t>
  </si>
  <si>
    <t xml:space="preserve">Pollo P10 (83% rdto.) (€/100 kg canal) </t>
  </si>
  <si>
    <t>Pollo P90 (65% rdto.) (€/100 kg canal)</t>
  </si>
  <si>
    <t>HUEVOS</t>
  </si>
  <si>
    <t>Huevos Tipo Jaula, media Clase L y M (€/100 kg)</t>
  </si>
  <si>
    <t>Huevos Tipo Jaula - Clase L (€/docena)</t>
  </si>
  <si>
    <t xml:space="preserve">Huevos Tipo Jaula - Clase M (€/docena) </t>
  </si>
  <si>
    <t>Huevos Tipo Suelo media Clase L y M (€/100 kg)</t>
  </si>
  <si>
    <t>Huevos Tipo Suelo - Clase L (€/docena)</t>
  </si>
  <si>
    <t xml:space="preserve">Huevos Tipo Suelo - Clase M (€/docena) </t>
  </si>
  <si>
    <t>Huevos Tipo Campero, media Clase L y M (€/100 kg)</t>
  </si>
  <si>
    <t>Huevos Tipo Campero- Mezcla Clase L y M (€/docena)</t>
  </si>
  <si>
    <t>Huevos Ecológicos, media Clase L y M (€/100 kg)</t>
  </si>
  <si>
    <t>Huevos Ecológicos - Clase L (€/docena)</t>
  </si>
  <si>
    <t xml:space="preserve">Huevos Ecológicos - Clase M (€/docena) </t>
  </si>
  <si>
    <t>CONEJO</t>
  </si>
  <si>
    <t>Conejo 1,8-2,2 kilo,vivo (€/100 kg)</t>
  </si>
  <si>
    <t>LECHE Y PRODUCTOS LÁCTEOS</t>
  </si>
  <si>
    <t>Suero de leche en polvo (€/100 kg)</t>
  </si>
  <si>
    <t>Mantequilla sin sal (formato 25 kg) (€/100 kg)</t>
  </si>
  <si>
    <t>Leche cruda de vaca (€/100 kg). Fuente: INFOLAC</t>
  </si>
  <si>
    <t>Precio enero 2024: 50,19 €/100 kg</t>
  </si>
  <si>
    <t>MIEL Y PRODUCTOS APÍCOLAS</t>
  </si>
  <si>
    <t>Miel multifloral a granel (€/100 kg)</t>
  </si>
  <si>
    <t>Precio febrero 2024: 341,37 €/100 kg</t>
  </si>
  <si>
    <t>Miel multifloral envasada (€/100 kg)</t>
  </si>
  <si>
    <t>Precio febrero 2024: 696,78 €/100 kg</t>
  </si>
  <si>
    <t>Polen a granel (€/100 kg)</t>
  </si>
  <si>
    <t>Precio febrero 2024: 1.166,74 €/100 kg</t>
  </si>
  <si>
    <t>Polen envasado (€/100 kg)</t>
  </si>
  <si>
    <t>Precio febrero 2024: 1.800,98 €/100 kg</t>
  </si>
  <si>
    <t xml:space="preserve">(1) Entrada matadero; (2) Salida muelle matadero; (3) Salida muelle centro de embalaje; (4) Salida granja; </t>
  </si>
  <si>
    <t>(5) Precio pagado al ganadero; (6) Precio franco fábrica sin impuestos ni costes; (7) Venta a la industria o mayorista</t>
  </si>
  <si>
    <t>2.- PRECIOS EN MERCADOS REPRESENTATIVOS DE CEREALES, ALFALFA, ARROZ, VINOS,  ACEITES Y SEMILLA DE GIRASOL</t>
  </si>
  <si>
    <t>2.1. PRECIOS EN MERCADOS REPRESENTATIVOS DE CEREALES, ALFALFA Y ARROZ</t>
  </si>
  <si>
    <t>2.1.1.  Precios Medios en Mercados Representativos: Trigo y Alfalfa</t>
  </si>
  <si>
    <t>Precios en Euro/Tonelada</t>
  </si>
  <si>
    <t>REGLAMENTO (UE) 2017/1185 DE LA COMISION. Artículo 11, Anexo I. 1. (trigo); Artículo 12 (a), Anexo II.2 (alfalfa)</t>
  </si>
  <si>
    <t>TRIGO: Salida de almacén cargado o entregado al transformador después de intermediario. Mercancia nacional y/o importada.</t>
  </si>
  <si>
    <t>ALFALFA: Salida industria deshidratadora</t>
  </si>
  <si>
    <t xml:space="preserve">    PRODUCTO</t>
  </si>
  <si>
    <t>MERCADO
REPRESENTATIVO</t>
  </si>
  <si>
    <t>Semana 13
25-/03-31/03
2024</t>
  </si>
  <si>
    <t>Semana 14
01-/04-07/04
2024</t>
  </si>
  <si>
    <t>Variación
 €</t>
  </si>
  <si>
    <t xml:space="preserve"> Trigo Blando Panificable</t>
  </si>
  <si>
    <t xml:space="preserve">   Albacete</t>
  </si>
  <si>
    <t xml:space="preserve">   Ávila</t>
  </si>
  <si>
    <t xml:space="preserve">   Barcelona</t>
  </si>
  <si>
    <t xml:space="preserve">   Burgos</t>
  </si>
  <si>
    <t xml:space="preserve">   Cádiz</t>
  </si>
  <si>
    <t xml:space="preserve">   Ciudad Real</t>
  </si>
  <si>
    <t xml:space="preserve">   Cuenca</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</si>
  <si>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</si>
  <si>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</si>
  <si>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</si>
  <si>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</si>
  <si>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</si>
  <si>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</si>
  <si>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</si>
  <si>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</si>
  <si>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</si>
  <si>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</si>
  <si>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</si>
  <si>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Soria</t>
  </si>
  <si>
    <t xml:space="preserve">   Tarragona</t>
  </si>
  <si>
    <t xml:space="preserve">   Toledo</t>
  </si>
  <si>
    <t xml:space="preserve">   Valladolid</t>
  </si>
  <si>
    <t xml:space="preserve">   Zamora</t>
  </si>
  <si>
    <t xml:space="preserve">   Zaragoza</t>
  </si>
  <si>
    <t xml:space="preserve"> Trigo Duro</t>
  </si>
  <si>
    <t xml:space="preserve"> Alfalfa Balas</t>
  </si>
  <si>
    <t xml:space="preserve">   Córdoba</t>
  </si>
  <si>
    <t xml:space="preserve">   Sevilla</t>
  </si>
  <si>
    <t xml:space="preserve">   Teruel</t>
  </si>
  <si>
    <t xml:space="preserve"> Alfalfa Pellets</t>
  </si>
  <si>
    <t>2.1.2.  Precios Medios en Mercados Representativos: Cebada</t>
  </si>
  <si>
    <t>REGLAMENTO (UE) 2017/1185 DE LA COMISION. Artículo 11, Anexo I. 1.</t>
  </si>
  <si>
    <t>Salida de almacén cargado o entregado al transformador después de intermediario. Mercancia nacional y/o importada.</t>
  </si>
  <si>
    <t xml:space="preserve"> Cebada Pienso</t>
  </si>
  <si>
    <t xml:space="preserve">   La Coruña</t>
  </si>
  <si>
    <t xml:space="preserve"> Cebada Malta</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</si>
  <si>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</si>
  <si>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</si>
  <si>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</si>
  <si>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</si>
  <si>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PRODUCTO</t>
  </si>
  <si>
    <t>Maiz Grano</t>
  </si>
  <si>
    <t xml:space="preserve">   Badajoz</t>
  </si>
  <si>
    <t xml:space="preserve">   Cáceres</t>
  </si>
  <si>
    <t xml:space="preserve">   Gerona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</si>
  <si>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</si>
  <si>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</si>
  <si>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</si>
  <si>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</si>
  <si>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</si>
  <si>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</si>
  <si>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</si>
  <si>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</si>
  <si>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</si>
  <si>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</si>
  <si>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</si>
  <si>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 xml:space="preserve">   Huelva</t>
  </si>
  <si>
    <t>--</t>
  </si>
  <si>
    <t>Vino Tinto sin DOP / IPG</t>
  </si>
  <si>
    <t>Precio de vino tinto referido al producto de 12 puntos de color</t>
  </si>
  <si>
    <t>2.3. PRECIOS EN MERCADOS REPRESENTATIVOS DE ACEITES Y SEMILLAS DE GIRASOL</t>
  </si>
  <si>
    <t xml:space="preserve">           Aceites. Precios salida almazara/orujera/refinadora, en €/100 kg, sin I.V.A. Rgto. 2017/1185. Art.11. Anexo I.3.</t>
  </si>
  <si>
    <t xml:space="preserve"> Semilla de girasol. Precios en almacén del comprador mayorista, en €/t, sin I.V.A. Rgto 2017/1185. Art. 8</t>
  </si>
  <si>
    <t>PRODUCTO Y ESPECIFICACIONES</t>
  </si>
  <si>
    <t>ACEITE DE OLIVA VIRGEN EXTRA</t>
  </si>
  <si>
    <t>Menos de 0,8º</t>
  </si>
  <si>
    <t xml:space="preserve">   Almería</t>
  </si>
  <si>
    <t xml:space="preserve">   Granada</t>
  </si>
  <si>
    <t xml:space="preserve">   Jaén</t>
  </si>
  <si>
    <t xml:space="preserve">   Málaga</t>
  </si>
  <si>
    <t xml:space="preserve">ACEITE DE OLIVA VIRGEN </t>
  </si>
  <si>
    <t>De 0,8º a 2º</t>
  </si>
  <si>
    <t>ACEITE DE OLIVA LAMPANTE</t>
  </si>
  <si>
    <t>Más de 2º</t>
  </si>
  <si>
    <t>ACEITE DE OLIVA REFINADO</t>
  </si>
  <si>
    <t xml:space="preserve">ACEITE DE ORUJO DE OLIVA CRUDO </t>
  </si>
  <si>
    <t>ACEITE DE ORUJO DE OLIVA REFINADO</t>
  </si>
  <si>
    <t>PIPA DE GIRASOL</t>
  </si>
  <si>
    <t xml:space="preserve">   Centro</t>
  </si>
  <si>
    <t>Alto oleico</t>
  </si>
  <si>
    <t xml:space="preserve">   Norte</t>
  </si>
  <si>
    <t xml:space="preserve">   Sur</t>
  </si>
  <si>
    <t>Convencional</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</si>
  <si>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</si>
  <si>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</si>
  <si>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</si>
  <si>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</si>
  <si>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</si>
  <si>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</si>
  <si>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MERCADO</t>
  </si>
  <si>
    <t xml:space="preserve">VARIEDAD </t>
  </si>
  <si>
    <t>CAT.</t>
  </si>
  <si>
    <t>CALIBRE</t>
  </si>
  <si>
    <t xml:space="preserve"> </t>
  </si>
  <si>
    <t>DIA/MES</t>
  </si>
  <si>
    <t>O TIPO</t>
  </si>
  <si>
    <t>PMPS</t>
  </si>
  <si>
    <t>LIMÓN</t>
  </si>
  <si>
    <t>Alicante</t>
  </si>
  <si>
    <t>Fino</t>
  </si>
  <si>
    <t>I</t>
  </si>
  <si>
    <t>Málaga</t>
  </si>
  <si>
    <t>Murcia</t>
  </si>
  <si>
    <t>Fino rodrejo</t>
  </si>
  <si>
    <t>MANDARINA</t>
  </si>
  <si>
    <t>Castellón</t>
  </si>
  <si>
    <t>Murkott</t>
  </si>
  <si>
    <t>1-2</t>
  </si>
  <si>
    <t>Nadorcott</t>
  </si>
  <si>
    <t>Valencia</t>
  </si>
  <si>
    <t>Orri</t>
  </si>
  <si>
    <t>Ortanique</t>
  </si>
  <si>
    <t>Tango</t>
  </si>
  <si>
    <t>Almería</t>
  </si>
  <si>
    <t>Todas las variedades</t>
  </si>
  <si>
    <t>Huelva</t>
  </si>
  <si>
    <t>NARANJA</t>
  </si>
  <si>
    <t>Cara cara</t>
  </si>
  <si>
    <t>3-6</t>
  </si>
  <si>
    <t>Navel Lane Late</t>
  </si>
  <si>
    <t>Córdoba</t>
  </si>
  <si>
    <t>Sevilla</t>
  </si>
  <si>
    <t>Navel Powel</t>
  </si>
  <si>
    <t>Navelate</t>
  </si>
  <si>
    <t>Salustiana</t>
  </si>
  <si>
    <t>Valencia Late</t>
  </si>
  <si>
    <t>FRUTAS DE PEPITA</t>
  </si>
  <si>
    <t>MANZANA</t>
  </si>
  <si>
    <t>Gerona</t>
  </si>
  <si>
    <t>Fuji</t>
  </si>
  <si>
    <t xml:space="preserve">65-80 </t>
  </si>
  <si>
    <t>Lérida</t>
  </si>
  <si>
    <t>Zaragoza</t>
  </si>
  <si>
    <t>Royal Gala</t>
  </si>
  <si>
    <t>Golden Delicious</t>
  </si>
  <si>
    <t>Granny Smith</t>
  </si>
  <si>
    <t>Red Chief</t>
  </si>
  <si>
    <t>Red Delicious</t>
  </si>
  <si>
    <t>Reineta</t>
  </si>
  <si>
    <t>PERA</t>
  </si>
  <si>
    <t>Blanquilla</t>
  </si>
  <si>
    <t xml:space="preserve">55-60 </t>
  </si>
  <si>
    <t>Alejandrina</t>
  </si>
  <si>
    <t>65-70</t>
  </si>
  <si>
    <t>Conferencia</t>
  </si>
  <si>
    <t>60-65+</t>
  </si>
  <si>
    <t>OTRAS FRUTAS</t>
  </si>
  <si>
    <t>AGUACATE</t>
  </si>
  <si>
    <t>Granada</t>
  </si>
  <si>
    <t>Hass</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</si>
  <si>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</si>
  <si>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</si>
  <si>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</si>
  <si>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</si>
  <si>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14- 2024: 01/04 -07/04</t>
  </si>
  <si>
    <t>ESPAÑA</t>
  </si>
  <si>
    <t>Lanelate</t>
  </si>
  <si>
    <t>mm</t>
  </si>
  <si>
    <t>Gala</t>
  </si>
  <si>
    <t>Red Delicious y demás Var. Rojas</t>
  </si>
  <si>
    <t>3.2. PRECIOS DE PRODUCCIÓN EN EL MERCADO INTERIOR: PRODUCTOS HORTÍCOLAS</t>
  </si>
  <si>
    <t xml:space="preserve">3.2.1. Precios de Producción de Hortícolas en el Mercado Interior: </t>
  </si>
  <si>
    <t>ACELGA</t>
  </si>
  <si>
    <t>Navarra</t>
  </si>
  <si>
    <t>Todos los tipos y variedades</t>
  </si>
  <si>
    <t>Madrid</t>
  </si>
  <si>
    <t>Verde</t>
  </si>
  <si>
    <t>AJO</t>
  </si>
  <si>
    <t>Ciudad Real</t>
  </si>
  <si>
    <t>Blanco</t>
  </si>
  <si>
    <t>50-60 mm</t>
  </si>
  <si>
    <t>Cuenca</t>
  </si>
  <si>
    <t>Morado</t>
  </si>
  <si>
    <t>50-80 mm</t>
  </si>
  <si>
    <t>Primavera</t>
  </si>
  <si>
    <t>ALCACHOFA</t>
  </si>
  <si>
    <t>APIO</t>
  </si>
  <si>
    <t>BERENJENA</t>
  </si>
  <si>
    <t>BRÓCOLI</t>
  </si>
  <si>
    <t>CALABACÍN</t>
  </si>
  <si>
    <t>14-21 g</t>
  </si>
  <si>
    <t>CALABAZA</t>
  </si>
  <si>
    <t>Cacahuete</t>
  </si>
  <si>
    <t>CEBOLLA</t>
  </si>
  <si>
    <t>Albacete</t>
  </si>
  <si>
    <t>Toledo</t>
  </si>
  <si>
    <t>CHAMPIÑÓN</t>
  </si>
  <si>
    <t>Cerrado</t>
  </si>
  <si>
    <t>30-65 mm</t>
  </si>
  <si>
    <t>La Rioja</t>
  </si>
  <si>
    <t>COLIFLOR</t>
  </si>
  <si>
    <t>Barcelona</t>
  </si>
  <si>
    <t>Tarragona</t>
  </si>
  <si>
    <t>COL-REPOLLO</t>
  </si>
  <si>
    <t>Hoja lisa</t>
  </si>
  <si>
    <t>La Coruña</t>
  </si>
  <si>
    <t>Lugo</t>
  </si>
  <si>
    <t>ESCAROLA</t>
  </si>
  <si>
    <t>Lisa</t>
  </si>
  <si>
    <t>ESPÁRRAGO</t>
  </si>
  <si>
    <t>verde</t>
  </si>
  <si>
    <t>ESPINACA</t>
  </si>
  <si>
    <t>FRESA</t>
  </si>
  <si>
    <t>JUDÍA VERDE</t>
  </si>
  <si>
    <t>Plana</t>
  </si>
  <si>
    <t>LECHUGA</t>
  </si>
  <si>
    <t>Baby</t>
  </si>
  <si>
    <t>Iceberg</t>
  </si>
  <si>
    <t>400g y+</t>
  </si>
  <si>
    <t>Romana</t>
  </si>
  <si>
    <t>PEPINO</t>
  </si>
  <si>
    <t>De Almería</t>
  </si>
  <si>
    <t>350-500 g</t>
  </si>
  <si>
    <t>Español</t>
  </si>
  <si>
    <t>PIMIENTO</t>
  </si>
  <si>
    <t>Cuadrado Color (rojo o amarillo)</t>
  </si>
  <si>
    <t>70 mm y +</t>
  </si>
  <si>
    <t>71 mm y +</t>
  </si>
  <si>
    <t>Cuadrado Verde</t>
  </si>
  <si>
    <t>Italiano Verde</t>
  </si>
  <si>
    <t>40 mm y +</t>
  </si>
  <si>
    <t>PUERRO</t>
  </si>
  <si>
    <t>TOMATE</t>
  </si>
  <si>
    <t>Cereza</t>
  </si>
  <si>
    <t>Redondo</t>
  </si>
  <si>
    <t>57-100mm</t>
  </si>
  <si>
    <t>ZANAHORIA</t>
  </si>
  <si>
    <t>Cádiz</t>
  </si>
  <si>
    <t>3.2.2. Precios de Producción de Hortícolas en el Mercado Interior: Precios Medios Ponderados Semanales Nacionales</t>
  </si>
  <si>
    <t>14-21</t>
  </si>
  <si>
    <t>Medio (30-65 mm)</t>
  </si>
  <si>
    <t>400 g o superior</t>
  </si>
  <si>
    <t>Variedades lisas</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</si>
  <si>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</si>
  <si>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</si>
  <si>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</si>
  <si>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</si>
  <si>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</si>
  <si>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</si>
  <si>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</si>
  <si>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13
25-31/03          2024</t>
  </si>
  <si>
    <t>Semana 14
01-07/04          2024</t>
  </si>
  <si>
    <t>CATEGORÍA</t>
  </si>
  <si>
    <t xml:space="preserve">DE ESTADO DE </t>
  </si>
  <si>
    <t>Variación €</t>
  </si>
  <si>
    <t>ENGRASAMIENTO</t>
  </si>
  <si>
    <t>Categoría A: Canales de machos jovenes sin castrar de más de un año y menos de dos</t>
  </si>
  <si>
    <t>Muy buena y poco cubierta (U-2)</t>
  </si>
  <si>
    <t>Muy buena y cubierta (U-3)</t>
  </si>
  <si>
    <t>Precio medio ponderado Categoría U</t>
  </si>
  <si>
    <t>Buena y poco cubierta (R-2)</t>
  </si>
  <si>
    <t>Buena y cubierta (R-3)</t>
  </si>
  <si>
    <t>Precio medio ponderado Categoría R</t>
  </si>
  <si>
    <t>Menos buena y poco cubierta (O-2)</t>
  </si>
  <si>
    <t>Menos buena y cubierta  (O-3)</t>
  </si>
  <si>
    <t>Precio medio ponderado Categoría O</t>
  </si>
  <si>
    <t>Categoría D: Canales de hembras que hayan parido</t>
  </si>
  <si>
    <t>Mediocre  y poco cubierta (P-2)</t>
  </si>
  <si>
    <t>Mediocre y cubierta  (P-3)</t>
  </si>
  <si>
    <t>Precio medio ponderado Categoría P</t>
  </si>
  <si>
    <t>Buena y grasa (R-4)</t>
  </si>
  <si>
    <t>Menos buena y cubierta (O-3)</t>
  </si>
  <si>
    <t>Menos buena y grasa (O-4)</t>
  </si>
  <si>
    <t>Categoría E: Canales de otras hembras ( de 12 meses o más)</t>
  </si>
  <si>
    <t xml:space="preserve">Menos buena y grasa (O-4) </t>
  </si>
  <si>
    <t xml:space="preserve">Precio medio ponderado Categoría O </t>
  </si>
  <si>
    <t>Categoría Z: Canales de animales desde 8 a menos de 12 meses</t>
  </si>
  <si>
    <t>4.1.2. Precios Medios Nacionales del Bovino Vivo</t>
  </si>
  <si>
    <t xml:space="preserve"> R 2017/1182, R 2017/1184 (Euro/100 kg vivo)</t>
  </si>
  <si>
    <t xml:space="preserve">  BOVINO VIVO</t>
  </si>
  <si>
    <t>Semana 13
25-31/03           2024</t>
  </si>
  <si>
    <t>Semana 14
01-07/04           2024</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</si>
  <si>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</si>
  <si>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</si>
  <si>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</si>
  <si>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</si>
  <si>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</si>
  <si>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</si>
  <si>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</si>
  <si>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SEMANAS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</si>
  <si>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</si>
  <si>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</si>
  <si>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</si>
  <si>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</si>
  <si>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</si>
  <si>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</si>
  <si>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</si>
  <si>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</si>
  <si>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</si>
  <si>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</si>
  <si>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</si>
  <si>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</si>
  <si>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</si>
  <si>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</si>
  <si>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</si>
  <si>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</si>
  <si>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</si>
  <si>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</si>
  <si>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</si>
  <si>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</si>
  <si>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Extremadura</t>
  </si>
  <si>
    <t>Segovia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</si>
  <si>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</si>
  <si>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</si>
  <si>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</si>
  <si>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</si>
  <si>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</si>
  <si>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</si>
  <si>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</si>
  <si>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</si>
  <si>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Variación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</si>
  <si>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</si>
  <si>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</si>
  <si>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</si>
  <si>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</si>
  <si>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</si>
  <si>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</si>
  <si>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</si>
  <si>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</si>
  <si>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</si>
  <si>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</si>
  <si>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</si>
  <si>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</si>
  <si>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</si>
  <si>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</si>
  <si>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</si>
  <si>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</si>
  <si>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</si>
  <si>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</si>
  <si>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</si>
  <si>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</si>
  <si>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</si>
  <si>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Semana 13
25-31/03            2024</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</si>
  <si>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</si>
  <si>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</si>
  <si>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</si>
  <si>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</si>
  <si>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</si>
  <si>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</si>
  <si>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</si>
  <si>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</si>
  <si>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</si>
  <si>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</si>
  <si>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</si>
  <si>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</si>
  <si>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</si>
  <si>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</si>
  <si>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</si>
  <si>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</si>
  <si>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</si>
  <si>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</si>
  <si>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</si>
  <si>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</si>
  <si>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</si>
  <si>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</si>
  <si>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</si>
  <si>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</si>
  <si>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</si>
  <si>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</si>
  <si>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</si>
  <si>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</si>
  <si>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https://agridata.ec.europa.eu/extensions/DataPortal/prices.html</t>
  </si>
  <si>
    <t>ÍNDICE</t>
  </si>
  <si>
    <t>1.       PRECIOS MEDIOS NACIONALES</t>
  </si>
  <si>
    <t>1.1.  PRECIOS MEDIOS NACIONALES DE PRODUCTOS AGRÍCOLAS</t>
  </si>
  <si>
    <t>1.1.1.         Precios Medios Nacionales de Cereales, Arroz, Oleaginosas, Tortas, Proteicos, Vinos y Aceites.</t>
  </si>
  <si>
    <t>1.2.  PRECIOS MEDIOS NACIONALES DE PRODUCTOS GANADEROS</t>
  </si>
  <si>
    <t>1.2.1.         Precios Medios Nacionales de Productos Ganaderos</t>
  </si>
  <si>
    <t>2.       PRECIOS EN MERCADOS REPRESENTATIVOS DE CEREALES, ALFALFA, ARROZ, VINOS,  ACEITES Y SEMILLA DE GIRASOL</t>
  </si>
  <si>
    <t>2.1.  Precios Medios en Mercados Representativos de Cereales, Alfalfa y Arroz</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</si>
  <si>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</si>
  <si>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</si>
  <si>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</si>
  <si>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</si>
  <si>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</si>
  <si>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</si>
  <si>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</si>
  <si>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</si>
  <si>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</si>
  <si>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</si>
  <si>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</si>
  <si>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</si>
  <si>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</si>
  <si>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</si>
  <si>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</si>
  <si>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</si>
  <si>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 y Alfalfa</t>
  </si>
  <si>
    <t>2.1.2.         Precios Medios en Mercados Representativos: Cebada</t>
  </si>
  <si>
    <t>2.1.3.         Precios Medios en Mercados Representativos: Maíz y Arroz</t>
  </si>
  <si>
    <t>2.2.         Precios Medios en Mercados Representativos de Vinos</t>
  </si>
  <si>
    <t>2.3.         Precios Medios en Mercados Representativos de Aceites y Semilla de Girasol</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</si>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</sst>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Red]\-0.00\ "/>
    <numFmt numFmtId="165" formatCode="General_)"/>
    <numFmt numFmtId="166" formatCode="0.00_)"/>
    <numFmt numFmtId="167" formatCode="d/m"/>
  </numFmts>
  <fonts count="52">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Verdana"/>
      <family val="2"/>
    </font>
    <font>
      <b/>
      <sz val="14"/>
      <name val="Verdana"/>
      <family val="2"/>
    </font>
    <font>
      <b/>
      <sz val="11"/>
      <name val="Verdana"/>
      <family val="2"/>
    </font>
    <font>
      <b/>
      <sz val="12"/>
      <name val="Verdana"/>
      <family val="2"/>
    </font>
    <font>
      <b/>
      <sz val="11"/>
      <color indexed="8"/>
      <name val="Verdana"/>
      <family val="2"/>
    </font>
    <font>
      <sz val="11"/>
      <color indexed="8"/>
      <name val="Verdana"/>
      <family val="2"/>
    </font>
    <font>
      <sz val="10"/>
      <name val="Verdana"/>
      <family val="2"/>
    </font>
    <font>
      <b/>
      <sz val="10"/>
      <name val="Verdana"/>
      <family val="2"/>
    </font>
    <font>
      <b/>
      <sz val="16"/>
      <name val="Verdana"/>
      <family val="2"/>
    </font>
    <font>
      <i/>
      <sz val="11"/>
      <name val="Verdana"/>
      <family val="2"/>
    </font>
    <font>
      <sz val="8"/>
      <name val="Verdana"/>
      <family val="2"/>
    </font>
    <font>
      <vertAlign val="superscript"/>
      <sz val="11"/>
      <color indexed="8"/>
      <name val="Verdana"/>
      <family val="2"/>
    </font>
    <font>
      <i/>
      <sz val="10"/>
      <name val="Verdana"/>
      <family val="2"/>
    </font>
    <font>
      <sz val="10"/>
      <color theme="1"/>
      <name val="Verdana"/>
      <family val="2"/>
    </font>
    <font>
      <b/>
      <sz val="9"/>
      <color indexed="8"/>
      <name val="Verdana"/>
      <family val="2"/>
    </font>
    <font>
      <b/>
      <sz val="12"/>
      <color indexed="8"/>
      <name val="Verdana"/>
      <family val="2"/>
    </font>
    <font>
      <sz val="9"/>
      <name val="Verdana"/>
      <family val="2"/>
    </font>
    <font>
      <b/>
      <sz val="9"/>
      <name val="Verdana"/>
      <family val="2"/>
    </font>
    <font>
      <b/>
      <sz val="8"/>
      <color indexed="8"/>
      <name val="Verdana"/>
      <family val="2"/>
    </font>
    <font>
      <sz val="14"/>
      <name val="Verdana"/>
      <family val="2"/>
    </font>
    <font>
      <sz val="12"/>
      <name val="Verdana"/>
      <family val="2"/>
    </font>
    <font>
      <sz val="18"/>
      <name val="Verdana"/>
      <family val="2"/>
    </font>
    <font>
      <sz val="16"/>
      <name val="Verdana"/>
      <family val="2"/>
    </font>
    <font>
      <sz val="8"/>
      <color rgb="FFFF0000"/>
      <name val="Verdana"/>
      <family val="2"/>
    </font>
    <font>
      <b/>
      <sz val="8"/>
      <name val="Verdana"/>
      <family val="2"/>
    </font>
    <font>
      <b/>
      <sz val="7"/>
      <name val="Verdana"/>
      <family val="2"/>
    </font>
    <font>
      <sz val="9"/>
      <color indexed="8"/>
      <name val="Verdana"/>
      <family val="2"/>
    </font>
    <font>
      <sz val="10"/>
      <color indexed="8"/>
      <name val="SansSerif"/>
    </font>
    <font>
      <sz val="9"/>
      <color theme="1"/>
      <name val="Verdana"/>
      <family val="2"/>
    </font>
    <font>
      <sz val="14"/>
      <color theme="1"/>
      <name val="Calibri"/>
      <family val="2"/>
      <scheme val="minor"/>
    </font>
    <font>
      <sz val="10"/>
      <name val="Comic Sans MS"/>
      <family val="4"/>
    </font>
    <font>
      <sz val="11"/>
      <name val="Times New Roman"/>
      <family val="1"/>
    </font>
    <font>
      <b/>
      <sz val="11"/>
      <name val="Times New Roman"/>
      <family val="1"/>
    </font>
    <font>
      <sz val="12"/>
      <name val="Helv"/>
    </font>
    <font>
      <b/>
      <sz val="16"/>
      <name val="Times New Roman"/>
      <family val="1"/>
    </font>
    <font>
      <sz val="11"/>
      <name val="Comic Sans MS"/>
      <family val="4"/>
    </font>
    <font>
      <sz val="12"/>
      <name val="Comic Sans MS"/>
      <family val="4"/>
    </font>
    <font>
      <i/>
      <sz val="9"/>
      <name val="Verdana"/>
      <family val="2"/>
    </font>
    <font>
      <b/>
      <i/>
      <sz val="9"/>
      <name val="Verdana"/>
      <family val="2"/>
    </font>
    <font>
      <sz val="8"/>
      <name val="Times New Roman"/>
      <family val="1"/>
    </font>
    <font>
      <b/>
      <sz val="8"/>
      <name val="Times New Roman"/>
      <family val="1"/>
    </font>
    <font>
      <u/>
      <sz val="11"/>
      <color theme="10"/>
      <name val="Calibri"/>
      <family val="2"/>
      <scheme val="minor"/>
    </font>
    <font>
      <b/>
      <u/>
      <sz val="9"/>
      <name val="Verdana"/>
      <family val="2"/>
    </font>
    <font>
      <sz val="8"/>
      <color indexed="8"/>
      <name val="Verdana"/>
      <family val="2"/>
    </font>
    <font>
      <u/>
      <sz val="11"/>
      <color theme="10"/>
      <name val="Verdana"/>
      <family val="2"/>
    </font>
    <font>
      <u/>
      <sz val="6"/>
      <color indexed="12"/>
      <name val="Helv"/>
    </font>
    <font>
      <u/>
      <sz val="11"/>
      <color theme="4" tint="-0.249977111117893"/>
      <name val="Verdana"/>
      <family val="2"/>
    </font>
    <font>
      <u/>
      <sz val="10"/>
      <color theme="10"/>
      <name val="Verdana"/>
      <family val="2"/>
    </font>
  </fonts>
  <fills count="12">
    <fill>
      <patternFill patternType="none"/>
    </fill>
    <fill>
      <patternFill patternType="gray125"/>
    </fill>
    <fill>
      <patternFill patternType="solid">
        <fgColor indexed="50"/>
        <bgColor indexed="9"/>
      </patternFill>
    </fill>
    <fill>
      <patternFill patternType="solid">
        <fgColor indexed="50"/>
        <bgColor indexed="64"/>
      </patternFill>
    </fill>
    <fill>
      <patternFill patternType="solid">
        <fgColor indexed="9"/>
        <bgColor indexed="64"/>
      </patternFill>
    </fill>
    <fill>
      <patternFill patternType="solid">
        <fgColor rgb="FFFF9900"/>
        <bgColor indexed="9"/>
      </patternFill>
    </fill>
    <fill>
      <patternFill patternType="solid">
        <fgColor rgb="FFFF9900"/>
        <bgColor indexed="64"/>
      </patternFill>
    </fill>
    <fill>
      <patternFill patternType="solid">
        <fgColor rgb="FFDDD9C4"/>
        <bgColor indexed="64"/>
      </patternFill>
    </fill>
    <fill>
      <patternFill patternType="solid">
        <fgColor rgb="FFDDD9C4"/>
        <bgColor indexed="8"/>
      </patternFill>
    </fill>
    <fill>
      <patternFill patternType="solid">
        <fgColor indexed="9"/>
        <bgColor indexed="8"/>
      </patternFill>
    </fill>
    <fill>
      <patternFill patternType="solid">
        <fgColor theme="0"/>
        <bgColor indexed="64"/>
      </patternFill>
    </fill>
    <fill>
      <patternFill patternType="solid">
        <fgColor theme="0"/>
        <bgColor indexed="8"/>
      </patternFill>
    </fill>
  </fills>
  <borders count="15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8"/>
      </left>
      <right style="thin">
        <color indexed="64"/>
      </right>
      <top/>
      <bottom/>
      <diagonal/>
    </border>
    <border>
      <left style="thin">
        <color indexed="8"/>
      </left>
      <right style="medium">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8"/>
      </left>
      <right style="thin">
        <color indexed="64"/>
      </right>
      <top style="medium">
        <color indexed="64"/>
      </top>
      <bottom/>
      <diagonal/>
    </border>
    <border>
      <left style="thin">
        <color indexed="64"/>
      </left>
      <right/>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64"/>
      </right>
      <top style="medium">
        <color indexed="8"/>
      </top>
      <bottom/>
      <diagonal/>
    </border>
    <border>
      <left/>
      <right style="medium">
        <color indexed="64"/>
      </right>
      <top style="medium">
        <color indexed="8"/>
      </top>
      <bottom/>
      <diagonal/>
    </border>
    <border>
      <left style="thin">
        <color indexed="8"/>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64"/>
      </bottom>
      <diagonal/>
    </border>
    <border>
      <left style="medium">
        <color indexed="8"/>
      </left>
      <right style="medium">
        <color indexed="8"/>
      </right>
      <top style="medium">
        <color indexed="8"/>
      </top>
      <bottom/>
      <diagonal/>
    </border>
    <border>
      <left style="medium">
        <color indexed="8"/>
      </left>
      <right/>
      <top/>
      <bottom style="medium">
        <color indexed="64"/>
      </bottom>
      <diagonal/>
    </border>
    <border>
      <left/>
      <right style="medium">
        <color indexed="8"/>
      </right>
      <top/>
      <bottom style="medium">
        <color indexed="64"/>
      </bottom>
      <diagonal/>
    </border>
    <border>
      <left style="medium">
        <color indexed="64"/>
      </left>
      <right style="medium">
        <color indexed="64"/>
      </right>
      <top/>
      <bottom style="medium">
        <color indexed="64"/>
      </bottom>
      <diagonal/>
    </border>
    <border>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8"/>
      </left>
      <right/>
      <top style="medium">
        <color indexed="8"/>
      </top>
      <bottom/>
      <diagonal/>
    </border>
    <border>
      <left style="medium">
        <color indexed="64"/>
      </left>
      <right style="medium">
        <color indexed="64"/>
      </right>
      <top/>
      <bottom/>
      <diagonal/>
    </border>
    <border>
      <left style="thin">
        <color indexed="8"/>
      </left>
      <right/>
      <top/>
      <bottom style="medium">
        <color indexed="8"/>
      </bottom>
      <diagonal/>
    </border>
    <border>
      <left style="medium">
        <color indexed="64"/>
      </left>
      <right style="medium">
        <color indexed="8"/>
      </right>
      <top/>
      <bottom style="medium">
        <color indexed="64"/>
      </bottom>
      <diagonal/>
    </border>
    <border>
      <left style="medium">
        <color indexed="64"/>
      </left>
      <right style="medium">
        <color indexed="64"/>
      </right>
      <top/>
      <bottom style="medium">
        <color indexed="8"/>
      </bottom>
      <diagonal/>
    </border>
    <border>
      <left style="medium">
        <color indexed="64"/>
      </left>
      <right style="medium">
        <color indexed="64"/>
      </right>
      <top style="medium">
        <color indexed="8"/>
      </top>
      <bottom/>
      <diagonal/>
    </border>
    <border>
      <left style="medium">
        <color indexed="64"/>
      </left>
      <right/>
      <top style="thin">
        <color indexed="64"/>
      </top>
      <bottom/>
      <diagonal/>
    </border>
    <border>
      <left style="thin">
        <color indexed="8"/>
      </left>
      <right/>
      <top style="medium">
        <color indexed="64"/>
      </top>
      <bottom style="thin">
        <color indexed="8"/>
      </bottom>
      <diagonal/>
    </border>
    <border>
      <left style="thin">
        <color indexed="64"/>
      </left>
      <right style="medium">
        <color indexed="64"/>
      </right>
      <top/>
      <bottom style="thin">
        <color indexed="64"/>
      </bottom>
      <diagonal/>
    </border>
    <border>
      <left style="thin">
        <color indexed="8"/>
      </left>
      <right style="medium">
        <color indexed="8"/>
      </right>
      <top style="thin">
        <color indexed="64"/>
      </top>
      <bottom style="thin">
        <color indexed="64"/>
      </bottom>
      <diagonal/>
    </border>
    <border>
      <left style="medium">
        <color indexed="64"/>
      </left>
      <right style="thin">
        <color indexed="8"/>
      </right>
      <top style="thin">
        <color indexed="64"/>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bottom style="medium">
        <color indexed="8"/>
      </bottom>
      <diagonal/>
    </border>
    <border>
      <left style="medium">
        <color indexed="64"/>
      </left>
      <right style="thin">
        <color indexed="8"/>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rgb="FF000000"/>
      </bottom>
      <diagonal/>
    </border>
    <border>
      <left/>
      <right style="thin">
        <color indexed="8"/>
      </right>
      <top style="medium">
        <color indexed="8"/>
      </top>
      <bottom/>
      <diagonal/>
    </border>
    <border>
      <left/>
      <right style="medium">
        <color indexed="8"/>
      </right>
      <top style="medium">
        <color indexed="8"/>
      </top>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medium">
        <color indexed="64"/>
      </left>
      <right/>
      <top/>
      <bottom style="thin">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8"/>
      </top>
      <bottom style="medium">
        <color indexed="64"/>
      </bottom>
      <diagonal/>
    </border>
    <border>
      <left/>
      <right style="thin">
        <color indexed="8"/>
      </right>
      <top style="thin">
        <color indexed="8"/>
      </top>
      <bottom style="medium">
        <color indexed="8"/>
      </bottom>
      <diagonal/>
    </border>
    <border>
      <left/>
      <right style="medium">
        <color indexed="64"/>
      </right>
      <top style="thin">
        <color indexed="8"/>
      </top>
      <bottom style="medium">
        <color indexed="64"/>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bottom style="thin">
        <color indexed="8"/>
      </bottom>
      <diagonal/>
    </border>
    <border>
      <left style="medium">
        <color indexed="8"/>
      </left>
      <right/>
      <top style="thin">
        <color indexed="8"/>
      </top>
      <bottom style="medium">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style="medium">
        <color indexed="64"/>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
      <left style="medium">
        <color indexed="8"/>
      </left>
      <right style="thin">
        <color indexed="8"/>
      </right>
      <top style="thin">
        <color indexed="8"/>
      </top>
      <bottom style="medium">
        <color indexed="8"/>
      </bottom>
      <diagonal/>
    </border>
    <border>
      <left style="thin">
        <color indexed="64"/>
      </left>
      <right style="thin">
        <color indexed="64"/>
      </right>
      <top style="thin">
        <color indexed="8"/>
      </top>
      <bottom style="medium">
        <color indexed="64"/>
      </bottom>
      <diagonal/>
    </border>
    <border>
      <left/>
      <right/>
      <top/>
      <bottom style="medium">
        <color indexed="8"/>
      </bottom>
      <diagonal/>
    </border>
    <border>
      <left style="thin">
        <color indexed="64"/>
      </left>
      <right/>
      <top style="thin">
        <color indexed="64"/>
      </top>
      <bottom style="thin">
        <color indexed="8"/>
      </bottom>
      <diagonal/>
    </border>
    <border>
      <left style="thin">
        <color indexed="64"/>
      </left>
      <right style="medium">
        <color indexed="8"/>
      </right>
      <top style="thin">
        <color indexed="8"/>
      </top>
      <bottom style="thin">
        <color indexed="8"/>
      </bottom>
      <diagonal/>
    </border>
    <border>
      <left/>
      <right style="thin">
        <color indexed="8"/>
      </right>
      <top style="thin">
        <color indexed="8"/>
      </top>
      <bottom/>
      <diagonal/>
    </border>
    <border>
      <left style="thin">
        <color indexed="64"/>
      </left>
      <right style="thin">
        <color indexed="64"/>
      </right>
      <top style="thin">
        <color indexed="8"/>
      </top>
      <bottom style="medium">
        <color indexed="8"/>
      </bottom>
      <diagonal/>
    </border>
  </borders>
  <cellStyleXfs count="11">
    <xf numFmtId="0" fontId="0" fillId="0" borderId="0"/>
    <xf numFmtId="9" fontId="1" fillId="0" borderId="0" applyFont="0" applyFill="0" applyBorder="0" applyAlignment="0" applyProtection="0"/>
    <xf numFmtId="0" fontId="3" fillId="0" borderId="0"/>
    <xf numFmtId="0" fontId="3" fillId="0" borderId="0" applyNumberFormat="0" applyFont="0" applyFill="0" applyBorder="0" applyAlignment="0" applyProtection="0"/>
    <xf numFmtId="0" fontId="1" fillId="0" borderId="0"/>
    <xf numFmtId="0" fontId="34" fillId="0" borderId="0"/>
    <xf numFmtId="165" fontId="37" fillId="0" borderId="0"/>
    <xf numFmtId="9" fontId="3" fillId="0" borderId="0" applyFont="0" applyFill="0" applyBorder="0" applyAlignment="0" applyProtection="0"/>
    <xf numFmtId="9" fontId="1" fillId="0" borderId="0" applyFont="0" applyFill="0" applyBorder="0" applyAlignment="0" applyProtection="0"/>
    <xf numFmtId="0" fontId="45" fillId="0" borderId="0" applyNumberFormat="0" applyFill="0" applyBorder="0" applyAlignment="0" applyProtection="0"/>
    <xf numFmtId="0" fontId="49" fillId="0" borderId="0" applyNumberFormat="0" applyFill="0" applyBorder="0" applyAlignment="0" applyProtection="0">
      <alignment vertical="top"/>
      <protection locked="0"/>
    </xf>
  </cellStyleXfs>
  <cellXfs count="701">
    <xf numFmtId="0" fontId="0" fillId="0" borderId="0" xfId="0"/>
    <xf numFmtId="0" fontId="4" fillId="0" borderId="0" xfId="2" applyFont="1"/>
    <xf numFmtId="0" fontId="5" fillId="0" borderId="0" xfId="2" applyFont="1" applyAlignment="1">
      <alignment horizontal="left"/>
    </xf>
    <xf numFmtId="0" fontId="6" fillId="0" borderId="0" xfId="2" quotePrefix="1" applyFont="1" applyAlignment="1">
      <alignment horizontal="right"/>
    </xf>
    <xf numFmtId="0" fontId="5" fillId="0" borderId="0" xfId="2" applyFont="1" applyAlignment="1">
      <alignment horizontal="left"/>
    </xf>
    <xf numFmtId="0" fontId="7" fillId="0" borderId="0" xfId="2" applyFont="1" applyAlignment="1">
      <alignment horizontal="left" vertical="center" wrapText="1"/>
    </xf>
    <xf numFmtId="0" fontId="7" fillId="0" borderId="0" xfId="2" applyFont="1" applyAlignment="1">
      <alignment horizontal="lef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8" fillId="0" borderId="4" xfId="2" applyFont="1" applyBorder="1" applyAlignment="1">
      <alignment horizontal="center" vertical="center"/>
    </xf>
    <xf numFmtId="0" fontId="8" fillId="0" borderId="5" xfId="2" applyFont="1" applyBorder="1" applyAlignment="1">
      <alignment horizontal="center" vertical="center"/>
    </xf>
    <xf numFmtId="0" fontId="6" fillId="0" borderId="6" xfId="2" applyFont="1" applyBorder="1" applyAlignment="1">
      <alignment horizontal="center"/>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8" fillId="0" borderId="9" xfId="2" applyFont="1" applyBorder="1" applyAlignment="1">
      <alignment horizontal="center" vertical="center"/>
    </xf>
    <xf numFmtId="0" fontId="8" fillId="0" borderId="0" xfId="2" applyFont="1" applyAlignment="1">
      <alignment horizontal="center" vertical="center"/>
    </xf>
    <xf numFmtId="14" fontId="8" fillId="0" borderId="10" xfId="2" quotePrefix="1" applyNumberFormat="1" applyFont="1" applyBorder="1" applyAlignment="1">
      <alignment horizontal="center" vertical="center" wrapText="1"/>
    </xf>
    <xf numFmtId="0" fontId="8" fillId="0" borderId="11" xfId="2" applyFont="1" applyBorder="1" applyAlignment="1">
      <alignment horizontal="center" vertical="center"/>
    </xf>
    <xf numFmtId="0" fontId="8" fillId="0" borderId="12" xfId="2" applyFont="1" applyBorder="1" applyAlignment="1">
      <alignment horizontal="center" vertical="center"/>
    </xf>
    <xf numFmtId="0" fontId="8" fillId="0" borderId="10" xfId="2" quotePrefix="1" applyFont="1" applyBorder="1" applyAlignment="1">
      <alignment horizontal="center" vertical="center"/>
    </xf>
    <xf numFmtId="0" fontId="8" fillId="0" borderId="13" xfId="2" applyFont="1" applyBorder="1" applyAlignment="1">
      <alignment horizontal="center" vertical="center" wrapText="1"/>
    </xf>
    <xf numFmtId="0" fontId="8" fillId="0" borderId="14" xfId="2" applyFont="1" applyBorder="1" applyAlignment="1">
      <alignment horizontal="center" vertical="center" wrapText="1"/>
    </xf>
    <xf numFmtId="0" fontId="8" fillId="2" borderId="1" xfId="2" applyFont="1" applyFill="1" applyBorder="1" applyAlignment="1">
      <alignment horizontal="center" vertical="center"/>
    </xf>
    <xf numFmtId="0" fontId="8" fillId="2" borderId="2" xfId="2" applyFont="1" applyFill="1" applyBorder="1" applyAlignment="1">
      <alignment horizontal="center" vertical="center"/>
    </xf>
    <xf numFmtId="14" fontId="6" fillId="3" borderId="2" xfId="2" quotePrefix="1" applyNumberFormat="1" applyFont="1" applyFill="1" applyBorder="1" applyAlignment="1">
      <alignment horizontal="center"/>
    </xf>
    <xf numFmtId="0" fontId="9" fillId="2" borderId="2" xfId="2" applyFont="1" applyFill="1" applyBorder="1" applyAlignment="1">
      <alignment horizontal="center" vertical="center" wrapText="1"/>
    </xf>
    <xf numFmtId="0" fontId="8" fillId="2" borderId="3" xfId="2" applyFont="1" applyFill="1" applyBorder="1" applyAlignment="1">
      <alignment horizontal="center" vertical="center" wrapText="1"/>
    </xf>
    <xf numFmtId="49" fontId="4" fillId="4" borderId="15" xfId="2" applyNumberFormat="1" applyFont="1" applyFill="1" applyBorder="1" applyAlignment="1">
      <alignment horizontal="center" vertical="center"/>
    </xf>
    <xf numFmtId="0" fontId="9" fillId="4" borderId="16" xfId="2" applyFont="1" applyFill="1" applyBorder="1" applyAlignment="1">
      <alignment horizontal="left" vertical="center"/>
    </xf>
    <xf numFmtId="2" fontId="4" fillId="4" borderId="17" xfId="2" applyNumberFormat="1" applyFont="1" applyFill="1" applyBorder="1" applyAlignment="1">
      <alignment horizontal="center" vertical="center"/>
    </xf>
    <xf numFmtId="2" fontId="4" fillId="4" borderId="10" xfId="2" applyNumberFormat="1" applyFont="1" applyFill="1" applyBorder="1" applyAlignment="1">
      <alignment horizontal="center" vertical="center"/>
    </xf>
    <xf numFmtId="2" fontId="4" fillId="4" borderId="12" xfId="2" applyNumberFormat="1" applyFont="1" applyFill="1" applyBorder="1" applyAlignment="1">
      <alignment horizontal="center" vertical="center"/>
    </xf>
    <xf numFmtId="2" fontId="6" fillId="3" borderId="2" xfId="2" quotePrefix="1" applyNumberFormat="1" applyFont="1" applyFill="1" applyBorder="1" applyAlignment="1">
      <alignment horizontal="center"/>
    </xf>
    <xf numFmtId="2" fontId="9" fillId="2" borderId="2" xfId="2" applyNumberFormat="1" applyFont="1" applyFill="1" applyBorder="1" applyAlignment="1">
      <alignment horizontal="center" vertical="center" wrapText="1"/>
    </xf>
    <xf numFmtId="2" fontId="8" fillId="2" borderId="3" xfId="2" applyNumberFormat="1" applyFont="1" applyFill="1" applyBorder="1" applyAlignment="1">
      <alignment horizontal="center" vertical="center" wrapText="1"/>
    </xf>
    <xf numFmtId="49" fontId="4" fillId="4" borderId="15" xfId="2" quotePrefix="1" applyNumberFormat="1" applyFont="1" applyFill="1" applyBorder="1" applyAlignment="1">
      <alignment horizontal="center" vertical="center"/>
    </xf>
    <xf numFmtId="2" fontId="4" fillId="4" borderId="18" xfId="2" applyNumberFormat="1" applyFont="1" applyFill="1" applyBorder="1" applyAlignment="1">
      <alignment horizontal="center" vertical="center"/>
    </xf>
    <xf numFmtId="4" fontId="4" fillId="4" borderId="17" xfId="2" applyNumberFormat="1" applyFont="1" applyFill="1" applyBorder="1" applyAlignment="1">
      <alignment horizontal="center" vertical="center"/>
    </xf>
    <xf numFmtId="2" fontId="4" fillId="4" borderId="19" xfId="2" applyNumberFormat="1" applyFont="1" applyFill="1" applyBorder="1" applyAlignment="1">
      <alignment horizontal="center" vertical="center"/>
    </xf>
    <xf numFmtId="2" fontId="4" fillId="3" borderId="2" xfId="2" quotePrefix="1" applyNumberFormat="1" applyFont="1" applyFill="1" applyBorder="1" applyAlignment="1">
      <alignment horizontal="center"/>
    </xf>
    <xf numFmtId="2" fontId="9" fillId="2" borderId="3" xfId="2" applyNumberFormat="1" applyFont="1" applyFill="1" applyBorder="1" applyAlignment="1">
      <alignment horizontal="center" vertical="center" wrapText="1"/>
    </xf>
    <xf numFmtId="0" fontId="9" fillId="4" borderId="20" xfId="2" applyFont="1" applyFill="1" applyBorder="1" applyAlignment="1">
      <alignment horizontal="left" vertical="center"/>
    </xf>
    <xf numFmtId="2" fontId="4" fillId="4" borderId="11" xfId="2" applyNumberFormat="1" applyFont="1" applyFill="1" applyBorder="1" applyAlignment="1">
      <alignment horizontal="center" vertical="center"/>
    </xf>
    <xf numFmtId="2" fontId="9" fillId="4" borderId="21" xfId="2" applyNumberFormat="1" applyFont="1" applyFill="1" applyBorder="1" applyAlignment="1">
      <alignment horizontal="center" vertical="center"/>
    </xf>
    <xf numFmtId="4" fontId="4" fillId="0" borderId="0" xfId="2" applyNumberFormat="1" applyFont="1"/>
    <xf numFmtId="49" fontId="4" fillId="4" borderId="9" xfId="2" quotePrefix="1" applyNumberFormat="1" applyFont="1" applyFill="1" applyBorder="1" applyAlignment="1">
      <alignment horizontal="center" vertical="center"/>
    </xf>
    <xf numFmtId="0" fontId="9" fillId="4" borderId="22" xfId="2" applyFont="1" applyFill="1" applyBorder="1" applyAlignment="1">
      <alignment horizontal="left" vertical="center"/>
    </xf>
    <xf numFmtId="2" fontId="4" fillId="0" borderId="22" xfId="2" applyNumberFormat="1" applyFont="1" applyBorder="1" applyAlignment="1">
      <alignment horizontal="center" vertical="center"/>
    </xf>
    <xf numFmtId="2" fontId="9" fillId="4" borderId="23" xfId="2" applyNumberFormat="1" applyFont="1" applyFill="1" applyBorder="1" applyAlignment="1">
      <alignment horizontal="center" vertical="center"/>
    </xf>
    <xf numFmtId="0" fontId="9" fillId="4" borderId="24" xfId="2" applyFont="1" applyFill="1" applyBorder="1" applyAlignment="1">
      <alignment horizontal="left" vertical="center"/>
    </xf>
    <xf numFmtId="2" fontId="4" fillId="4" borderId="24" xfId="2" applyNumberFormat="1" applyFont="1" applyFill="1" applyBorder="1" applyAlignment="1">
      <alignment horizontal="center" vertical="center"/>
    </xf>
    <xf numFmtId="2" fontId="9" fillId="4" borderId="19" xfId="2" applyNumberFormat="1" applyFont="1" applyFill="1" applyBorder="1" applyAlignment="1">
      <alignment horizontal="center" vertical="center"/>
    </xf>
    <xf numFmtId="0" fontId="9" fillId="4" borderId="25" xfId="2" applyFont="1" applyFill="1" applyBorder="1" applyAlignment="1">
      <alignment horizontal="left" vertical="center"/>
    </xf>
    <xf numFmtId="0" fontId="9" fillId="4" borderId="10" xfId="2" applyFont="1" applyFill="1" applyBorder="1" applyAlignment="1">
      <alignment horizontal="left" vertical="center"/>
    </xf>
    <xf numFmtId="0" fontId="4" fillId="4" borderId="16" xfId="2" applyFont="1" applyFill="1" applyBorder="1" applyAlignment="1">
      <alignment horizontal="center" vertical="center"/>
    </xf>
    <xf numFmtId="0" fontId="9" fillId="4" borderId="26" xfId="2" applyFont="1" applyFill="1" applyBorder="1" applyAlignment="1">
      <alignment horizontal="left" vertical="center"/>
    </xf>
    <xf numFmtId="0" fontId="4" fillId="4" borderId="26" xfId="2" applyFont="1" applyFill="1" applyBorder="1" applyAlignment="1">
      <alignment horizontal="center" vertical="center"/>
    </xf>
    <xf numFmtId="2" fontId="9" fillId="4" borderId="18" xfId="2" applyNumberFormat="1" applyFont="1" applyFill="1" applyBorder="1" applyAlignment="1">
      <alignment horizontal="center" vertical="center"/>
    </xf>
    <xf numFmtId="0" fontId="4" fillId="4" borderId="24" xfId="2" applyFont="1" applyFill="1" applyBorder="1" applyAlignment="1">
      <alignment horizontal="center" vertical="center"/>
    </xf>
    <xf numFmtId="49" fontId="4" fillId="3" borderId="1" xfId="2" applyNumberFormat="1" applyFont="1" applyFill="1" applyBorder="1" applyAlignment="1">
      <alignment horizontal="center" vertical="center"/>
    </xf>
    <xf numFmtId="0" fontId="8" fillId="3" borderId="2" xfId="2" applyFont="1" applyFill="1" applyBorder="1" applyAlignment="1">
      <alignment horizontal="center" vertical="center"/>
    </xf>
    <xf numFmtId="2" fontId="4" fillId="3" borderId="2" xfId="2" applyNumberFormat="1" applyFont="1" applyFill="1" applyBorder="1" applyAlignment="1">
      <alignment horizontal="center" vertical="center"/>
    </xf>
    <xf numFmtId="2" fontId="9" fillId="3" borderId="3" xfId="2" applyNumberFormat="1" applyFont="1" applyFill="1" applyBorder="1" applyAlignment="1">
      <alignment horizontal="center" vertical="center"/>
    </xf>
    <xf numFmtId="49" fontId="4" fillId="4" borderId="27" xfId="2" applyNumberFormat="1" applyFont="1" applyFill="1" applyBorder="1" applyAlignment="1">
      <alignment horizontal="center" vertical="center"/>
    </xf>
    <xf numFmtId="0" fontId="4" fillId="4" borderId="28" xfId="2" quotePrefix="1" applyFont="1" applyFill="1" applyBorder="1" applyAlignment="1">
      <alignment horizontal="left" vertical="center"/>
    </xf>
    <xf numFmtId="2" fontId="9" fillId="4" borderId="29" xfId="2" applyNumberFormat="1" applyFont="1" applyFill="1" applyBorder="1" applyAlignment="1">
      <alignment horizontal="center" vertical="center"/>
    </xf>
    <xf numFmtId="49" fontId="4" fillId="4" borderId="30" xfId="2" applyNumberFormat="1" applyFont="1" applyFill="1" applyBorder="1" applyAlignment="1">
      <alignment horizontal="center" vertical="center"/>
    </xf>
    <xf numFmtId="0" fontId="4" fillId="4" borderId="31" xfId="2" quotePrefix="1" applyFont="1" applyFill="1" applyBorder="1" applyAlignment="1">
      <alignment horizontal="left" vertical="center"/>
    </xf>
    <xf numFmtId="2" fontId="4" fillId="4" borderId="32" xfId="2" applyNumberFormat="1" applyFont="1" applyFill="1" applyBorder="1" applyAlignment="1">
      <alignment horizontal="center" vertical="center"/>
    </xf>
    <xf numFmtId="49" fontId="4" fillId="3" borderId="33" xfId="2" applyNumberFormat="1" applyFont="1" applyFill="1" applyBorder="1" applyAlignment="1">
      <alignment horizontal="center" vertical="center"/>
    </xf>
    <xf numFmtId="0" fontId="6" fillId="3" borderId="34" xfId="2" applyFont="1" applyFill="1" applyBorder="1" applyAlignment="1">
      <alignment horizontal="center" vertical="center"/>
    </xf>
    <xf numFmtId="2" fontId="4" fillId="3" borderId="34" xfId="2" applyNumberFormat="1" applyFont="1" applyFill="1" applyBorder="1" applyAlignment="1">
      <alignment horizontal="center" vertical="center"/>
    </xf>
    <xf numFmtId="2" fontId="9" fillId="3" borderId="8" xfId="2" applyNumberFormat="1" applyFont="1" applyFill="1" applyBorder="1" applyAlignment="1">
      <alignment horizontal="center" vertical="center"/>
    </xf>
    <xf numFmtId="49" fontId="4" fillId="4" borderId="27" xfId="2" quotePrefix="1" applyNumberFormat="1" applyFont="1" applyFill="1" applyBorder="1" applyAlignment="1">
      <alignment horizontal="center" vertical="center"/>
    </xf>
    <xf numFmtId="2" fontId="4" fillId="4" borderId="28" xfId="2" applyNumberFormat="1" applyFont="1" applyFill="1" applyBorder="1" applyAlignment="1">
      <alignment horizontal="center" vertical="center"/>
    </xf>
    <xf numFmtId="0" fontId="4" fillId="4" borderId="16" xfId="2" quotePrefix="1" applyFont="1" applyFill="1" applyBorder="1" applyAlignment="1">
      <alignment horizontal="left" vertical="center"/>
    </xf>
    <xf numFmtId="2" fontId="4" fillId="4" borderId="16" xfId="2" applyNumberFormat="1" applyFont="1" applyFill="1" applyBorder="1" applyAlignment="1">
      <alignment horizontal="center" vertical="center"/>
    </xf>
    <xf numFmtId="2" fontId="4" fillId="4" borderId="21" xfId="2" applyNumberFormat="1" applyFont="1" applyFill="1" applyBorder="1" applyAlignment="1">
      <alignment horizontal="center" vertical="center"/>
    </xf>
    <xf numFmtId="49" fontId="4" fillId="0" borderId="15" xfId="2" quotePrefix="1" applyNumberFormat="1" applyFont="1" applyBorder="1" applyAlignment="1">
      <alignment horizontal="center" vertical="center"/>
    </xf>
    <xf numFmtId="0" fontId="4" fillId="0" borderId="16" xfId="2" quotePrefix="1" applyFont="1" applyBorder="1" applyAlignment="1">
      <alignment horizontal="left" vertical="center"/>
    </xf>
    <xf numFmtId="2" fontId="4" fillId="0" borderId="16" xfId="2" applyNumberFormat="1" applyFont="1" applyBorder="1" applyAlignment="1">
      <alignment horizontal="center" vertical="center"/>
    </xf>
    <xf numFmtId="2" fontId="4" fillId="0" borderId="10" xfId="2" applyNumberFormat="1" applyFont="1" applyBorder="1" applyAlignment="1">
      <alignment horizontal="center" vertical="center"/>
    </xf>
    <xf numFmtId="0" fontId="6" fillId="3" borderId="2" xfId="2" applyFont="1" applyFill="1" applyBorder="1" applyAlignment="1">
      <alignment horizontal="center" vertical="center"/>
    </xf>
    <xf numFmtId="0" fontId="4" fillId="4" borderId="28" xfId="2" applyFont="1" applyFill="1" applyBorder="1" applyAlignment="1">
      <alignment horizontal="left" vertical="center"/>
    </xf>
    <xf numFmtId="2" fontId="4" fillId="4" borderId="29" xfId="2" applyNumberFormat="1" applyFont="1" applyFill="1" applyBorder="1" applyAlignment="1">
      <alignment horizontal="center" vertical="center"/>
    </xf>
    <xf numFmtId="49" fontId="4" fillId="4" borderId="30" xfId="2" quotePrefix="1" applyNumberFormat="1" applyFont="1" applyFill="1" applyBorder="1" applyAlignment="1">
      <alignment horizontal="center" vertical="center"/>
    </xf>
    <xf numFmtId="0" fontId="4" fillId="4" borderId="31" xfId="2" applyFont="1" applyFill="1" applyBorder="1" applyAlignment="1">
      <alignment horizontal="left" vertical="center"/>
    </xf>
    <xf numFmtId="2" fontId="4" fillId="4" borderId="31" xfId="2" applyNumberFormat="1" applyFont="1" applyFill="1" applyBorder="1" applyAlignment="1">
      <alignment horizontal="center" vertical="center"/>
    </xf>
    <xf numFmtId="2" fontId="4" fillId="4" borderId="35" xfId="2" applyNumberFormat="1" applyFont="1" applyFill="1" applyBorder="1" applyAlignment="1">
      <alignment horizontal="center" vertical="center"/>
    </xf>
    <xf numFmtId="49" fontId="4" fillId="4" borderId="36" xfId="2" applyNumberFormat="1" applyFont="1" applyFill="1" applyBorder="1" applyAlignment="1">
      <alignment horizontal="center" vertical="center"/>
    </xf>
    <xf numFmtId="0" fontId="9" fillId="4" borderId="37" xfId="2" applyFont="1" applyFill="1" applyBorder="1" applyAlignment="1">
      <alignment horizontal="left" vertical="center"/>
    </xf>
    <xf numFmtId="2" fontId="4" fillId="4" borderId="38" xfId="2" applyNumberFormat="1" applyFont="1" applyFill="1" applyBorder="1" applyAlignment="1">
      <alignment horizontal="center" vertical="center"/>
    </xf>
    <xf numFmtId="2" fontId="9" fillId="4" borderId="39" xfId="2" applyNumberFormat="1" applyFont="1" applyFill="1" applyBorder="1" applyAlignment="1">
      <alignment horizontal="center" vertical="center"/>
    </xf>
    <xf numFmtId="2" fontId="9" fillId="4" borderId="40" xfId="2" applyNumberFormat="1" applyFont="1" applyFill="1" applyBorder="1" applyAlignment="1">
      <alignment horizontal="center" vertical="center"/>
    </xf>
    <xf numFmtId="0" fontId="10" fillId="0" borderId="0" xfId="2" applyFont="1"/>
    <xf numFmtId="4" fontId="10" fillId="0" borderId="0" xfId="2" applyNumberFormat="1" applyFont="1"/>
    <xf numFmtId="49" fontId="4" fillId="4" borderId="0" xfId="2" applyNumberFormat="1" applyFont="1" applyFill="1" applyAlignment="1">
      <alignment horizontal="center" vertical="center"/>
    </xf>
    <xf numFmtId="0" fontId="9" fillId="4" borderId="0" xfId="2" applyFont="1" applyFill="1" applyAlignment="1">
      <alignment horizontal="left" vertical="center"/>
    </xf>
    <xf numFmtId="4" fontId="4" fillId="4" borderId="0" xfId="2" applyNumberFormat="1" applyFont="1" applyFill="1" applyAlignment="1">
      <alignment horizontal="center" vertical="center"/>
    </xf>
    <xf numFmtId="4" fontId="9" fillId="4" borderId="0" xfId="2" applyNumberFormat="1" applyFont="1" applyFill="1" applyAlignment="1">
      <alignment horizontal="center" vertical="center"/>
    </xf>
    <xf numFmtId="0" fontId="11" fillId="0" borderId="0" xfId="2" applyFont="1" applyAlignment="1">
      <alignment vertical="center"/>
    </xf>
    <xf numFmtId="0" fontId="10" fillId="0" borderId="0" xfId="2" applyFont="1" applyAlignment="1">
      <alignment vertical="center"/>
    </xf>
    <xf numFmtId="0" fontId="10" fillId="0" borderId="0" xfId="2" applyFont="1" applyAlignment="1">
      <alignment horizontal="left" vertical="center"/>
    </xf>
    <xf numFmtId="0" fontId="12" fillId="0" borderId="0" xfId="2" applyFont="1" applyAlignment="1">
      <alignment horizontal="center"/>
    </xf>
    <xf numFmtId="14" fontId="6" fillId="0" borderId="0" xfId="2" quotePrefix="1" applyNumberFormat="1" applyFont="1" applyAlignment="1">
      <alignment horizontal="center"/>
    </xf>
    <xf numFmtId="0" fontId="8" fillId="0" borderId="0" xfId="2" applyFont="1" applyAlignment="1">
      <alignment horizontal="center" vertical="center" wrapText="1"/>
    </xf>
    <xf numFmtId="49" fontId="4" fillId="0" borderId="0" xfId="2" applyNumberFormat="1" applyFont="1" applyAlignment="1">
      <alignment horizontal="center" vertical="center"/>
    </xf>
    <xf numFmtId="0" fontId="8" fillId="0" borderId="0" xfId="2" applyFont="1" applyAlignment="1">
      <alignment horizontal="left" vertical="center"/>
    </xf>
    <xf numFmtId="2" fontId="6" fillId="0" borderId="0" xfId="2" applyNumberFormat="1" applyFont="1" applyAlignment="1">
      <alignment horizontal="right" vertical="center"/>
    </xf>
    <xf numFmtId="164" fontId="6" fillId="0" borderId="0" xfId="2" applyNumberFormat="1" applyFont="1" applyAlignment="1">
      <alignment horizontal="right" vertical="center"/>
    </xf>
    <xf numFmtId="2" fontId="8" fillId="0" borderId="0" xfId="2" applyNumberFormat="1" applyFont="1" applyAlignment="1">
      <alignment horizontal="right" vertical="center"/>
    </xf>
    <xf numFmtId="0" fontId="6" fillId="0" borderId="0" xfId="2" quotePrefix="1" applyFont="1" applyAlignment="1">
      <alignment horizontal="left" vertical="center"/>
    </xf>
    <xf numFmtId="49" fontId="4" fillId="0" borderId="0" xfId="2" quotePrefix="1" applyNumberFormat="1" applyFont="1" applyAlignment="1">
      <alignment horizontal="center" vertical="center"/>
    </xf>
    <xf numFmtId="2" fontId="4" fillId="0" borderId="0" xfId="2" applyNumberFormat="1" applyFont="1"/>
    <xf numFmtId="0" fontId="6" fillId="0" borderId="0" xfId="2" applyFont="1" applyAlignment="1">
      <alignment horizontal="left" vertical="center"/>
    </xf>
    <xf numFmtId="0" fontId="6" fillId="0" borderId="0" xfId="2" applyFont="1" applyAlignment="1">
      <alignment vertical="center" wrapText="1"/>
    </xf>
    <xf numFmtId="2" fontId="6" fillId="0" borderId="0" xfId="2" quotePrefix="1" applyNumberFormat="1" applyFont="1" applyAlignment="1">
      <alignment horizontal="right" vertical="center"/>
    </xf>
    <xf numFmtId="0" fontId="6" fillId="0" borderId="0" xfId="2" applyFont="1" applyAlignment="1">
      <alignment vertical="center"/>
    </xf>
    <xf numFmtId="0" fontId="4" fillId="0" borderId="0" xfId="2" quotePrefix="1" applyFont="1" applyAlignment="1">
      <alignment horizontal="center" vertical="center"/>
    </xf>
    <xf numFmtId="2" fontId="6" fillId="0" borderId="0" xfId="2" applyNumberFormat="1" applyFont="1" applyAlignment="1">
      <alignment vertical="center"/>
    </xf>
    <xf numFmtId="2" fontId="13" fillId="0" borderId="0" xfId="2" applyNumberFormat="1" applyFont="1" applyAlignment="1">
      <alignment horizontal="right" vertical="center"/>
    </xf>
    <xf numFmtId="2" fontId="6" fillId="0" borderId="0" xfId="2" applyNumberFormat="1" applyFont="1" applyAlignment="1">
      <alignment horizontal="center" vertical="center"/>
    </xf>
    <xf numFmtId="0" fontId="4" fillId="0" borderId="0" xfId="2" applyFont="1" applyAlignment="1">
      <alignment vertical="center"/>
    </xf>
    <xf numFmtId="0" fontId="4" fillId="0" borderId="0" xfId="2" applyFont="1" applyAlignment="1">
      <alignment horizontal="left" vertical="center"/>
    </xf>
    <xf numFmtId="0" fontId="14" fillId="0" borderId="0" xfId="2" applyFont="1" applyAlignment="1">
      <alignment horizontal="right" vertical="top"/>
    </xf>
    <xf numFmtId="0" fontId="14" fillId="0" borderId="0" xfId="2" applyFont="1"/>
    <xf numFmtId="0" fontId="7" fillId="0" borderId="0" xfId="2" applyFont="1" applyAlignment="1">
      <alignment vertical="center" wrapText="1"/>
    </xf>
    <xf numFmtId="0" fontId="8" fillId="0" borderId="41" xfId="2" applyFont="1" applyBorder="1" applyAlignment="1">
      <alignment horizontal="center" vertical="center"/>
    </xf>
    <xf numFmtId="0" fontId="6" fillId="0" borderId="6" xfId="2" applyFont="1" applyBorder="1" applyAlignment="1">
      <alignment horizontal="center" vertical="center"/>
    </xf>
    <xf numFmtId="0" fontId="8" fillId="0" borderId="42" xfId="2" applyFont="1" applyBorder="1" applyAlignment="1">
      <alignment horizontal="center" vertical="center"/>
    </xf>
    <xf numFmtId="14" fontId="8" fillId="0" borderId="10" xfId="2" quotePrefix="1" applyNumberFormat="1" applyFont="1" applyBorder="1" applyAlignment="1">
      <alignment horizontal="center" vertical="center"/>
    </xf>
    <xf numFmtId="0" fontId="8" fillId="0" borderId="33" xfId="2" applyFont="1" applyBorder="1" applyAlignment="1">
      <alignment horizontal="center" vertical="center"/>
    </xf>
    <xf numFmtId="0" fontId="8" fillId="0" borderId="43" xfId="2" applyFont="1" applyBorder="1" applyAlignment="1">
      <alignment horizontal="center" vertical="center"/>
    </xf>
    <xf numFmtId="0" fontId="8" fillId="0" borderId="13" xfId="2" applyFont="1" applyBorder="1" applyAlignment="1">
      <alignment horizontal="centerContinuous" vertical="center" wrapText="1"/>
    </xf>
    <xf numFmtId="0" fontId="8" fillId="0" borderId="14" xfId="2" applyFont="1" applyBorder="1" applyAlignment="1">
      <alignment horizontal="centerContinuous" vertical="center" wrapText="1"/>
    </xf>
    <xf numFmtId="2" fontId="6" fillId="3" borderId="2" xfId="2" applyNumberFormat="1" applyFont="1" applyFill="1" applyBorder="1" applyAlignment="1">
      <alignment horizontal="right" vertical="center"/>
    </xf>
    <xf numFmtId="164" fontId="6" fillId="3" borderId="2" xfId="2" applyNumberFormat="1" applyFont="1" applyFill="1" applyBorder="1" applyAlignment="1">
      <alignment horizontal="right" vertical="center"/>
    </xf>
    <xf numFmtId="2" fontId="6" fillId="3" borderId="3" xfId="2" applyNumberFormat="1" applyFont="1" applyFill="1" applyBorder="1" applyAlignment="1">
      <alignment horizontal="right" vertical="center"/>
    </xf>
    <xf numFmtId="49" fontId="4" fillId="0" borderId="44" xfId="2" applyNumberFormat="1" applyFont="1" applyBorder="1" applyAlignment="1">
      <alignment horizontal="center" vertical="center"/>
    </xf>
    <xf numFmtId="0" fontId="4" fillId="0" borderId="10" xfId="2" applyFont="1" applyBorder="1" applyAlignment="1">
      <alignment vertical="center" wrapText="1"/>
    </xf>
    <xf numFmtId="4" fontId="4" fillId="0" borderId="10" xfId="1" applyNumberFormat="1" applyFont="1" applyFill="1" applyBorder="1" applyAlignment="1">
      <alignment horizontal="center" vertical="center"/>
    </xf>
    <xf numFmtId="4" fontId="4" fillId="0" borderId="12" xfId="2" applyNumberFormat="1" applyFont="1" applyBorder="1" applyAlignment="1">
      <alignment horizontal="center" vertical="center"/>
    </xf>
    <xf numFmtId="0" fontId="4" fillId="0" borderId="10" xfId="2" applyFont="1" applyBorder="1" applyAlignment="1">
      <alignment horizontal="right" vertical="center" wrapText="1"/>
    </xf>
    <xf numFmtId="4" fontId="4" fillId="0" borderId="10" xfId="2" applyNumberFormat="1" applyFont="1" applyBorder="1" applyAlignment="1">
      <alignment horizontal="center" vertical="center"/>
    </xf>
    <xf numFmtId="2" fontId="6" fillId="3" borderId="2" xfId="2" applyNumberFormat="1" applyFont="1" applyFill="1" applyBorder="1" applyAlignment="1">
      <alignment horizontal="center" vertical="center"/>
    </xf>
    <xf numFmtId="164" fontId="6" fillId="3" borderId="2" xfId="2" applyNumberFormat="1" applyFont="1" applyFill="1" applyBorder="1" applyAlignment="1">
      <alignment horizontal="center" vertical="center"/>
    </xf>
    <xf numFmtId="2" fontId="6" fillId="3" borderId="3" xfId="2" applyNumberFormat="1" applyFont="1" applyFill="1" applyBorder="1" applyAlignment="1">
      <alignment horizontal="center" vertical="center"/>
    </xf>
    <xf numFmtId="0" fontId="4" fillId="4" borderId="45" xfId="2" quotePrefix="1" applyFont="1" applyFill="1" applyBorder="1" applyAlignment="1">
      <alignment horizontal="center" vertical="center"/>
    </xf>
    <xf numFmtId="0" fontId="9" fillId="4" borderId="7" xfId="2" applyFont="1" applyFill="1" applyBorder="1" applyAlignment="1">
      <alignment vertical="center"/>
    </xf>
    <xf numFmtId="2" fontId="4" fillId="4" borderId="6" xfId="2" applyNumberFormat="1" applyFont="1" applyFill="1" applyBorder="1" applyAlignment="1">
      <alignment horizontal="center" vertical="center"/>
    </xf>
    <xf numFmtId="4" fontId="4" fillId="4" borderId="10" xfId="1" applyNumberFormat="1" applyFont="1" applyFill="1" applyBorder="1" applyAlignment="1">
      <alignment horizontal="center" vertical="center"/>
    </xf>
    <xf numFmtId="4" fontId="4" fillId="4" borderId="12" xfId="2" applyNumberFormat="1" applyFont="1" applyFill="1" applyBorder="1" applyAlignment="1">
      <alignment horizontal="center" vertical="center"/>
    </xf>
    <xf numFmtId="0" fontId="4" fillId="4" borderId="44" xfId="2" quotePrefix="1" applyFont="1" applyFill="1" applyBorder="1" applyAlignment="1">
      <alignment horizontal="center" vertical="center"/>
    </xf>
    <xf numFmtId="0" fontId="9" fillId="4" borderId="11" xfId="2" applyFont="1" applyFill="1" applyBorder="1" applyAlignment="1">
      <alignment vertical="center"/>
    </xf>
    <xf numFmtId="0" fontId="4" fillId="4" borderId="46" xfId="2" quotePrefix="1" applyFont="1" applyFill="1" applyBorder="1" applyAlignment="1">
      <alignment horizontal="center" vertical="center"/>
    </xf>
    <xf numFmtId="0" fontId="9" fillId="4" borderId="13" xfId="2" applyFont="1" applyFill="1" applyBorder="1" applyAlignment="1">
      <alignment vertical="center"/>
    </xf>
    <xf numFmtId="2" fontId="4" fillId="0" borderId="47" xfId="2" applyNumberFormat="1" applyFont="1" applyBorder="1" applyAlignment="1">
      <alignment horizontal="center" vertical="center"/>
    </xf>
    <xf numFmtId="4" fontId="4" fillId="4" borderId="47" xfId="1" applyNumberFormat="1" applyFont="1" applyFill="1" applyBorder="1" applyAlignment="1">
      <alignment horizontal="center" vertical="center"/>
    </xf>
    <xf numFmtId="4" fontId="4" fillId="4" borderId="14" xfId="2" applyNumberFormat="1" applyFont="1" applyFill="1" applyBorder="1" applyAlignment="1">
      <alignment horizontal="center" vertical="center"/>
    </xf>
    <xf numFmtId="0" fontId="16" fillId="0" borderId="0" xfId="2" applyFont="1"/>
    <xf numFmtId="0" fontId="4" fillId="0" borderId="0" xfId="2" applyFont="1" applyAlignment="1">
      <alignment horizontal="left" vertical="center" wrapText="1"/>
    </xf>
    <xf numFmtId="0" fontId="17" fillId="0" borderId="0" xfId="2" applyFont="1" applyAlignment="1">
      <alignment vertical="center"/>
    </xf>
    <xf numFmtId="0" fontId="4" fillId="0" borderId="0" xfId="2" applyFont="1" applyAlignment="1">
      <alignment horizontal="left" vertical="top" wrapText="1"/>
    </xf>
    <xf numFmtId="0" fontId="12" fillId="0" borderId="0" xfId="2" applyFont="1" applyAlignment="1">
      <alignment vertical="top" wrapText="1"/>
    </xf>
    <xf numFmtId="0" fontId="12" fillId="0" borderId="0" xfId="2" applyFont="1" applyAlignment="1">
      <alignment horizontal="center" vertical="top"/>
    </xf>
    <xf numFmtId="0" fontId="18" fillId="0" borderId="0" xfId="2" applyFont="1" applyAlignment="1">
      <alignment horizontal="center" vertical="center"/>
    </xf>
    <xf numFmtId="0" fontId="19" fillId="0" borderId="0" xfId="2" applyFont="1" applyAlignment="1">
      <alignment horizontal="center" vertical="center"/>
    </xf>
    <xf numFmtId="0" fontId="20" fillId="0" borderId="0" xfId="2" applyFont="1"/>
    <xf numFmtId="14" fontId="21" fillId="0" borderId="0" xfId="2" quotePrefix="1" applyNumberFormat="1" applyFont="1" applyAlignment="1">
      <alignment horizontal="center"/>
    </xf>
    <xf numFmtId="0" fontId="18" fillId="0" borderId="0" xfId="2" applyFont="1" applyAlignment="1">
      <alignment horizontal="centerContinuous" vertical="center" wrapText="1"/>
    </xf>
    <xf numFmtId="49" fontId="20" fillId="0" borderId="0" xfId="2" applyNumberFormat="1" applyFont="1" applyAlignment="1">
      <alignment horizontal="center" vertical="center"/>
    </xf>
    <xf numFmtId="0" fontId="18" fillId="0" borderId="0" xfId="2" applyFont="1" applyAlignment="1">
      <alignment horizontal="left" vertical="center"/>
    </xf>
    <xf numFmtId="2" fontId="21" fillId="0" borderId="0" xfId="2" applyNumberFormat="1" applyFont="1" applyAlignment="1">
      <alignment horizontal="right" vertical="center"/>
    </xf>
    <xf numFmtId="164" fontId="21" fillId="0" borderId="0" xfId="2" applyNumberFormat="1" applyFont="1" applyAlignment="1">
      <alignment horizontal="right" vertical="center"/>
    </xf>
    <xf numFmtId="2" fontId="18" fillId="0" borderId="0" xfId="2" applyNumberFormat="1" applyFont="1" applyAlignment="1">
      <alignment horizontal="right" vertical="center"/>
    </xf>
    <xf numFmtId="0" fontId="21" fillId="0" borderId="0" xfId="2" quotePrefix="1" applyFont="1" applyAlignment="1">
      <alignment horizontal="left" vertical="center"/>
    </xf>
    <xf numFmtId="2" fontId="10" fillId="0" borderId="0" xfId="2" applyNumberFormat="1" applyFont="1"/>
    <xf numFmtId="49" fontId="20" fillId="0" borderId="0" xfId="2" quotePrefix="1" applyNumberFormat="1" applyFont="1" applyAlignment="1">
      <alignment horizontal="center" vertical="center"/>
    </xf>
    <xf numFmtId="0" fontId="14" fillId="0" borderId="0" xfId="2" applyFont="1" applyAlignment="1">
      <alignment horizontal="right"/>
    </xf>
    <xf numFmtId="0" fontId="21" fillId="0" borderId="0" xfId="2" applyFont="1" applyAlignment="1">
      <alignment horizontal="left" vertical="center"/>
    </xf>
    <xf numFmtId="0" fontId="21" fillId="0" borderId="0" xfId="2" applyFont="1" applyAlignment="1">
      <alignment vertical="center" wrapText="1"/>
    </xf>
    <xf numFmtId="2" fontId="21" fillId="0" borderId="0" xfId="2" quotePrefix="1" applyNumberFormat="1" applyFont="1" applyAlignment="1">
      <alignment horizontal="right" vertical="center"/>
    </xf>
    <xf numFmtId="0" fontId="21" fillId="0" borderId="0" xfId="2" applyFont="1" applyAlignment="1">
      <alignment vertical="center"/>
    </xf>
    <xf numFmtId="0" fontId="20" fillId="0" borderId="0" xfId="2" quotePrefix="1" applyFont="1" applyAlignment="1">
      <alignment horizontal="center" vertical="center"/>
    </xf>
    <xf numFmtId="2" fontId="21" fillId="0" borderId="0" xfId="2" applyNumberFormat="1" applyFont="1" applyAlignment="1">
      <alignment vertical="center"/>
    </xf>
    <xf numFmtId="0" fontId="20" fillId="0" borderId="0" xfId="2" applyFont="1" applyAlignment="1">
      <alignment horizontal="left" vertical="center"/>
    </xf>
    <xf numFmtId="0" fontId="14" fillId="0" borderId="0" xfId="2" applyFont="1" applyAlignment="1">
      <alignment horizontal="left" vertical="center"/>
    </xf>
    <xf numFmtId="0" fontId="14" fillId="0" borderId="0" xfId="2" applyFont="1" applyAlignment="1">
      <alignment vertical="center"/>
    </xf>
    <xf numFmtId="0" fontId="22" fillId="0" borderId="4" xfId="2" applyFont="1" applyBorder="1" applyAlignment="1">
      <alignment horizontal="center" vertical="center"/>
    </xf>
    <xf numFmtId="0" fontId="8" fillId="0" borderId="10" xfId="2" applyFont="1" applyBorder="1" applyAlignment="1">
      <alignment horizontal="center" vertical="center"/>
    </xf>
    <xf numFmtId="0" fontId="22" fillId="0" borderId="9" xfId="2" applyFont="1" applyBorder="1" applyAlignment="1">
      <alignment horizontal="center" vertical="center"/>
    </xf>
    <xf numFmtId="0" fontId="22" fillId="0" borderId="33" xfId="2" applyFont="1" applyBorder="1" applyAlignment="1">
      <alignment horizontal="center" vertical="center"/>
    </xf>
    <xf numFmtId="0" fontId="8" fillId="0" borderId="47" xfId="2" quotePrefix="1" applyFont="1" applyBorder="1" applyAlignment="1">
      <alignment horizontal="center" vertical="center" wrapText="1"/>
    </xf>
    <xf numFmtId="0" fontId="22" fillId="5" borderId="9" xfId="2" applyFont="1" applyFill="1" applyBorder="1" applyAlignment="1">
      <alignment horizontal="center" vertical="center"/>
    </xf>
    <xf numFmtId="0" fontId="8" fillId="5" borderId="0" xfId="2" applyFont="1" applyFill="1" applyAlignment="1">
      <alignment horizontal="center" vertical="center"/>
    </xf>
    <xf numFmtId="14" fontId="6" fillId="6" borderId="0" xfId="2" quotePrefix="1" applyNumberFormat="1" applyFont="1" applyFill="1" applyAlignment="1">
      <alignment horizontal="center"/>
    </xf>
    <xf numFmtId="0" fontId="8" fillId="5" borderId="0" xfId="2" applyFont="1" applyFill="1" applyAlignment="1">
      <alignment horizontal="centerContinuous" vertical="center" wrapText="1"/>
    </xf>
    <xf numFmtId="0" fontId="8" fillId="5" borderId="12" xfId="2" applyFont="1" applyFill="1" applyBorder="1" applyAlignment="1">
      <alignment horizontal="centerContinuous" vertical="center" wrapText="1"/>
    </xf>
    <xf numFmtId="49" fontId="4" fillId="4" borderId="48" xfId="2" applyNumberFormat="1" applyFont="1" applyFill="1" applyBorder="1" applyAlignment="1">
      <alignment horizontal="center" vertical="center"/>
    </xf>
    <xf numFmtId="0" fontId="9" fillId="4" borderId="49" xfId="2" applyFont="1" applyFill="1" applyBorder="1" applyAlignment="1">
      <alignment horizontal="left" vertical="center"/>
    </xf>
    <xf numFmtId="2" fontId="4" fillId="4" borderId="49" xfId="2" applyNumberFormat="1" applyFont="1" applyFill="1" applyBorder="1" applyAlignment="1">
      <alignment horizontal="center" vertical="center"/>
    </xf>
    <xf numFmtId="2" fontId="4" fillId="4" borderId="50" xfId="2" applyNumberFormat="1" applyFont="1" applyFill="1" applyBorder="1" applyAlignment="1">
      <alignment horizontal="center" vertical="center"/>
    </xf>
    <xf numFmtId="2" fontId="4" fillId="4" borderId="51" xfId="2" applyNumberFormat="1" applyFont="1" applyFill="1" applyBorder="1" applyAlignment="1">
      <alignment horizontal="center" vertical="center"/>
    </xf>
    <xf numFmtId="2" fontId="4" fillId="4" borderId="20" xfId="2" applyNumberFormat="1" applyFont="1" applyFill="1" applyBorder="1" applyAlignment="1">
      <alignment horizontal="center" vertical="center"/>
    </xf>
    <xf numFmtId="2" fontId="14" fillId="4" borderId="9" xfId="2" applyNumberFormat="1" applyFont="1" applyFill="1" applyBorder="1" applyAlignment="1">
      <alignment horizontal="center" vertical="center"/>
    </xf>
    <xf numFmtId="2" fontId="9" fillId="4" borderId="32" xfId="2" applyNumberFormat="1" applyFont="1" applyFill="1" applyBorder="1" applyAlignment="1">
      <alignment horizontal="center" vertical="center"/>
    </xf>
    <xf numFmtId="2" fontId="9" fillId="4" borderId="12" xfId="2" applyNumberFormat="1" applyFont="1" applyFill="1" applyBorder="1" applyAlignment="1">
      <alignment horizontal="center" vertical="center"/>
    </xf>
    <xf numFmtId="49" fontId="4" fillId="6" borderId="1" xfId="2" applyNumberFormat="1" applyFont="1" applyFill="1" applyBorder="1" applyAlignment="1">
      <alignment horizontal="center" vertical="center"/>
    </xf>
    <xf numFmtId="0" fontId="8" fillId="6" borderId="2" xfId="2" applyFont="1" applyFill="1" applyBorder="1" applyAlignment="1">
      <alignment horizontal="center" vertical="center"/>
    </xf>
    <xf numFmtId="2" fontId="4" fillId="6" borderId="2" xfId="2" applyNumberFormat="1" applyFont="1" applyFill="1" applyBorder="1" applyAlignment="1">
      <alignment horizontal="center" vertical="center"/>
    </xf>
    <xf numFmtId="2" fontId="9" fillId="6" borderId="3" xfId="2" applyNumberFormat="1" applyFont="1" applyFill="1" applyBorder="1" applyAlignment="1">
      <alignment horizontal="center" vertical="center"/>
    </xf>
    <xf numFmtId="0" fontId="23" fillId="0" borderId="0" xfId="2" applyFont="1"/>
    <xf numFmtId="0" fontId="24" fillId="0" borderId="0" xfId="2" applyFont="1"/>
    <xf numFmtId="0" fontId="25" fillId="0" borderId="0" xfId="2" applyFont="1"/>
    <xf numFmtId="2" fontId="24" fillId="0" borderId="0" xfId="2" applyNumberFormat="1" applyFont="1"/>
    <xf numFmtId="0" fontId="6" fillId="6" borderId="2" xfId="2" applyFont="1" applyFill="1" applyBorder="1" applyAlignment="1">
      <alignment horizontal="center" vertical="center"/>
    </xf>
    <xf numFmtId="2" fontId="9" fillId="4" borderId="10" xfId="2" applyNumberFormat="1" applyFont="1" applyFill="1" applyBorder="1" applyAlignment="1">
      <alignment horizontal="center" vertical="center"/>
    </xf>
    <xf numFmtId="2" fontId="23" fillId="0" borderId="0" xfId="2" applyNumberFormat="1" applyFont="1"/>
    <xf numFmtId="0" fontId="4" fillId="4" borderId="16" xfId="2" applyFont="1" applyFill="1" applyBorder="1" applyAlignment="1">
      <alignment horizontal="left" vertical="center"/>
    </xf>
    <xf numFmtId="2" fontId="4" fillId="4" borderId="47" xfId="2" applyNumberFormat="1" applyFont="1" applyFill="1" applyBorder="1" applyAlignment="1">
      <alignment horizontal="center" vertical="center"/>
    </xf>
    <xf numFmtId="2" fontId="4" fillId="6" borderId="3" xfId="2" applyNumberFormat="1" applyFont="1" applyFill="1" applyBorder="1" applyAlignment="1">
      <alignment horizontal="center" vertical="center"/>
    </xf>
    <xf numFmtId="49" fontId="4" fillId="4" borderId="44" xfId="2" applyNumberFormat="1" applyFont="1" applyFill="1" applyBorder="1" applyAlignment="1">
      <alignment horizontal="center" vertical="center"/>
    </xf>
    <xf numFmtId="0" fontId="4" fillId="4" borderId="10" xfId="2" applyFont="1" applyFill="1" applyBorder="1" applyAlignment="1">
      <alignment vertical="center" wrapText="1"/>
    </xf>
    <xf numFmtId="0" fontId="6" fillId="6" borderId="2" xfId="2" applyFont="1" applyFill="1" applyBorder="1" applyAlignment="1">
      <alignment horizontal="center" vertical="center" wrapText="1"/>
    </xf>
    <xf numFmtId="0" fontId="4" fillId="4" borderId="10" xfId="2" quotePrefix="1" applyFont="1" applyFill="1" applyBorder="1" applyAlignment="1">
      <alignment horizontal="left" vertical="center"/>
    </xf>
    <xf numFmtId="0" fontId="4" fillId="4" borderId="10" xfId="2" applyFont="1" applyFill="1" applyBorder="1" applyAlignment="1">
      <alignment vertical="center"/>
    </xf>
    <xf numFmtId="2" fontId="4" fillId="4" borderId="52" xfId="2" applyNumberFormat="1" applyFont="1" applyFill="1" applyBorder="1" applyAlignment="1">
      <alignment horizontal="center" vertical="center"/>
    </xf>
    <xf numFmtId="0" fontId="14" fillId="6" borderId="1" xfId="2" quotePrefix="1" applyFont="1" applyFill="1" applyBorder="1" applyAlignment="1">
      <alignment horizontal="center" vertical="center"/>
    </xf>
    <xf numFmtId="0" fontId="26" fillId="0" borderId="0" xfId="2" applyFont="1"/>
    <xf numFmtId="0" fontId="4" fillId="4" borderId="53" xfId="2" quotePrefix="1" applyFont="1" applyFill="1" applyBorder="1" applyAlignment="1">
      <alignment horizontal="center" vertical="center"/>
    </xf>
    <xf numFmtId="0" fontId="4" fillId="4" borderId="54" xfId="2" applyFont="1" applyFill="1" applyBorder="1" applyAlignment="1">
      <alignment vertical="center"/>
    </xf>
    <xf numFmtId="2" fontId="4" fillId="4" borderId="54" xfId="2" applyNumberFormat="1" applyFont="1" applyFill="1" applyBorder="1" applyAlignment="1">
      <alignment horizontal="center" vertical="center"/>
    </xf>
    <xf numFmtId="2" fontId="4" fillId="4" borderId="55" xfId="2" applyNumberFormat="1" applyFont="1" applyFill="1" applyBorder="1" applyAlignment="1">
      <alignment horizontal="center" vertical="center"/>
    </xf>
    <xf numFmtId="2" fontId="4" fillId="4" borderId="56" xfId="2" applyNumberFormat="1" applyFont="1" applyFill="1" applyBorder="1" applyAlignment="1">
      <alignment horizontal="center" vertical="center"/>
    </xf>
    <xf numFmtId="0" fontId="4" fillId="4" borderId="57" xfId="2" quotePrefix="1" applyFont="1" applyFill="1" applyBorder="1" applyAlignment="1">
      <alignment horizontal="center" vertical="center"/>
    </xf>
    <xf numFmtId="0" fontId="4" fillId="4" borderId="55" xfId="2" applyFont="1" applyFill="1" applyBorder="1" applyAlignment="1">
      <alignment vertical="center"/>
    </xf>
    <xf numFmtId="2" fontId="4" fillId="4" borderId="58" xfId="2" applyNumberFormat="1" applyFont="1" applyFill="1" applyBorder="1" applyAlignment="1">
      <alignment horizontal="center" vertical="center"/>
    </xf>
    <xf numFmtId="2" fontId="4" fillId="4" borderId="59" xfId="2" applyNumberFormat="1" applyFont="1" applyFill="1" applyBorder="1" applyAlignment="1">
      <alignment horizontal="center" vertical="center"/>
    </xf>
    <xf numFmtId="0" fontId="4" fillId="4" borderId="34" xfId="2" applyFont="1" applyFill="1" applyBorder="1" applyAlignment="1">
      <alignment vertical="center"/>
    </xf>
    <xf numFmtId="2" fontId="4" fillId="0" borderId="24" xfId="2" applyNumberFormat="1" applyFont="1" applyBorder="1" applyAlignment="1">
      <alignment horizontal="center" vertical="center"/>
    </xf>
    <xf numFmtId="2" fontId="4" fillId="0" borderId="34" xfId="2" applyNumberFormat="1" applyFont="1" applyBorder="1" applyAlignment="1">
      <alignment horizontal="center" vertical="center"/>
    </xf>
    <xf numFmtId="2" fontId="4" fillId="0" borderId="14" xfId="2" applyNumberFormat="1" applyFont="1" applyBorder="1" applyAlignment="1">
      <alignment horizontal="center" vertical="center"/>
    </xf>
    <xf numFmtId="0" fontId="27" fillId="0" borderId="0" xfId="2" applyFont="1"/>
    <xf numFmtId="0" fontId="4" fillId="6" borderId="1" xfId="2" quotePrefix="1" applyFont="1" applyFill="1" applyBorder="1" applyAlignment="1">
      <alignment horizontal="center" vertical="center"/>
    </xf>
    <xf numFmtId="0" fontId="4" fillId="4" borderId="60" xfId="2" applyFont="1" applyFill="1" applyBorder="1" applyAlignment="1">
      <alignment vertical="center"/>
    </xf>
    <xf numFmtId="2" fontId="4" fillId="0" borderId="61" xfId="2" applyNumberFormat="1" applyFont="1" applyBorder="1" applyAlignment="1">
      <alignment horizontal="center" vertical="center"/>
    </xf>
    <xf numFmtId="2" fontId="4" fillId="0" borderId="60" xfId="2" applyNumberFormat="1" applyFont="1" applyBorder="1" applyAlignment="1">
      <alignment horizontal="center" vertical="center"/>
    </xf>
    <xf numFmtId="2" fontId="4" fillId="0" borderId="62" xfId="2" applyNumberFormat="1" applyFont="1" applyBorder="1" applyAlignment="1">
      <alignment horizontal="center" vertical="center"/>
    </xf>
    <xf numFmtId="0" fontId="4" fillId="4" borderId="63" xfId="2" quotePrefix="1" applyFont="1" applyFill="1" applyBorder="1" applyAlignment="1">
      <alignment horizontal="center" vertical="center"/>
    </xf>
    <xf numFmtId="0" fontId="4" fillId="4" borderId="64" xfId="2" applyFont="1" applyFill="1" applyBorder="1" applyAlignment="1">
      <alignment vertical="center"/>
    </xf>
    <xf numFmtId="2" fontId="4" fillId="0" borderId="65" xfId="2" applyNumberFormat="1" applyFont="1" applyBorder="1" applyAlignment="1">
      <alignment horizontal="center" vertical="center"/>
    </xf>
    <xf numFmtId="2" fontId="4" fillId="0" borderId="64" xfId="2" applyNumberFormat="1" applyFont="1" applyBorder="1" applyAlignment="1">
      <alignment horizontal="center" vertical="center"/>
    </xf>
    <xf numFmtId="2" fontId="4" fillId="0" borderId="66" xfId="2" applyNumberFormat="1" applyFont="1" applyBorder="1" applyAlignment="1">
      <alignment horizontal="center" vertical="center"/>
    </xf>
    <xf numFmtId="0" fontId="6" fillId="0" borderId="5" xfId="2" applyFont="1" applyBorder="1" applyAlignment="1">
      <alignment vertical="center"/>
    </xf>
    <xf numFmtId="0" fontId="4" fillId="0" borderId="5" xfId="2" applyFont="1" applyBorder="1" applyAlignment="1">
      <alignment vertical="center"/>
    </xf>
    <xf numFmtId="0" fontId="14" fillId="0" borderId="5" xfId="2" applyFont="1" applyBorder="1" applyAlignment="1">
      <alignment vertical="center"/>
    </xf>
    <xf numFmtId="4" fontId="14" fillId="0" borderId="0" xfId="2" applyNumberFormat="1" applyFont="1"/>
    <xf numFmtId="0" fontId="22" fillId="0" borderId="0" xfId="2" applyFont="1" applyAlignment="1">
      <alignment horizontal="center" vertical="center"/>
    </xf>
    <xf numFmtId="14" fontId="28" fillId="0" borderId="0" xfId="2" quotePrefix="1" applyNumberFormat="1" applyFont="1" applyAlignment="1">
      <alignment horizontal="center"/>
    </xf>
    <xf numFmtId="0" fontId="22" fillId="0" borderId="0" xfId="2" applyFont="1" applyAlignment="1">
      <alignment horizontal="center" vertical="center" wrapText="1"/>
    </xf>
    <xf numFmtId="49" fontId="14" fillId="0" borderId="0" xfId="2" applyNumberFormat="1" applyFont="1" applyAlignment="1">
      <alignment horizontal="center" vertical="center"/>
    </xf>
    <xf numFmtId="0" fontId="22" fillId="0" borderId="0" xfId="2" applyFont="1" applyAlignment="1">
      <alignment horizontal="left" vertical="center"/>
    </xf>
    <xf numFmtId="2" fontId="28" fillId="0" borderId="0" xfId="2" applyNumberFormat="1" applyFont="1" applyAlignment="1">
      <alignment horizontal="right" vertical="center"/>
    </xf>
    <xf numFmtId="164" fontId="28" fillId="0" borderId="0" xfId="2" applyNumberFormat="1" applyFont="1" applyAlignment="1">
      <alignment horizontal="right" vertical="center"/>
    </xf>
    <xf numFmtId="0" fontId="20" fillId="0" borderId="0" xfId="3" applyNumberFormat="1" applyFont="1" applyFill="1" applyBorder="1" applyAlignment="1"/>
    <xf numFmtId="0" fontId="6" fillId="0" borderId="0" xfId="3" quotePrefix="1" applyNumberFormat="1" applyFont="1" applyFill="1" applyBorder="1" applyAlignment="1">
      <alignment horizontal="right"/>
    </xf>
    <xf numFmtId="0" fontId="5" fillId="0" borderId="0" xfId="2" applyFont="1" applyAlignment="1">
      <alignment horizontal="left" wrapText="1"/>
    </xf>
    <xf numFmtId="0" fontId="5" fillId="0" borderId="0" xfId="2" applyFont="1" applyAlignment="1">
      <alignment horizontal="left" wrapText="1"/>
    </xf>
    <xf numFmtId="0" fontId="14" fillId="0" borderId="0" xfId="3" applyNumberFormat="1" applyFont="1" applyFill="1" applyBorder="1" applyAlignment="1">
      <alignment horizontal="center" vertical="center"/>
    </xf>
    <xf numFmtId="0" fontId="20" fillId="0" borderId="0" xfId="3" applyNumberFormat="1" applyFont="1" applyFill="1" applyBorder="1" applyAlignment="1">
      <alignment vertical="center"/>
    </xf>
    <xf numFmtId="0" fontId="29" fillId="0" borderId="0" xfId="3" applyNumberFormat="1" applyFont="1" applyFill="1" applyBorder="1" applyAlignment="1">
      <alignment horizontal="center" vertical="center"/>
    </xf>
    <xf numFmtId="0" fontId="29" fillId="0" borderId="0" xfId="3" applyNumberFormat="1" applyFont="1" applyFill="1" applyBorder="1" applyAlignment="1">
      <alignment horizontal="center" vertical="distributed"/>
    </xf>
    <xf numFmtId="0" fontId="21" fillId="7" borderId="67" xfId="3" applyFont="1" applyFill="1" applyBorder="1" applyAlignment="1">
      <alignment vertical="center" wrapText="1"/>
    </xf>
    <xf numFmtId="0" fontId="21" fillId="7" borderId="67" xfId="3" applyNumberFormat="1" applyFont="1" applyFill="1" applyBorder="1" applyAlignment="1" applyProtection="1">
      <alignment horizontal="center" vertical="center" wrapText="1"/>
    </xf>
    <xf numFmtId="49" fontId="18" fillId="4" borderId="68" xfId="3" applyNumberFormat="1" applyFont="1" applyFill="1" applyBorder="1" applyAlignment="1" applyProtection="1">
      <alignment horizontal="left" vertical="center" wrapText="1"/>
    </xf>
    <xf numFmtId="49" fontId="30" fillId="4" borderId="69" xfId="0" applyNumberFormat="1" applyFont="1" applyFill="1" applyBorder="1" applyAlignment="1">
      <alignment horizontal="left" vertical="center" wrapText="1"/>
    </xf>
    <xf numFmtId="2" fontId="30" fillId="4" borderId="70" xfId="0" applyNumberFormat="1" applyFont="1" applyFill="1" applyBorder="1" applyAlignment="1">
      <alignment horizontal="center" vertical="center" wrapText="1"/>
    </xf>
    <xf numFmtId="2" fontId="18" fillId="4" borderId="70" xfId="0" applyNumberFormat="1" applyFont="1" applyFill="1" applyBorder="1" applyAlignment="1">
      <alignment horizontal="center" vertical="center" wrapText="1"/>
    </xf>
    <xf numFmtId="0" fontId="31" fillId="4" borderId="68" xfId="3" applyFont="1" applyFill="1" applyBorder="1" applyAlignment="1" applyProtection="1">
      <alignment horizontal="left" vertical="top" wrapText="1"/>
    </xf>
    <xf numFmtId="0" fontId="31" fillId="4" borderId="71" xfId="3" applyFont="1" applyFill="1" applyBorder="1" applyAlignment="1" applyProtection="1">
      <alignment horizontal="left" vertical="top" wrapText="1"/>
    </xf>
    <xf numFmtId="49" fontId="30" fillId="4" borderId="72" xfId="0" applyNumberFormat="1" applyFont="1" applyFill="1" applyBorder="1" applyAlignment="1">
      <alignment horizontal="left" vertical="center" wrapText="1"/>
    </xf>
    <xf numFmtId="2" fontId="30" fillId="4" borderId="73" xfId="0" applyNumberFormat="1" applyFont="1" applyFill="1" applyBorder="1" applyAlignment="1">
      <alignment horizontal="center" vertical="center" wrapText="1"/>
    </xf>
    <xf numFmtId="2" fontId="18" fillId="4" borderId="74" xfId="0" applyNumberFormat="1" applyFont="1" applyFill="1" applyBorder="1" applyAlignment="1">
      <alignment horizontal="center" vertical="center" wrapText="1"/>
    </xf>
    <xf numFmtId="49" fontId="18" fillId="4" borderId="75" xfId="3" applyNumberFormat="1" applyFont="1" applyFill="1" applyBorder="1" applyAlignment="1" applyProtection="1">
      <alignment horizontal="left" vertical="center" wrapText="1"/>
    </xf>
    <xf numFmtId="2" fontId="18" fillId="4" borderId="69" xfId="0" applyNumberFormat="1" applyFont="1" applyFill="1" applyBorder="1" applyAlignment="1">
      <alignment horizontal="center" vertical="center" wrapText="1"/>
    </xf>
    <xf numFmtId="49" fontId="18" fillId="4" borderId="72" xfId="3" applyNumberFormat="1" applyFont="1" applyFill="1" applyBorder="1" applyAlignment="1" applyProtection="1">
      <alignment horizontal="left" vertical="center" wrapText="1"/>
    </xf>
    <xf numFmtId="0" fontId="11" fillId="0" borderId="0" xfId="3" applyNumberFormat="1" applyFont="1" applyFill="1" applyBorder="1" applyAlignment="1"/>
    <xf numFmtId="0" fontId="11" fillId="0" borderId="0" xfId="3" applyNumberFormat="1" applyFont="1" applyFill="1" applyBorder="1" applyAlignment="1">
      <alignment horizontal="center" vertical="center"/>
    </xf>
    <xf numFmtId="0" fontId="28" fillId="0" borderId="0" xfId="3" applyNumberFormat="1" applyFont="1" applyFill="1" applyBorder="1" applyAlignment="1">
      <alignment horizontal="center" vertical="distributed"/>
    </xf>
    <xf numFmtId="0" fontId="28" fillId="0" borderId="34" xfId="3" applyNumberFormat="1" applyFont="1" applyFill="1" applyBorder="1" applyAlignment="1">
      <alignment horizontal="center" vertical="distributed"/>
    </xf>
    <xf numFmtId="0" fontId="21" fillId="7" borderId="1" xfId="3" applyNumberFormat="1" applyFont="1" applyFill="1" applyBorder="1" applyAlignment="1" applyProtection="1">
      <alignment horizontal="center" vertical="center" wrapText="1"/>
    </xf>
    <xf numFmtId="2" fontId="20" fillId="0" borderId="0" xfId="3" applyNumberFormat="1" applyFont="1" applyFill="1" applyBorder="1" applyAlignment="1"/>
    <xf numFmtId="0" fontId="31" fillId="4" borderId="76" xfId="3" applyFont="1" applyFill="1" applyBorder="1" applyAlignment="1" applyProtection="1">
      <alignment horizontal="left" vertical="top" wrapText="1"/>
    </xf>
    <xf numFmtId="49" fontId="30" fillId="4" borderId="74" xfId="0" applyNumberFormat="1" applyFont="1" applyFill="1" applyBorder="1" applyAlignment="1">
      <alignment horizontal="left" vertical="center" wrapText="1"/>
    </xf>
    <xf numFmtId="2" fontId="30" fillId="4" borderId="77" xfId="0" applyNumberFormat="1" applyFont="1" applyFill="1" applyBorder="1" applyAlignment="1">
      <alignment horizontal="center" vertical="center" wrapText="1"/>
    </xf>
    <xf numFmtId="0" fontId="11" fillId="0" borderId="0" xfId="3" applyNumberFormat="1" applyFont="1" applyFill="1" applyBorder="1" applyAlignment="1">
      <alignment horizontal="center" vertical="center" wrapText="1"/>
    </xf>
    <xf numFmtId="0" fontId="21" fillId="0" borderId="0" xfId="3" applyNumberFormat="1" applyFont="1" applyFill="1" applyBorder="1" applyAlignment="1">
      <alignment horizontal="center" vertical="distributed"/>
    </xf>
    <xf numFmtId="0" fontId="21" fillId="0" borderId="0" xfId="3" applyNumberFormat="1" applyFont="1" applyFill="1" applyBorder="1" applyAlignment="1">
      <alignment horizontal="center" vertical="distributed" wrapText="1"/>
    </xf>
    <xf numFmtId="0" fontId="21" fillId="0" borderId="34" xfId="3" applyNumberFormat="1" applyFont="1" applyFill="1" applyBorder="1" applyAlignment="1">
      <alignment horizontal="center" vertical="distributed" wrapText="1"/>
    </xf>
    <xf numFmtId="49" fontId="18" fillId="4" borderId="68" xfId="3" applyNumberFormat="1" applyFont="1" applyFill="1" applyBorder="1" applyAlignment="1" applyProtection="1">
      <alignment horizontal="left" vertical="top" wrapText="1"/>
    </xf>
    <xf numFmtId="2" fontId="30" fillId="4" borderId="70" xfId="0" applyNumberFormat="1" applyFont="1" applyFill="1" applyBorder="1" applyAlignment="1">
      <alignment horizontal="center" vertical="top" wrapText="1"/>
    </xf>
    <xf numFmtId="2" fontId="18" fillId="4" borderId="70" xfId="0" applyNumberFormat="1" applyFont="1" applyFill="1" applyBorder="1" applyAlignment="1">
      <alignment horizontal="center" vertical="top" wrapText="1"/>
    </xf>
    <xf numFmtId="2" fontId="30" fillId="4" borderId="73" xfId="0" applyNumberFormat="1" applyFont="1" applyFill="1" applyBorder="1" applyAlignment="1">
      <alignment horizontal="center" vertical="top" wrapText="1"/>
    </xf>
    <xf numFmtId="2" fontId="18" fillId="4" borderId="74" xfId="0" applyNumberFormat="1" applyFont="1" applyFill="1" applyBorder="1" applyAlignment="1">
      <alignment horizontal="center" vertical="top" wrapText="1"/>
    </xf>
    <xf numFmtId="49" fontId="30" fillId="4" borderId="69" xfId="3" applyNumberFormat="1" applyFont="1" applyFill="1" applyBorder="1" applyAlignment="1" applyProtection="1">
      <alignment horizontal="left" vertical="top" wrapText="1"/>
    </xf>
    <xf numFmtId="49" fontId="30" fillId="4" borderId="72" xfId="3" applyNumberFormat="1" applyFont="1" applyFill="1" applyBorder="1" applyAlignment="1" applyProtection="1">
      <alignment horizontal="left" vertical="top" wrapText="1"/>
    </xf>
    <xf numFmtId="49" fontId="18" fillId="4" borderId="69" xfId="3" applyNumberFormat="1" applyFont="1" applyFill="1" applyBorder="1" applyAlignment="1" applyProtection="1">
      <alignment horizontal="left" vertical="top" wrapText="1"/>
    </xf>
    <xf numFmtId="49" fontId="18" fillId="4" borderId="72" xfId="3" applyNumberFormat="1" applyFont="1" applyFill="1" applyBorder="1" applyAlignment="1" applyProtection="1">
      <alignment horizontal="left" vertical="top" wrapText="1"/>
    </xf>
    <xf numFmtId="4" fontId="30" fillId="4" borderId="70" xfId="0" applyNumberFormat="1" applyFont="1" applyFill="1" applyBorder="1" applyAlignment="1">
      <alignment horizontal="center" vertical="top" wrapText="1"/>
    </xf>
    <xf numFmtId="4" fontId="18" fillId="4" borderId="70" xfId="0" applyNumberFormat="1" applyFont="1" applyFill="1" applyBorder="1" applyAlignment="1">
      <alignment horizontal="center" vertical="top" wrapText="1"/>
    </xf>
    <xf numFmtId="49" fontId="18" fillId="4" borderId="78" xfId="3" applyNumberFormat="1" applyFont="1" applyFill="1" applyBorder="1" applyAlignment="1" applyProtection="1">
      <alignment horizontal="left" vertical="top" wrapText="1"/>
    </xf>
    <xf numFmtId="49" fontId="30" fillId="4" borderId="67" xfId="3" applyNumberFormat="1" applyFont="1" applyFill="1" applyBorder="1" applyAlignment="1" applyProtection="1">
      <alignment horizontal="left" vertical="top" wrapText="1"/>
    </xf>
    <xf numFmtId="2" fontId="30" fillId="4" borderId="79" xfId="0" applyNumberFormat="1" applyFont="1" applyFill="1" applyBorder="1" applyAlignment="1">
      <alignment horizontal="center" vertical="top" wrapText="1"/>
    </xf>
    <xf numFmtId="2" fontId="18" fillId="4" borderId="80" xfId="0" applyNumberFormat="1" applyFont="1" applyFill="1" applyBorder="1" applyAlignment="1">
      <alignment horizontal="center" vertical="top" wrapText="1"/>
    </xf>
    <xf numFmtId="49" fontId="30" fillId="0" borderId="69" xfId="3" applyNumberFormat="1" applyFont="1" applyFill="1" applyBorder="1" applyAlignment="1" applyProtection="1">
      <alignment horizontal="left" vertical="top" wrapText="1"/>
    </xf>
    <xf numFmtId="0" fontId="7" fillId="0" borderId="1" xfId="2" applyFont="1" applyBorder="1" applyAlignment="1">
      <alignment horizontal="left" vertical="center" wrapText="1"/>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11" fillId="0" borderId="0" xfId="2" applyFont="1" applyAlignment="1">
      <alignment horizontal="center" vertical="center" wrapText="1"/>
    </xf>
    <xf numFmtId="0" fontId="21" fillId="0" borderId="0" xfId="2" applyFont="1" applyAlignment="1">
      <alignment horizontal="center" vertical="center"/>
    </xf>
    <xf numFmtId="0" fontId="21" fillId="7" borderId="67" xfId="2" applyFont="1" applyFill="1" applyBorder="1" applyAlignment="1">
      <alignment vertical="center" wrapText="1"/>
    </xf>
    <xf numFmtId="0" fontId="21" fillId="7" borderId="67" xfId="2" applyFont="1" applyFill="1" applyBorder="1" applyAlignment="1">
      <alignment horizontal="center" vertical="center" wrapText="1"/>
    </xf>
    <xf numFmtId="0" fontId="21" fillId="4" borderId="81" xfId="2" applyFont="1" applyFill="1" applyBorder="1" applyAlignment="1">
      <alignment horizontal="left" vertical="center" wrapText="1"/>
    </xf>
    <xf numFmtId="2" fontId="30" fillId="4" borderId="82" xfId="3" applyNumberFormat="1" applyFont="1" applyFill="1" applyBorder="1" applyAlignment="1" applyProtection="1">
      <alignment horizontal="left" vertical="top" wrapText="1"/>
    </xf>
    <xf numFmtId="2" fontId="30" fillId="4" borderId="81" xfId="0" applyNumberFormat="1" applyFont="1" applyFill="1" applyBorder="1" applyAlignment="1">
      <alignment horizontal="center" vertical="top" wrapText="1"/>
    </xf>
    <xf numFmtId="2" fontId="18" fillId="4" borderId="70" xfId="3" applyNumberFormat="1" applyFont="1" applyFill="1" applyBorder="1" applyAlignment="1" applyProtection="1">
      <alignment horizontal="center" vertical="top" wrapText="1"/>
    </xf>
    <xf numFmtId="0" fontId="20" fillId="0" borderId="83" xfId="2" applyFont="1" applyBorder="1" applyAlignment="1">
      <alignment horizontal="left" vertical="center"/>
    </xf>
    <xf numFmtId="2" fontId="30" fillId="4" borderId="17" xfId="3" applyNumberFormat="1" applyFont="1" applyFill="1" applyBorder="1" applyAlignment="1" applyProtection="1">
      <alignment horizontal="left" vertical="top" wrapText="1"/>
    </xf>
    <xf numFmtId="2" fontId="30" fillId="4" borderId="83" xfId="0" applyNumberFormat="1" applyFont="1" applyFill="1" applyBorder="1" applyAlignment="1">
      <alignment horizontal="center" vertical="top" wrapText="1"/>
    </xf>
    <xf numFmtId="0" fontId="20" fillId="0" borderId="83" xfId="2" applyFont="1" applyBorder="1"/>
    <xf numFmtId="0" fontId="20" fillId="0" borderId="78" xfId="2" applyFont="1" applyBorder="1"/>
    <xf numFmtId="2" fontId="30" fillId="4" borderId="84" xfId="3" applyNumberFormat="1" applyFont="1" applyFill="1" applyBorder="1" applyAlignment="1" applyProtection="1">
      <alignment horizontal="left" vertical="top" wrapText="1"/>
    </xf>
    <xf numFmtId="2" fontId="30" fillId="4" borderId="78" xfId="0" applyNumberFormat="1" applyFont="1" applyFill="1" applyBorder="1" applyAlignment="1">
      <alignment horizontal="center" vertical="top" wrapText="1"/>
    </xf>
    <xf numFmtId="0" fontId="21" fillId="0" borderId="81" xfId="2" applyFont="1" applyBorder="1"/>
    <xf numFmtId="2" fontId="21" fillId="4" borderId="1" xfId="2" applyNumberFormat="1" applyFont="1" applyFill="1" applyBorder="1" applyAlignment="1">
      <alignment horizontal="center" vertical="center" wrapText="1"/>
    </xf>
    <xf numFmtId="2" fontId="21" fillId="4" borderId="2" xfId="2" applyNumberFormat="1" applyFont="1" applyFill="1" applyBorder="1" applyAlignment="1">
      <alignment horizontal="center" vertical="center" wrapText="1"/>
    </xf>
    <xf numFmtId="2" fontId="21" fillId="4" borderId="3" xfId="2" applyNumberFormat="1" applyFont="1" applyFill="1" applyBorder="1" applyAlignment="1">
      <alignment horizontal="center" vertical="center" wrapText="1"/>
    </xf>
    <xf numFmtId="2" fontId="30" fillId="4" borderId="81" xfId="3" applyNumberFormat="1" applyFont="1" applyFill="1" applyBorder="1" applyAlignment="1" applyProtection="1">
      <alignment horizontal="center" vertical="top" wrapText="1"/>
    </xf>
    <xf numFmtId="2" fontId="30" fillId="4" borderId="83" xfId="3" applyNumberFormat="1" applyFont="1" applyFill="1" applyBorder="1" applyAlignment="1" applyProtection="1">
      <alignment horizontal="center" vertical="top" wrapText="1"/>
    </xf>
    <xf numFmtId="2" fontId="30" fillId="4" borderId="78" xfId="3" applyNumberFormat="1" applyFont="1" applyFill="1" applyBorder="1" applyAlignment="1" applyProtection="1">
      <alignment horizontal="center" vertical="top" wrapText="1"/>
    </xf>
    <xf numFmtId="2" fontId="18" fillId="4" borderId="85" xfId="3" applyNumberFormat="1" applyFont="1" applyFill="1" applyBorder="1" applyAlignment="1" applyProtection="1">
      <alignment horizontal="center" vertical="top" wrapText="1"/>
    </xf>
    <xf numFmtId="0" fontId="20" fillId="0" borderId="0" xfId="3" applyNumberFormat="1" applyFont="1" applyFill="1" applyBorder="1" applyAlignment="1">
      <alignment horizontal="right"/>
    </xf>
    <xf numFmtId="0" fontId="32" fillId="4" borderId="0" xfId="4" applyFont="1" applyFill="1"/>
    <xf numFmtId="0" fontId="6" fillId="4" borderId="0" xfId="4" quotePrefix="1" applyFont="1" applyFill="1" applyAlignment="1">
      <alignment horizontal="right"/>
    </xf>
    <xf numFmtId="0" fontId="32" fillId="0" borderId="0" xfId="4" applyFont="1"/>
    <xf numFmtId="0" fontId="1" fillId="0" borderId="0" xfId="4"/>
    <xf numFmtId="0" fontId="20" fillId="4" borderId="0" xfId="4" applyFont="1" applyFill="1"/>
    <xf numFmtId="0" fontId="33" fillId="0" borderId="0" xfId="4" applyFont="1"/>
    <xf numFmtId="0" fontId="21" fillId="4" borderId="0" xfId="4" applyFont="1" applyFill="1" applyAlignment="1">
      <alignment horizontal="center" vertical="center"/>
    </xf>
    <xf numFmtId="0" fontId="32" fillId="0" borderId="0" xfId="4" applyFont="1" applyAlignment="1">
      <alignment vertical="center"/>
    </xf>
    <xf numFmtId="0" fontId="21" fillId="4" borderId="0" xfId="4" applyFont="1" applyFill="1"/>
    <xf numFmtId="0" fontId="21" fillId="7" borderId="81" xfId="3" applyNumberFormat="1" applyFont="1" applyFill="1" applyBorder="1" applyAlignment="1" applyProtection="1">
      <alignment horizontal="center" vertical="center" wrapText="1"/>
    </xf>
    <xf numFmtId="0" fontId="21" fillId="4" borderId="4" xfId="4" applyFont="1" applyFill="1" applyBorder="1"/>
    <xf numFmtId="0" fontId="20" fillId="4" borderId="81" xfId="4" applyFont="1" applyFill="1" applyBorder="1"/>
    <xf numFmtId="2" fontId="18" fillId="4" borderId="83" xfId="0" applyNumberFormat="1" applyFont="1" applyFill="1" applyBorder="1" applyAlignment="1">
      <alignment horizontal="center" vertical="top" wrapText="1"/>
    </xf>
    <xf numFmtId="0" fontId="21" fillId="4" borderId="9" xfId="4" applyFont="1" applyFill="1" applyBorder="1"/>
    <xf numFmtId="0" fontId="20" fillId="4" borderId="83" xfId="4" applyFont="1" applyFill="1" applyBorder="1"/>
    <xf numFmtId="0" fontId="2" fillId="0" borderId="0" xfId="4" applyFont="1"/>
    <xf numFmtId="0" fontId="21" fillId="4" borderId="78" xfId="4" applyFont="1" applyFill="1" applyBorder="1"/>
    <xf numFmtId="0" fontId="20" fillId="4" borderId="78" xfId="4" applyFont="1" applyFill="1" applyBorder="1"/>
    <xf numFmtId="2" fontId="30" fillId="4" borderId="86" xfId="0" applyNumberFormat="1" applyFont="1" applyFill="1" applyBorder="1" applyAlignment="1">
      <alignment horizontal="center" vertical="top" wrapText="1"/>
    </xf>
    <xf numFmtId="2" fontId="18" fillId="4" borderId="86" xfId="0" applyNumberFormat="1" applyFont="1" applyFill="1" applyBorder="1" applyAlignment="1">
      <alignment horizontal="center" vertical="top" wrapText="1"/>
    </xf>
    <xf numFmtId="2" fontId="30" fillId="4" borderId="87" xfId="0" applyNumberFormat="1" applyFont="1" applyFill="1" applyBorder="1" applyAlignment="1">
      <alignment horizontal="center" vertical="top" wrapText="1"/>
    </xf>
    <xf numFmtId="2" fontId="18" fillId="4" borderId="78" xfId="0" applyNumberFormat="1" applyFont="1" applyFill="1" applyBorder="1" applyAlignment="1">
      <alignment horizontal="center" vertical="top" wrapText="1"/>
    </xf>
    <xf numFmtId="49" fontId="30" fillId="4" borderId="69" xfId="0" applyNumberFormat="1" applyFont="1" applyFill="1" applyBorder="1" applyAlignment="1">
      <alignment horizontal="left" vertical="top" wrapText="1"/>
    </xf>
    <xf numFmtId="2" fontId="30" fillId="4" borderId="83" xfId="0" quotePrefix="1" applyNumberFormat="1" applyFont="1" applyFill="1" applyBorder="1" applyAlignment="1">
      <alignment horizontal="center" vertical="top" wrapText="1"/>
    </xf>
    <xf numFmtId="0" fontId="21" fillId="4" borderId="33" xfId="4" applyFont="1" applyFill="1" applyBorder="1"/>
    <xf numFmtId="49" fontId="30" fillId="4" borderId="72" xfId="0" applyNumberFormat="1" applyFont="1" applyFill="1" applyBorder="1" applyAlignment="1">
      <alignment horizontal="left" vertical="top" wrapText="1"/>
    </xf>
    <xf numFmtId="0" fontId="21" fillId="4" borderId="67" xfId="4" applyFont="1" applyFill="1" applyBorder="1"/>
    <xf numFmtId="2" fontId="30" fillId="4" borderId="67" xfId="0" applyNumberFormat="1" applyFont="1" applyFill="1" applyBorder="1" applyAlignment="1">
      <alignment horizontal="center" vertical="top" wrapText="1"/>
    </xf>
    <xf numFmtId="0" fontId="21" fillId="4" borderId="9" xfId="4" applyFont="1" applyFill="1" applyBorder="1" applyAlignment="1">
      <alignment horizontal="left"/>
    </xf>
    <xf numFmtId="0" fontId="20" fillId="4" borderId="81" xfId="4" applyFont="1" applyFill="1" applyBorder="1" applyAlignment="1">
      <alignment vertical="center"/>
    </xf>
    <xf numFmtId="0" fontId="20" fillId="4" borderId="83" xfId="4" applyFont="1" applyFill="1" applyBorder="1" applyAlignment="1">
      <alignment vertical="center"/>
    </xf>
    <xf numFmtId="14" fontId="21" fillId="4" borderId="33" xfId="4" applyNumberFormat="1" applyFont="1" applyFill="1" applyBorder="1" applyAlignment="1">
      <alignment horizontal="left"/>
    </xf>
    <xf numFmtId="0" fontId="20" fillId="4" borderId="78" xfId="4" applyFont="1" applyFill="1" applyBorder="1" applyAlignment="1">
      <alignment vertical="center"/>
    </xf>
    <xf numFmtId="0" fontId="21" fillId="4" borderId="88" xfId="4" applyFont="1" applyFill="1" applyBorder="1" applyAlignment="1">
      <alignment horizontal="left"/>
    </xf>
    <xf numFmtId="0" fontId="20" fillId="4" borderId="0" xfId="5" applyFont="1" applyFill="1" applyAlignment="1">
      <alignment horizontal="center" vertical="center"/>
    </xf>
    <xf numFmtId="0" fontId="20" fillId="4" borderId="0" xfId="5" applyFont="1" applyFill="1"/>
    <xf numFmtId="0" fontId="35" fillId="4" borderId="0" xfId="5" applyFont="1" applyFill="1"/>
    <xf numFmtId="37" fontId="21" fillId="4" borderId="0" xfId="5" quotePrefix="1" applyNumberFormat="1" applyFont="1" applyFill="1" applyAlignment="1">
      <alignment horizontal="center"/>
    </xf>
    <xf numFmtId="37" fontId="21" fillId="4" borderId="0" xfId="5" quotePrefix="1" applyNumberFormat="1" applyFont="1" applyFill="1" applyAlignment="1">
      <alignment horizontal="right"/>
    </xf>
    <xf numFmtId="37" fontId="6" fillId="4" borderId="0" xfId="5" quotePrefix="1" applyNumberFormat="1" applyFont="1" applyFill="1" applyAlignment="1">
      <alignment horizontal="right"/>
    </xf>
    <xf numFmtId="37" fontId="36" fillId="4" borderId="0" xfId="5" quotePrefix="1" applyNumberFormat="1" applyFont="1" applyFill="1" applyAlignment="1">
      <alignment horizontal="right"/>
    </xf>
    <xf numFmtId="0" fontId="5" fillId="0" borderId="0" xfId="2" applyFont="1" applyAlignment="1">
      <alignment horizontal="left" vertical="center" wrapText="1"/>
    </xf>
    <xf numFmtId="165" fontId="35" fillId="0" borderId="0" xfId="6" applyFont="1" applyAlignment="1">
      <alignment horizontal="center"/>
    </xf>
    <xf numFmtId="0" fontId="7" fillId="0" borderId="34" xfId="2" applyFont="1" applyBorder="1" applyAlignment="1">
      <alignment horizontal="left" vertical="top" wrapText="1"/>
    </xf>
    <xf numFmtId="166" fontId="36" fillId="4" borderId="0" xfId="5" applyNumberFormat="1" applyFont="1" applyFill="1" applyAlignment="1">
      <alignment horizontal="center"/>
    </xf>
    <xf numFmtId="166" fontId="6" fillId="4" borderId="4" xfId="5" applyNumberFormat="1" applyFont="1" applyFill="1" applyBorder="1" applyAlignment="1">
      <alignment horizontal="center" vertical="center" wrapText="1"/>
    </xf>
    <xf numFmtId="166" fontId="6" fillId="4" borderId="5" xfId="5" applyNumberFormat="1" applyFont="1" applyFill="1" applyBorder="1" applyAlignment="1">
      <alignment horizontal="center" vertical="center" wrapText="1"/>
    </xf>
    <xf numFmtId="166" fontId="6" fillId="4" borderId="8" xfId="5" applyNumberFormat="1" applyFont="1" applyFill="1" applyBorder="1" applyAlignment="1">
      <alignment horizontal="center" vertical="center" wrapText="1"/>
    </xf>
    <xf numFmtId="166" fontId="6" fillId="4" borderId="33" xfId="5" applyNumberFormat="1" applyFont="1" applyFill="1" applyBorder="1" applyAlignment="1">
      <alignment horizontal="center" vertical="center" wrapText="1"/>
    </xf>
    <xf numFmtId="166" fontId="6" fillId="4" borderId="34" xfId="5" applyNumberFormat="1" applyFont="1" applyFill="1" applyBorder="1" applyAlignment="1">
      <alignment horizontal="center" vertical="center" wrapText="1"/>
    </xf>
    <xf numFmtId="166" fontId="6" fillId="4" borderId="14" xfId="5" applyNumberFormat="1" applyFont="1" applyFill="1" applyBorder="1" applyAlignment="1">
      <alignment horizontal="center" vertical="center" wrapText="1"/>
    </xf>
    <xf numFmtId="166" fontId="11" fillId="4" borderId="0" xfId="5" quotePrefix="1" applyNumberFormat="1" applyFont="1" applyFill="1" applyAlignment="1">
      <alignment horizontal="center"/>
    </xf>
    <xf numFmtId="166" fontId="21" fillId="4" borderId="0" xfId="5" applyNumberFormat="1" applyFont="1" applyFill="1" applyAlignment="1">
      <alignment horizontal="center"/>
    </xf>
    <xf numFmtId="166" fontId="7" fillId="4" borderId="0" xfId="5" applyNumberFormat="1" applyFont="1" applyFill="1"/>
    <xf numFmtId="166" fontId="7" fillId="4" borderId="34" xfId="5" applyNumberFormat="1" applyFont="1" applyFill="1" applyBorder="1"/>
    <xf numFmtId="166" fontId="38" fillId="4" borderId="0" xfId="5" applyNumberFormat="1" applyFont="1" applyFill="1" applyAlignment="1">
      <alignment horizontal="center"/>
    </xf>
    <xf numFmtId="166" fontId="21" fillId="8" borderId="45" xfId="5" applyNumberFormat="1" applyFont="1" applyFill="1" applyBorder="1" applyAlignment="1">
      <alignment horizontal="center"/>
    </xf>
    <xf numFmtId="166" fontId="21" fillId="8" borderId="6" xfId="5" quotePrefix="1" applyNumberFormat="1" applyFont="1" applyFill="1" applyBorder="1" applyAlignment="1">
      <alignment horizontal="center"/>
    </xf>
    <xf numFmtId="166" fontId="21" fillId="8" borderId="6" xfId="5" applyNumberFormat="1" applyFont="1" applyFill="1" applyBorder="1" applyAlignment="1">
      <alignment horizontal="center"/>
    </xf>
    <xf numFmtId="166" fontId="21" fillId="8" borderId="89" xfId="5" applyNumberFormat="1" applyFont="1" applyFill="1" applyBorder="1" applyAlignment="1">
      <alignment horizontal="left"/>
    </xf>
    <xf numFmtId="166" fontId="21" fillId="8" borderId="5" xfId="5" applyNumberFormat="1" applyFont="1" applyFill="1" applyBorder="1"/>
    <xf numFmtId="166" fontId="21" fillId="8" borderId="5" xfId="5" applyNumberFormat="1" applyFont="1" applyFill="1" applyBorder="1" applyAlignment="1">
      <alignment horizontal="left"/>
    </xf>
    <xf numFmtId="166" fontId="21" fillId="8" borderId="60" xfId="5" applyNumberFormat="1" applyFont="1" applyFill="1" applyBorder="1"/>
    <xf numFmtId="166" fontId="21" fillId="8" borderId="62" xfId="5" applyNumberFormat="1" applyFont="1" applyFill="1" applyBorder="1"/>
    <xf numFmtId="166" fontId="36" fillId="9" borderId="0" xfId="5" applyNumberFormat="1" applyFont="1" applyFill="1"/>
    <xf numFmtId="166" fontId="21" fillId="8" borderId="57" xfId="5" applyNumberFormat="1" applyFont="1" applyFill="1" applyBorder="1"/>
    <xf numFmtId="166" fontId="21" fillId="8" borderId="55" xfId="5" applyNumberFormat="1" applyFont="1" applyFill="1" applyBorder="1"/>
    <xf numFmtId="166" fontId="21" fillId="8" borderId="55" xfId="5" applyNumberFormat="1" applyFont="1" applyFill="1" applyBorder="1" applyAlignment="1">
      <alignment horizontal="center"/>
    </xf>
    <xf numFmtId="167" fontId="21" fillId="7" borderId="58" xfId="5" applyNumberFormat="1" applyFont="1" applyFill="1" applyBorder="1" applyAlignment="1">
      <alignment horizontal="center"/>
    </xf>
    <xf numFmtId="167" fontId="21" fillId="7" borderId="59" xfId="5" applyNumberFormat="1" applyFont="1" applyFill="1" applyBorder="1" applyAlignment="1">
      <alignment horizontal="center"/>
    </xf>
    <xf numFmtId="167" fontId="21" fillId="7" borderId="66" xfId="5" applyNumberFormat="1" applyFont="1" applyFill="1" applyBorder="1" applyAlignment="1">
      <alignment horizontal="center"/>
    </xf>
    <xf numFmtId="167" fontId="36" fillId="4" borderId="0" xfId="5" applyNumberFormat="1" applyFont="1" applyFill="1" applyAlignment="1">
      <alignment horizontal="center"/>
    </xf>
    <xf numFmtId="166" fontId="21" fillId="4" borderId="44" xfId="5" applyNumberFormat="1" applyFont="1" applyFill="1" applyBorder="1" applyAlignment="1">
      <alignment horizontal="center" vertical="center"/>
    </xf>
    <xf numFmtId="166" fontId="21" fillId="4" borderId="58" xfId="5" applyNumberFormat="1" applyFont="1" applyFill="1" applyBorder="1" applyAlignment="1">
      <alignment horizontal="center" vertical="center"/>
    </xf>
    <xf numFmtId="2" fontId="20" fillId="4" borderId="58" xfId="5" applyNumberFormat="1" applyFont="1" applyFill="1" applyBorder="1" applyAlignment="1">
      <alignment horizontal="center" vertical="center"/>
    </xf>
    <xf numFmtId="2" fontId="20" fillId="4" borderId="58" xfId="5" quotePrefix="1" applyNumberFormat="1" applyFont="1" applyFill="1" applyBorder="1" applyAlignment="1">
      <alignment horizontal="center" vertical="center"/>
    </xf>
    <xf numFmtId="2" fontId="20" fillId="4" borderId="59" xfId="5" quotePrefix="1" applyNumberFormat="1" applyFont="1" applyFill="1" applyBorder="1" applyAlignment="1">
      <alignment horizontal="center" vertical="center"/>
    </xf>
    <xf numFmtId="2" fontId="21" fillId="4" borderId="66" xfId="5" quotePrefix="1" applyNumberFormat="1" applyFont="1" applyFill="1" applyBorder="1" applyAlignment="1">
      <alignment horizontal="center" vertical="center"/>
    </xf>
    <xf numFmtId="39" fontId="36" fillId="4" borderId="0" xfId="5" applyNumberFormat="1" applyFont="1" applyFill="1" applyAlignment="1">
      <alignment horizontal="center" vertical="center"/>
    </xf>
    <xf numFmtId="2" fontId="34" fillId="4" borderId="0" xfId="6" applyNumberFormat="1" applyFont="1" applyFill="1" applyAlignment="1">
      <alignment horizontal="center" vertical="center"/>
    </xf>
    <xf numFmtId="10" fontId="34" fillId="4" borderId="0" xfId="7" applyNumberFormat="1" applyFont="1" applyFill="1" applyBorder="1" applyAlignment="1" applyProtection="1">
      <alignment horizontal="center" vertical="center"/>
    </xf>
    <xf numFmtId="0" fontId="35" fillId="4" borderId="0" xfId="5" applyFont="1" applyFill="1" applyAlignment="1">
      <alignment vertical="center"/>
    </xf>
    <xf numFmtId="166" fontId="21" fillId="4" borderId="57" xfId="5" applyNumberFormat="1" applyFont="1" applyFill="1" applyBorder="1" applyAlignment="1">
      <alignment horizontal="center" vertical="center"/>
    </xf>
    <xf numFmtId="166" fontId="21" fillId="4" borderId="46" xfId="5" applyNumberFormat="1" applyFont="1" applyFill="1" applyBorder="1" applyAlignment="1">
      <alignment horizontal="center" vertical="center"/>
    </xf>
    <xf numFmtId="166" fontId="21" fillId="9" borderId="47" xfId="5" applyNumberFormat="1" applyFont="1" applyFill="1" applyBorder="1" applyAlignment="1">
      <alignment horizontal="center" vertical="center"/>
    </xf>
    <xf numFmtId="166" fontId="21" fillId="9" borderId="47" xfId="5" quotePrefix="1" applyNumberFormat="1" applyFont="1" applyFill="1" applyBorder="1" applyAlignment="1">
      <alignment horizontal="center" vertical="center"/>
    </xf>
    <xf numFmtId="2" fontId="20" fillId="4" borderId="47" xfId="5" applyNumberFormat="1" applyFont="1" applyFill="1" applyBorder="1" applyAlignment="1">
      <alignment horizontal="center" vertical="center"/>
    </xf>
    <xf numFmtId="2" fontId="20" fillId="4" borderId="19" xfId="5" applyNumberFormat="1" applyFont="1" applyFill="1" applyBorder="1" applyAlignment="1">
      <alignment horizontal="center" vertical="center"/>
    </xf>
    <xf numFmtId="2" fontId="21" fillId="4" borderId="14" xfId="5" applyNumberFormat="1" applyFont="1" applyFill="1" applyBorder="1" applyAlignment="1">
      <alignment horizontal="center" vertical="center"/>
    </xf>
    <xf numFmtId="166" fontId="21" fillId="4" borderId="0" xfId="5" applyNumberFormat="1" applyFont="1" applyFill="1" applyAlignment="1">
      <alignment horizontal="center" vertical="center"/>
    </xf>
    <xf numFmtId="166" fontId="21" fillId="9" borderId="0" xfId="5" applyNumberFormat="1" applyFont="1" applyFill="1" applyAlignment="1">
      <alignment horizontal="center" vertical="center"/>
    </xf>
    <xf numFmtId="166" fontId="21" fillId="9" borderId="0" xfId="5" quotePrefix="1" applyNumberFormat="1" applyFont="1" applyFill="1" applyAlignment="1">
      <alignment horizontal="center" vertical="center"/>
    </xf>
    <xf numFmtId="2" fontId="20" fillId="4" borderId="0" xfId="5" applyNumberFormat="1" applyFont="1" applyFill="1" applyAlignment="1">
      <alignment horizontal="center" vertical="center"/>
    </xf>
    <xf numFmtId="2" fontId="21" fillId="4" borderId="0" xfId="5" applyNumberFormat="1" applyFont="1" applyFill="1" applyAlignment="1">
      <alignment horizontal="center" vertical="center"/>
    </xf>
    <xf numFmtId="2" fontId="34" fillId="4" borderId="0" xfId="6" applyNumberFormat="1" applyFont="1" applyFill="1" applyAlignment="1">
      <alignment horizontal="center"/>
    </xf>
    <xf numFmtId="166" fontId="21" fillId="9" borderId="46" xfId="5" applyNumberFormat="1" applyFont="1" applyFill="1" applyBorder="1" applyAlignment="1">
      <alignment horizontal="center" vertical="center"/>
    </xf>
    <xf numFmtId="0" fontId="24" fillId="4" borderId="0" xfId="5" applyFont="1" applyFill="1" applyAlignment="1">
      <alignment horizontal="center" vertical="center"/>
    </xf>
    <xf numFmtId="0" fontId="24" fillId="4" borderId="0" xfId="5" applyFont="1" applyFill="1"/>
    <xf numFmtId="166" fontId="6" fillId="4" borderId="1" xfId="5" applyNumberFormat="1" applyFont="1" applyFill="1" applyBorder="1" applyAlignment="1">
      <alignment horizontal="center" vertical="center"/>
    </xf>
    <xf numFmtId="166" fontId="6" fillId="4" borderId="2" xfId="5" applyNumberFormat="1" applyFont="1" applyFill="1" applyBorder="1" applyAlignment="1">
      <alignment horizontal="center" vertical="center"/>
    </xf>
    <xf numFmtId="166" fontId="6" fillId="4" borderId="3" xfId="5" applyNumberFormat="1" applyFont="1" applyFill="1" applyBorder="1" applyAlignment="1">
      <alignment horizontal="center" vertical="center"/>
    </xf>
    <xf numFmtId="166" fontId="7" fillId="4" borderId="0" xfId="5" applyNumberFormat="1" applyFont="1" applyFill="1" applyAlignment="1">
      <alignment horizontal="center"/>
    </xf>
    <xf numFmtId="166" fontId="11" fillId="4" borderId="0" xfId="5" applyNumberFormat="1" applyFont="1" applyFill="1" applyAlignment="1">
      <alignment horizontal="center"/>
    </xf>
    <xf numFmtId="166" fontId="11" fillId="4" borderId="0" xfId="5" quotePrefix="1" applyNumberFormat="1" applyFont="1" applyFill="1" applyAlignment="1">
      <alignment horizontal="center" vertical="center" wrapText="1"/>
    </xf>
    <xf numFmtId="166" fontId="11" fillId="4" borderId="0" xfId="5" applyNumberFormat="1" applyFont="1" applyFill="1" applyAlignment="1">
      <alignment horizontal="center" vertical="center" wrapText="1"/>
    </xf>
    <xf numFmtId="0" fontId="4" fillId="4" borderId="0" xfId="5" applyFont="1" applyFill="1" applyAlignment="1">
      <alignment horizontal="center"/>
    </xf>
    <xf numFmtId="166" fontId="6" fillId="4" borderId="0" xfId="5" applyNumberFormat="1" applyFont="1" applyFill="1" applyAlignment="1">
      <alignment horizontal="center"/>
    </xf>
    <xf numFmtId="166" fontId="36" fillId="10" borderId="0" xfId="5" applyNumberFormat="1" applyFont="1" applyFill="1" applyAlignment="1">
      <alignment horizontal="center"/>
    </xf>
    <xf numFmtId="10" fontId="35" fillId="4" borderId="0" xfId="8" applyNumberFormat="1" applyFont="1" applyFill="1"/>
    <xf numFmtId="166" fontId="7" fillId="4" borderId="0" xfId="5" applyNumberFormat="1" applyFont="1" applyFill="1" applyAlignment="1">
      <alignment horizontal="center"/>
    </xf>
    <xf numFmtId="166" fontId="21" fillId="8" borderId="23" xfId="5" applyNumberFormat="1" applyFont="1" applyFill="1" applyBorder="1" applyAlignment="1">
      <alignment horizontal="center"/>
    </xf>
    <xf numFmtId="166" fontId="21" fillId="8" borderId="55" xfId="5" applyNumberFormat="1" applyFont="1" applyFill="1" applyBorder="1" applyAlignment="1">
      <alignment horizontal="center" vertical="center"/>
    </xf>
    <xf numFmtId="167" fontId="21" fillId="7" borderId="90" xfId="5" applyNumberFormat="1" applyFont="1" applyFill="1" applyBorder="1" applyAlignment="1">
      <alignment horizontal="center" vertical="center"/>
    </xf>
    <xf numFmtId="165" fontId="24" fillId="4" borderId="0" xfId="6" applyFont="1" applyFill="1" applyAlignment="1">
      <alignment horizontal="center" vertical="center"/>
    </xf>
    <xf numFmtId="166" fontId="21" fillId="4" borderId="63" xfId="5" applyNumberFormat="1" applyFont="1" applyFill="1" applyBorder="1" applyAlignment="1">
      <alignment horizontal="center" vertical="center"/>
    </xf>
    <xf numFmtId="166" fontId="21" fillId="9" borderId="58" xfId="5" applyNumberFormat="1" applyFont="1" applyFill="1" applyBorder="1" applyAlignment="1">
      <alignment horizontal="center" vertical="center"/>
    </xf>
    <xf numFmtId="166" fontId="21" fillId="9" borderId="58" xfId="5" quotePrefix="1" applyNumberFormat="1" applyFont="1" applyFill="1" applyBorder="1" applyAlignment="1">
      <alignment horizontal="center" vertical="center"/>
    </xf>
    <xf numFmtId="2" fontId="21" fillId="4" borderId="91" xfId="3" applyNumberFormat="1" applyFont="1" applyFill="1" applyBorder="1" applyAlignment="1" applyProtection="1">
      <alignment horizontal="center" vertical="center" wrapText="1"/>
    </xf>
    <xf numFmtId="2" fontId="39" fillId="0" borderId="0" xfId="6" applyNumberFormat="1" applyFont="1" applyAlignment="1">
      <alignment horizontal="center" vertical="center"/>
    </xf>
    <xf numFmtId="10" fontId="39" fillId="0" borderId="0" xfId="8" applyNumberFormat="1" applyFont="1" applyFill="1" applyBorder="1" applyAlignment="1" applyProtection="1">
      <alignment horizontal="center" vertical="center"/>
    </xf>
    <xf numFmtId="165" fontId="40" fillId="4" borderId="0" xfId="6" applyFont="1" applyFill="1" applyAlignment="1">
      <alignment vertical="center"/>
    </xf>
    <xf numFmtId="166" fontId="21" fillId="4" borderId="92" xfId="5" applyNumberFormat="1" applyFont="1" applyFill="1" applyBorder="1" applyAlignment="1">
      <alignment horizontal="center" vertical="center"/>
    </xf>
    <xf numFmtId="166" fontId="21" fillId="4" borderId="93" xfId="5" applyNumberFormat="1" applyFont="1" applyFill="1" applyBorder="1" applyAlignment="1">
      <alignment horizontal="center" vertical="center"/>
    </xf>
    <xf numFmtId="166" fontId="21" fillId="4" borderId="93" xfId="5" quotePrefix="1" applyNumberFormat="1" applyFont="1" applyFill="1" applyBorder="1" applyAlignment="1">
      <alignment horizontal="center" vertical="center"/>
    </xf>
    <xf numFmtId="2" fontId="21" fillId="4" borderId="94" xfId="3" applyNumberFormat="1" applyFont="1" applyFill="1" applyBorder="1" applyAlignment="1" applyProtection="1">
      <alignment horizontal="center" vertical="center" wrapText="1"/>
    </xf>
    <xf numFmtId="166" fontId="21" fillId="4" borderId="15" xfId="5" applyNumberFormat="1" applyFont="1" applyFill="1" applyBorder="1" applyAlignment="1">
      <alignment horizontal="center" vertical="center"/>
    </xf>
    <xf numFmtId="166" fontId="20" fillId="4" borderId="15" xfId="5" applyNumberFormat="1" applyFont="1" applyFill="1" applyBorder="1" applyAlignment="1">
      <alignment horizontal="center" vertical="center"/>
    </xf>
    <xf numFmtId="166" fontId="20" fillId="4" borderId="46" xfId="5" applyNumberFormat="1" applyFont="1" applyFill="1" applyBorder="1" applyAlignment="1">
      <alignment horizontal="center" vertical="center"/>
    </xf>
    <xf numFmtId="2" fontId="21" fillId="4" borderId="95" xfId="3" applyNumberFormat="1" applyFont="1" applyFill="1" applyBorder="1" applyAlignment="1" applyProtection="1">
      <alignment horizontal="center" vertical="center" wrapText="1"/>
    </xf>
    <xf numFmtId="37" fontId="21" fillId="4" borderId="0" xfId="5" applyNumberFormat="1" applyFont="1" applyFill="1" applyAlignment="1">
      <alignment horizontal="center"/>
    </xf>
    <xf numFmtId="39" fontId="36" fillId="4" borderId="0" xfId="5" applyNumberFormat="1" applyFont="1" applyFill="1" applyAlignment="1">
      <alignment horizontal="center"/>
    </xf>
    <xf numFmtId="0" fontId="20" fillId="4" borderId="0" xfId="5" applyFont="1" applyFill="1" applyAlignment="1">
      <alignment vertical="center"/>
    </xf>
    <xf numFmtId="166" fontId="21" fillId="8" borderId="45" xfId="5" applyNumberFormat="1" applyFont="1" applyFill="1" applyBorder="1" applyAlignment="1">
      <alignment horizontal="center" vertical="center"/>
    </xf>
    <xf numFmtId="166" fontId="21" fillId="8" borderId="6" xfId="5" quotePrefix="1" applyNumberFormat="1" applyFont="1" applyFill="1" applyBorder="1" applyAlignment="1">
      <alignment horizontal="center" vertical="center"/>
    </xf>
    <xf numFmtId="166" fontId="21" fillId="8" borderId="6" xfId="5" applyNumberFormat="1" applyFont="1" applyFill="1" applyBorder="1" applyAlignment="1">
      <alignment horizontal="center" vertical="center"/>
    </xf>
    <xf numFmtId="166" fontId="21" fillId="8" borderId="23" xfId="5" applyNumberFormat="1" applyFont="1" applyFill="1" applyBorder="1" applyAlignment="1">
      <alignment horizontal="center" vertical="center"/>
    </xf>
    <xf numFmtId="166" fontId="36" fillId="9" borderId="0" xfId="5" applyNumberFormat="1" applyFont="1" applyFill="1" applyAlignment="1">
      <alignment vertical="center"/>
    </xf>
    <xf numFmtId="166" fontId="21" fillId="8" borderId="57" xfId="5" applyNumberFormat="1" applyFont="1" applyFill="1" applyBorder="1" applyAlignment="1">
      <alignment vertical="center"/>
    </xf>
    <xf numFmtId="166" fontId="21" fillId="8" borderId="55" xfId="5" applyNumberFormat="1" applyFont="1" applyFill="1" applyBorder="1" applyAlignment="1">
      <alignment vertical="center"/>
    </xf>
    <xf numFmtId="167" fontId="36" fillId="4" borderId="0" xfId="5" applyNumberFormat="1" applyFont="1" applyFill="1" applyAlignment="1">
      <alignment horizontal="center" vertical="center"/>
    </xf>
    <xf numFmtId="166" fontId="21" fillId="4" borderId="96" xfId="5" applyNumberFormat="1" applyFont="1" applyFill="1" applyBorder="1" applyAlignment="1">
      <alignment horizontal="center" vertical="center"/>
    </xf>
    <xf numFmtId="0" fontId="23" fillId="4" borderId="0" xfId="5" applyFont="1" applyFill="1" applyAlignment="1">
      <alignment horizontal="center"/>
    </xf>
    <xf numFmtId="0" fontId="4" fillId="4" borderId="0" xfId="5" applyFont="1" applyFill="1"/>
    <xf numFmtId="0" fontId="4" fillId="4" borderId="0" xfId="5" applyFont="1" applyFill="1" applyAlignment="1">
      <alignment vertical="center"/>
    </xf>
    <xf numFmtId="167" fontId="21" fillId="7" borderId="65" xfId="5" applyNumberFormat="1" applyFont="1" applyFill="1" applyBorder="1" applyAlignment="1">
      <alignment horizontal="center"/>
    </xf>
    <xf numFmtId="167" fontId="21" fillId="7" borderId="97" xfId="5" applyNumberFormat="1" applyFont="1" applyFill="1" applyBorder="1" applyAlignment="1">
      <alignment horizontal="center"/>
    </xf>
    <xf numFmtId="166" fontId="21" fillId="9" borderId="44" xfId="5" applyNumberFormat="1" applyFont="1" applyFill="1" applyBorder="1" applyAlignment="1">
      <alignment horizontal="center" vertical="center"/>
    </xf>
    <xf numFmtId="166" fontId="21" fillId="9" borderId="55" xfId="5" applyNumberFormat="1" applyFont="1" applyFill="1" applyBorder="1" applyAlignment="1">
      <alignment horizontal="center" vertical="center"/>
    </xf>
    <xf numFmtId="2" fontId="20" fillId="4" borderId="55" xfId="5" applyNumberFormat="1" applyFont="1" applyFill="1" applyBorder="1" applyAlignment="1">
      <alignment horizontal="center" vertical="center"/>
    </xf>
    <xf numFmtId="2" fontId="20" fillId="4" borderId="98" xfId="5" applyNumberFormat="1" applyFont="1" applyFill="1" applyBorder="1" applyAlignment="1">
      <alignment horizontal="center" vertical="center"/>
    </xf>
    <xf numFmtId="2" fontId="21" fillId="4" borderId="99" xfId="5" applyNumberFormat="1" applyFont="1" applyFill="1" applyBorder="1" applyAlignment="1">
      <alignment horizontal="center" vertical="center"/>
    </xf>
    <xf numFmtId="166" fontId="21" fillId="9" borderId="100" xfId="5" applyNumberFormat="1" applyFont="1" applyFill="1" applyBorder="1" applyAlignment="1">
      <alignment horizontal="center" vertical="center"/>
    </xf>
    <xf numFmtId="2" fontId="20" fillId="4" borderId="65" xfId="5" applyNumberFormat="1" applyFont="1" applyFill="1" applyBorder="1" applyAlignment="1">
      <alignment horizontal="center" vertical="center"/>
    </xf>
    <xf numFmtId="2" fontId="21" fillId="4" borderId="97" xfId="5" applyNumberFormat="1" applyFont="1" applyFill="1" applyBorder="1" applyAlignment="1">
      <alignment horizontal="center" vertical="center"/>
    </xf>
    <xf numFmtId="0" fontId="23" fillId="4" borderId="0" xfId="5" applyFont="1" applyFill="1" applyAlignment="1">
      <alignment horizontal="center" vertical="top"/>
    </xf>
    <xf numFmtId="166" fontId="21" fillId="9" borderId="57" xfId="5" applyNumberFormat="1" applyFont="1" applyFill="1" applyBorder="1" applyAlignment="1">
      <alignment horizontal="center" vertical="center"/>
    </xf>
    <xf numFmtId="2" fontId="20" fillId="0" borderId="58" xfId="5" applyNumberFormat="1" applyFont="1" applyBorder="1" applyAlignment="1">
      <alignment horizontal="center" vertical="center"/>
    </xf>
    <xf numFmtId="2" fontId="20" fillId="0" borderId="65" xfId="5" applyNumberFormat="1" applyFont="1" applyBorder="1" applyAlignment="1">
      <alignment horizontal="center" vertical="center"/>
    </xf>
    <xf numFmtId="2" fontId="21" fillId="0" borderId="97" xfId="5" applyNumberFormat="1" applyFont="1" applyBorder="1" applyAlignment="1">
      <alignment horizontal="center" vertical="center"/>
    </xf>
    <xf numFmtId="0" fontId="35" fillId="4" borderId="0" xfId="5" applyFont="1" applyFill="1" applyAlignment="1">
      <alignment vertical="top"/>
    </xf>
    <xf numFmtId="2" fontId="34" fillId="4" borderId="0" xfId="6" applyNumberFormat="1" applyFont="1" applyFill="1" applyAlignment="1">
      <alignment horizontal="center" vertical="top"/>
    </xf>
    <xf numFmtId="2" fontId="20" fillId="0" borderId="58" xfId="5" quotePrefix="1" applyNumberFormat="1" applyFont="1" applyBorder="1" applyAlignment="1">
      <alignment horizontal="center" vertical="center"/>
    </xf>
    <xf numFmtId="2" fontId="20" fillId="0" borderId="65" xfId="5" quotePrefix="1" applyNumberFormat="1" applyFont="1" applyBorder="1" applyAlignment="1">
      <alignment horizontal="center" vertical="center"/>
    </xf>
    <xf numFmtId="166" fontId="21" fillId="9" borderId="63" xfId="5" applyNumberFormat="1" applyFont="1" applyFill="1" applyBorder="1" applyAlignment="1">
      <alignment horizontal="center" vertical="center"/>
    </xf>
    <xf numFmtId="2" fontId="20" fillId="4" borderId="65" xfId="5" quotePrefix="1" applyNumberFormat="1" applyFont="1" applyFill="1" applyBorder="1" applyAlignment="1">
      <alignment horizontal="center" vertical="center"/>
    </xf>
    <xf numFmtId="0" fontId="13" fillId="4" borderId="0" xfId="5" applyFont="1" applyFill="1"/>
    <xf numFmtId="0" fontId="4" fillId="4" borderId="0" xfId="5" applyFont="1" applyFill="1" applyAlignment="1">
      <alignment horizontal="center" vertical="center"/>
    </xf>
    <xf numFmtId="166" fontId="11" fillId="4" borderId="0" xfId="5" applyNumberFormat="1" applyFont="1" applyFill="1" applyAlignment="1">
      <alignment horizontal="center"/>
    </xf>
    <xf numFmtId="166" fontId="6" fillId="4" borderId="0" xfId="5" applyNumberFormat="1" applyFont="1" applyFill="1" applyAlignment="1">
      <alignment horizontal="center"/>
    </xf>
    <xf numFmtId="10" fontId="35" fillId="4" borderId="0" xfId="8" applyNumberFormat="1" applyFont="1" applyFill="1" applyBorder="1"/>
    <xf numFmtId="166" fontId="36" fillId="11" borderId="0" xfId="5" applyNumberFormat="1" applyFont="1" applyFill="1"/>
    <xf numFmtId="167" fontId="36" fillId="10" borderId="0" xfId="5" applyNumberFormat="1" applyFont="1" applyFill="1" applyAlignment="1">
      <alignment horizontal="center"/>
    </xf>
    <xf numFmtId="2" fontId="21" fillId="4" borderId="59" xfId="5" applyNumberFormat="1" applyFont="1" applyFill="1" applyBorder="1" applyAlignment="1">
      <alignment horizontal="center" vertical="center"/>
    </xf>
    <xf numFmtId="2" fontId="34" fillId="0" borderId="0" xfId="6" applyNumberFormat="1" applyFont="1" applyAlignment="1">
      <alignment horizontal="center" vertical="center"/>
    </xf>
    <xf numFmtId="2" fontId="39" fillId="0" borderId="0" xfId="6" applyNumberFormat="1" applyFont="1" applyAlignment="1">
      <alignment horizontal="center"/>
    </xf>
    <xf numFmtId="0" fontId="4" fillId="4" borderId="0" xfId="5" applyFont="1" applyFill="1" applyAlignment="1">
      <alignment horizontal="center" vertical="top"/>
    </xf>
    <xf numFmtId="39" fontId="36" fillId="4" borderId="0" xfId="5" applyNumberFormat="1" applyFont="1" applyFill="1" applyAlignment="1">
      <alignment horizontal="center" vertical="top"/>
    </xf>
    <xf numFmtId="2" fontId="39" fillId="0" borderId="0" xfId="6" applyNumberFormat="1" applyFont="1" applyAlignment="1">
      <alignment horizontal="center" vertical="top"/>
    </xf>
    <xf numFmtId="166" fontId="21" fillId="4" borderId="63" xfId="5" applyNumberFormat="1" applyFont="1" applyFill="1" applyBorder="1" applyAlignment="1">
      <alignment horizontal="center" vertical="center" wrapText="1"/>
    </xf>
    <xf numFmtId="2" fontId="21" fillId="0" borderId="59" xfId="5" applyNumberFormat="1" applyFont="1" applyBorder="1" applyAlignment="1">
      <alignment horizontal="center" vertical="center"/>
    </xf>
    <xf numFmtId="166" fontId="21" fillId="4" borderId="100" xfId="5" applyNumberFormat="1" applyFont="1" applyFill="1" applyBorder="1" applyAlignment="1">
      <alignment horizontal="center" vertical="center"/>
    </xf>
    <xf numFmtId="166" fontId="21" fillId="4" borderId="101" xfId="5" applyNumberFormat="1" applyFont="1" applyFill="1" applyBorder="1" applyAlignment="1">
      <alignment horizontal="center" vertical="center"/>
    </xf>
    <xf numFmtId="166" fontId="21" fillId="4" borderId="102" xfId="5" applyNumberFormat="1" applyFont="1" applyFill="1" applyBorder="1" applyAlignment="1">
      <alignment horizontal="center" vertical="center"/>
    </xf>
    <xf numFmtId="2" fontId="21" fillId="4" borderId="103" xfId="5" applyNumberFormat="1" applyFont="1" applyFill="1" applyBorder="1" applyAlignment="1">
      <alignment horizontal="center" vertical="center"/>
    </xf>
    <xf numFmtId="0" fontId="3" fillId="0" borderId="0" xfId="3" applyNumberFormat="1" applyFont="1" applyFill="1" applyBorder="1" applyAlignment="1"/>
    <xf numFmtId="0" fontId="7" fillId="0" borderId="0" xfId="2" applyFont="1" applyAlignment="1">
      <alignment horizontal="left" vertical="top" wrapText="1"/>
    </xf>
    <xf numFmtId="0" fontId="7" fillId="0" borderId="34" xfId="2" applyFont="1" applyBorder="1" applyAlignment="1">
      <alignment horizontal="left" vertical="top" wrapText="1"/>
    </xf>
    <xf numFmtId="166" fontId="6" fillId="4" borderId="0" xfId="5" applyNumberFormat="1" applyFont="1" applyFill="1" applyAlignment="1">
      <alignment horizontal="center" vertical="center"/>
    </xf>
    <xf numFmtId="0" fontId="20" fillId="0" borderId="0" xfId="3" applyNumberFormat="1" applyFont="1" applyFill="1" applyBorder="1" applyAlignment="1">
      <alignment horizontal="center" vertical="center"/>
    </xf>
    <xf numFmtId="0" fontId="3" fillId="0" borderId="34" xfId="3" applyNumberFormat="1" applyFont="1" applyFill="1" applyBorder="1" applyAlignment="1"/>
    <xf numFmtId="0" fontId="21" fillId="7" borderId="4" xfId="3" applyNumberFormat="1" applyFont="1" applyFill="1" applyBorder="1" applyAlignment="1"/>
    <xf numFmtId="0" fontId="21" fillId="7" borderId="22" xfId="3" applyNumberFormat="1" applyFont="1" applyFill="1" applyBorder="1" applyAlignment="1"/>
    <xf numFmtId="0" fontId="21" fillId="7" borderId="5" xfId="3" applyNumberFormat="1" applyFont="1" applyFill="1" applyBorder="1" applyAlignment="1"/>
    <xf numFmtId="0" fontId="21" fillId="7" borderId="41" xfId="3" applyNumberFormat="1" applyFont="1" applyFill="1" applyBorder="1" applyAlignment="1"/>
    <xf numFmtId="0" fontId="21" fillId="7" borderId="6" xfId="3" applyNumberFormat="1" applyFont="1" applyFill="1" applyBorder="1" applyAlignment="1">
      <alignment horizontal="center" vertical="center" wrapText="1"/>
    </xf>
    <xf numFmtId="0" fontId="21" fillId="7" borderId="8" xfId="3" applyNumberFormat="1" applyFont="1" applyFill="1" applyBorder="1" applyAlignment="1">
      <alignment horizontal="center"/>
    </xf>
    <xf numFmtId="0" fontId="21" fillId="7" borderId="9" xfId="3" applyNumberFormat="1" applyFont="1" applyFill="1" applyBorder="1" applyAlignment="1"/>
    <xf numFmtId="0" fontId="21" fillId="7" borderId="26" xfId="3" applyNumberFormat="1" applyFont="1" applyFill="1" applyBorder="1" applyAlignment="1"/>
    <xf numFmtId="0" fontId="21" fillId="7" borderId="0" xfId="3" applyNumberFormat="1" applyFont="1" applyFill="1" applyBorder="1" applyAlignment="1"/>
    <xf numFmtId="0" fontId="21" fillId="7" borderId="42" xfId="3" applyNumberFormat="1" applyFont="1" applyFill="1" applyBorder="1" applyAlignment="1"/>
    <xf numFmtId="0" fontId="21" fillId="7" borderId="10" xfId="3" applyNumberFormat="1" applyFont="1" applyFill="1" applyBorder="1" applyAlignment="1">
      <alignment horizontal="center" vertical="center" wrapText="1"/>
    </xf>
    <xf numFmtId="0" fontId="21" fillId="7" borderId="12" xfId="3" applyNumberFormat="1" applyFont="1" applyFill="1" applyBorder="1" applyAlignment="1">
      <alignment horizontal="center"/>
    </xf>
    <xf numFmtId="0" fontId="21" fillId="7" borderId="104" xfId="3" applyNumberFormat="1" applyFont="1" applyFill="1" applyBorder="1" applyAlignment="1">
      <alignment horizontal="center" vertical="center" wrapText="1"/>
    </xf>
    <xf numFmtId="0" fontId="21" fillId="0" borderId="4" xfId="3" applyNumberFormat="1" applyFont="1" applyFill="1" applyBorder="1" applyAlignment="1">
      <alignment horizontal="center" wrapText="1"/>
    </xf>
    <xf numFmtId="0" fontId="20" fillId="0" borderId="22" xfId="3" applyNumberFormat="1" applyFont="1" applyFill="1" applyBorder="1" applyAlignment="1"/>
    <xf numFmtId="0" fontId="20" fillId="0" borderId="5" xfId="3" applyNumberFormat="1" applyFont="1" applyFill="1" applyBorder="1" applyAlignment="1"/>
    <xf numFmtId="0" fontId="20" fillId="0" borderId="41" xfId="3" applyNumberFormat="1" applyFont="1" applyFill="1" applyBorder="1" applyAlignment="1"/>
    <xf numFmtId="0" fontId="21" fillId="0" borderId="9" xfId="3" applyNumberFormat="1" applyFont="1" applyFill="1" applyBorder="1" applyAlignment="1">
      <alignment horizontal="center" wrapText="1"/>
    </xf>
    <xf numFmtId="0" fontId="20" fillId="0" borderId="98" xfId="3" applyNumberFormat="1" applyFont="1" applyFill="1" applyBorder="1" applyAlignment="1"/>
    <xf numFmtId="0" fontId="20" fillId="0" borderId="107" xfId="3" applyNumberFormat="1" applyFont="1" applyFill="1" applyBorder="1" applyAlignment="1"/>
    <xf numFmtId="0" fontId="20" fillId="0" borderId="108" xfId="3" applyNumberFormat="1" applyFont="1" applyFill="1" applyBorder="1" applyAlignment="1"/>
    <xf numFmtId="0" fontId="21" fillId="0" borderId="98" xfId="3" applyNumberFormat="1" applyFont="1" applyFill="1" applyBorder="1" applyAlignment="1"/>
    <xf numFmtId="0" fontId="20" fillId="0" borderId="26" xfId="3" applyNumberFormat="1" applyFont="1" applyFill="1" applyBorder="1" applyAlignment="1"/>
    <xf numFmtId="0" fontId="20" fillId="0" borderId="42" xfId="3" applyNumberFormat="1" applyFont="1" applyFill="1" applyBorder="1" applyAlignment="1"/>
    <xf numFmtId="0" fontId="21" fillId="0" borderId="9" xfId="3" applyNumberFormat="1" applyFont="1" applyFill="1" applyBorder="1" applyAlignment="1"/>
    <xf numFmtId="0" fontId="21" fillId="0" borderId="46" xfId="3" applyNumberFormat="1" applyFont="1" applyFill="1" applyBorder="1" applyAlignment="1"/>
    <xf numFmtId="0" fontId="21" fillId="0" borderId="24" xfId="3" applyNumberFormat="1" applyFont="1" applyFill="1" applyBorder="1" applyAlignment="1"/>
    <xf numFmtId="0" fontId="20" fillId="0" borderId="34" xfId="3" applyNumberFormat="1" applyFont="1" applyFill="1" applyBorder="1" applyAlignment="1"/>
    <xf numFmtId="0" fontId="20" fillId="0" borderId="43" xfId="3" applyNumberFormat="1" applyFont="1" applyFill="1" applyBorder="1" applyAlignment="1"/>
    <xf numFmtId="0" fontId="20" fillId="0" borderId="18" xfId="3" applyNumberFormat="1" applyFont="1" applyFill="1" applyBorder="1" applyAlignment="1"/>
    <xf numFmtId="0" fontId="20" fillId="0" borderId="9" xfId="3" applyNumberFormat="1" applyFont="1" applyFill="1" applyBorder="1" applyAlignment="1"/>
    <xf numFmtId="0" fontId="20" fillId="0" borderId="90" xfId="3" applyNumberFormat="1" applyFont="1" applyFill="1" applyBorder="1" applyAlignment="1"/>
    <xf numFmtId="0" fontId="20" fillId="0" borderId="113" xfId="3" applyNumberFormat="1" applyFont="1" applyFill="1" applyBorder="1" applyAlignment="1"/>
    <xf numFmtId="0" fontId="20" fillId="0" borderId="83" xfId="3" applyNumberFormat="1" applyFont="1" applyFill="1" applyBorder="1" applyAlignment="1"/>
    <xf numFmtId="0" fontId="20" fillId="0" borderId="44" xfId="3" applyNumberFormat="1" applyFont="1" applyFill="1" applyBorder="1" applyAlignment="1"/>
    <xf numFmtId="0" fontId="21" fillId="0" borderId="33" xfId="3" applyNumberFormat="1" applyFont="1" applyFill="1" applyBorder="1" applyAlignment="1"/>
    <xf numFmtId="0" fontId="20" fillId="4" borderId="0" xfId="3" applyNumberFormat="1" applyFont="1" applyFill="1" applyBorder="1" applyAlignment="1" applyProtection="1">
      <alignment horizontal="left" vertical="top" wrapText="1"/>
      <protection locked="0"/>
    </xf>
    <xf numFmtId="0" fontId="10" fillId="4" borderId="0" xfId="3" applyNumberFormat="1" applyFont="1" applyFill="1" applyBorder="1" applyAlignment="1" applyProtection="1">
      <alignment horizontal="center" vertical="center"/>
    </xf>
    <xf numFmtId="0" fontId="21" fillId="7" borderId="114" xfId="3" applyFont="1" applyFill="1" applyBorder="1" applyAlignment="1">
      <alignment vertical="center"/>
    </xf>
    <xf numFmtId="0" fontId="21" fillId="7" borderId="115" xfId="3" applyFont="1" applyFill="1" applyBorder="1" applyAlignment="1">
      <alignment horizontal="center" vertical="center" wrapText="1"/>
    </xf>
    <xf numFmtId="0" fontId="21" fillId="7" borderId="116" xfId="3" applyFont="1" applyFill="1" applyBorder="1" applyAlignment="1">
      <alignment horizontal="center" vertical="center"/>
    </xf>
    <xf numFmtId="0" fontId="20" fillId="4" borderId="117" xfId="3" applyFont="1" applyFill="1" applyBorder="1" applyAlignment="1">
      <alignment vertical="top"/>
    </xf>
    <xf numFmtId="0" fontId="20" fillId="4" borderId="9" xfId="3" applyFont="1" applyFill="1" applyBorder="1" applyAlignment="1">
      <alignment vertical="top"/>
    </xf>
    <xf numFmtId="0" fontId="20" fillId="4" borderId="33" xfId="3" applyFont="1" applyFill="1" applyBorder="1" applyAlignment="1">
      <alignment vertical="top"/>
    </xf>
    <xf numFmtId="0" fontId="20" fillId="4" borderId="0" xfId="3" applyFont="1" applyFill="1" applyBorder="1" applyAlignment="1">
      <alignment vertical="top"/>
    </xf>
    <xf numFmtId="2" fontId="20" fillId="4" borderId="0" xfId="3" applyNumberFormat="1" applyFont="1" applyFill="1" applyBorder="1" applyAlignment="1">
      <alignment horizontal="center" vertical="top"/>
    </xf>
    <xf numFmtId="2" fontId="21" fillId="4" borderId="0" xfId="3" applyNumberFormat="1" applyFont="1" applyFill="1" applyBorder="1" applyAlignment="1" applyProtection="1">
      <alignment horizontal="center" vertical="top"/>
    </xf>
    <xf numFmtId="166" fontId="6" fillId="4" borderId="0" xfId="5" applyNumberFormat="1" applyFont="1" applyFill="1" applyAlignment="1">
      <alignment horizontal="center" vertical="center"/>
    </xf>
    <xf numFmtId="0" fontId="21" fillId="7" borderId="121" xfId="3" applyFont="1" applyFill="1" applyBorder="1" applyAlignment="1">
      <alignment vertical="center"/>
    </xf>
    <xf numFmtId="0" fontId="21" fillId="7" borderId="62" xfId="3" applyFont="1" applyFill="1" applyBorder="1" applyAlignment="1">
      <alignment horizontal="center" vertical="center"/>
    </xf>
    <xf numFmtId="0" fontId="20" fillId="0" borderId="9" xfId="3" applyNumberFormat="1" applyFont="1" applyFill="1" applyBorder="1" applyAlignment="1" applyProtection="1">
      <alignment horizontal="left" vertical="top"/>
      <protection locked="0"/>
    </xf>
    <xf numFmtId="0" fontId="41" fillId="0" borderId="122" xfId="3" applyFont="1" applyFill="1" applyBorder="1" applyAlignment="1">
      <alignment vertical="top"/>
    </xf>
    <xf numFmtId="0" fontId="41" fillId="4" borderId="123" xfId="3" applyFont="1" applyFill="1" applyBorder="1" applyAlignment="1">
      <alignment vertical="top"/>
    </xf>
    <xf numFmtId="0" fontId="41" fillId="4" borderId="0" xfId="3" applyFont="1" applyFill="1" applyBorder="1" applyAlignment="1">
      <alignment vertical="top"/>
    </xf>
    <xf numFmtId="0" fontId="42" fillId="4" borderId="0" xfId="3" applyFont="1" applyFill="1" applyBorder="1" applyAlignment="1">
      <alignment horizontal="center" vertical="center"/>
    </xf>
    <xf numFmtId="0" fontId="42" fillId="4" borderId="0" xfId="3" applyNumberFormat="1" applyFont="1" applyFill="1" applyBorder="1" applyAlignment="1" applyProtection="1">
      <alignment horizontal="center" vertical="center"/>
    </xf>
    <xf numFmtId="0" fontId="41" fillId="4" borderId="125" xfId="3" applyFont="1" applyFill="1" applyBorder="1" applyAlignment="1">
      <alignment vertical="top"/>
    </xf>
    <xf numFmtId="0" fontId="20" fillId="0" borderId="68" xfId="3" applyNumberFormat="1" applyFont="1" applyFill="1" applyBorder="1" applyAlignment="1"/>
    <xf numFmtId="0" fontId="20" fillId="0" borderId="70" xfId="3" applyNumberFormat="1" applyFont="1" applyFill="1" applyBorder="1" applyAlignment="1"/>
    <xf numFmtId="0" fontId="28" fillId="4" borderId="68" xfId="3" applyNumberFormat="1" applyFont="1" applyFill="1" applyBorder="1" applyAlignment="1" applyProtection="1">
      <alignment horizontal="center" vertical="top" wrapText="1"/>
    </xf>
    <xf numFmtId="0" fontId="28" fillId="4" borderId="0" xfId="3" applyNumberFormat="1" applyFont="1" applyFill="1" applyBorder="1" applyAlignment="1" applyProtection="1">
      <alignment horizontal="center" vertical="top" wrapText="1"/>
    </xf>
    <xf numFmtId="0" fontId="28" fillId="4" borderId="70" xfId="3" applyNumberFormat="1" applyFont="1" applyFill="1" applyBorder="1" applyAlignment="1" applyProtection="1">
      <alignment horizontal="center" vertical="top" wrapText="1"/>
    </xf>
    <xf numFmtId="0" fontId="21" fillId="7" borderId="128" xfId="3" applyFont="1" applyFill="1" applyBorder="1" applyAlignment="1">
      <alignment vertical="center"/>
    </xf>
    <xf numFmtId="0" fontId="21" fillId="7" borderId="129" xfId="3" applyFont="1" applyFill="1" applyBorder="1" applyAlignment="1">
      <alignment horizontal="center" vertical="center"/>
    </xf>
    <xf numFmtId="0" fontId="20" fillId="4" borderId="130" xfId="3" applyFont="1" applyFill="1" applyBorder="1" applyAlignment="1">
      <alignment horizontal="left" vertical="center"/>
    </xf>
    <xf numFmtId="0" fontId="20" fillId="4" borderId="68" xfId="3" applyFont="1" applyFill="1" applyBorder="1" applyAlignment="1">
      <alignment horizontal="left" vertical="center"/>
    </xf>
    <xf numFmtId="0" fontId="20" fillId="4" borderId="131" xfId="3" applyFont="1" applyFill="1" applyBorder="1" applyAlignment="1">
      <alignment horizontal="left" vertical="center"/>
    </xf>
    <xf numFmtId="0" fontId="41" fillId="4" borderId="132" xfId="3" applyFont="1" applyFill="1" applyBorder="1" applyAlignment="1">
      <alignment vertical="top"/>
    </xf>
    <xf numFmtId="0" fontId="43" fillId="4" borderId="0" xfId="3" applyNumberFormat="1" applyFont="1" applyFill="1" applyBorder="1" applyAlignment="1" applyProtection="1">
      <alignment horizontal="left" vertical="top" wrapText="1"/>
      <protection locked="0"/>
    </xf>
    <xf numFmtId="0" fontId="14" fillId="4" borderId="0" xfId="3" applyNumberFormat="1" applyFont="1" applyFill="1" applyBorder="1" applyAlignment="1" applyProtection="1">
      <alignment horizontal="left" vertical="top" wrapText="1"/>
      <protection locked="0"/>
    </xf>
    <xf numFmtId="0" fontId="44" fillId="4" borderId="0" xfId="3" applyNumberFormat="1" applyFont="1" applyFill="1" applyBorder="1" applyAlignment="1" applyProtection="1">
      <alignment horizontal="right" vertical="top" wrapText="1"/>
    </xf>
    <xf numFmtId="0" fontId="43" fillId="0" borderId="0" xfId="3" applyNumberFormat="1" applyFont="1" applyFill="1" applyBorder="1" applyAlignment="1"/>
    <xf numFmtId="0" fontId="6" fillId="4" borderId="0" xfId="3" quotePrefix="1" applyNumberFormat="1" applyFont="1" applyFill="1" applyBorder="1" applyAlignment="1" applyProtection="1">
      <alignment horizontal="right" vertical="top" wrapText="1"/>
      <protection locked="0"/>
    </xf>
    <xf numFmtId="0" fontId="44" fillId="4" borderId="0" xfId="3" applyNumberFormat="1" applyFont="1" applyFill="1" applyBorder="1" applyAlignment="1" applyProtection="1">
      <alignment horizontal="right" vertical="top" wrapText="1"/>
    </xf>
    <xf numFmtId="0" fontId="43" fillId="0" borderId="0" xfId="3" applyNumberFormat="1" applyFont="1" applyFill="1" applyBorder="1" applyAlignment="1"/>
    <xf numFmtId="0" fontId="43" fillId="4" borderId="0" xfId="3" applyNumberFormat="1" applyFont="1" applyFill="1" applyBorder="1" applyAlignment="1" applyProtection="1">
      <alignment horizontal="left" vertical="top"/>
      <protection locked="0"/>
    </xf>
    <xf numFmtId="0" fontId="10" fillId="4" borderId="0" xfId="3" applyNumberFormat="1" applyFont="1" applyFill="1" applyBorder="1" applyAlignment="1" applyProtection="1">
      <alignment horizontal="center" vertical="top"/>
    </xf>
    <xf numFmtId="0" fontId="21" fillId="7" borderId="133" xfId="3" applyFont="1" applyFill="1" applyBorder="1" applyAlignment="1">
      <alignment horizontal="center" vertical="center" wrapText="1"/>
    </xf>
    <xf numFmtId="0" fontId="21" fillId="7" borderId="134" xfId="3" applyFont="1" applyFill="1" applyBorder="1" applyAlignment="1">
      <alignment horizontal="center" vertical="center" wrapText="1"/>
    </xf>
    <xf numFmtId="0" fontId="21" fillId="7" borderId="60" xfId="3" applyFont="1" applyFill="1" applyBorder="1" applyAlignment="1">
      <alignment horizontal="center" vertical="center" wrapText="1"/>
    </xf>
    <xf numFmtId="0" fontId="21" fillId="7" borderId="135" xfId="3" applyFont="1" applyFill="1" applyBorder="1" applyAlignment="1">
      <alignment horizontal="center" vertical="center" wrapText="1"/>
    </xf>
    <xf numFmtId="0" fontId="21" fillId="7" borderId="62" xfId="3" applyFont="1" applyFill="1" applyBorder="1" applyAlignment="1">
      <alignment horizontal="center" vertical="center" wrapText="1"/>
    </xf>
    <xf numFmtId="0" fontId="21" fillId="7" borderId="136" xfId="3" applyFont="1" applyFill="1" applyBorder="1" applyAlignment="1">
      <alignment horizontal="center" vertical="center" wrapText="1"/>
    </xf>
    <xf numFmtId="0" fontId="21" fillId="7" borderId="137" xfId="3" applyFont="1" applyFill="1" applyBorder="1" applyAlignment="1">
      <alignment horizontal="center" vertical="center" wrapText="1"/>
    </xf>
    <xf numFmtId="0" fontId="21" fillId="7" borderId="137" xfId="3" applyFont="1" applyFill="1" applyBorder="1" applyAlignment="1">
      <alignment horizontal="center" vertical="center"/>
    </xf>
    <xf numFmtId="0" fontId="21" fillId="7" borderId="138" xfId="3" applyFont="1" applyFill="1" applyBorder="1" applyAlignment="1">
      <alignment horizontal="center" vertical="center"/>
    </xf>
    <xf numFmtId="0" fontId="21" fillId="4" borderId="139" xfId="3" applyFont="1" applyFill="1" applyBorder="1" applyAlignment="1">
      <alignment horizontal="center" vertical="center" wrapText="1"/>
    </xf>
    <xf numFmtId="2" fontId="21" fillId="4" borderId="140" xfId="3" applyNumberFormat="1" applyFont="1" applyFill="1" applyBorder="1" applyAlignment="1">
      <alignment horizontal="center" vertical="center" wrapText="1"/>
    </xf>
    <xf numFmtId="2" fontId="21" fillId="4" borderId="141" xfId="3" applyNumberFormat="1" applyFont="1" applyFill="1" applyBorder="1" applyAlignment="1" applyProtection="1">
      <alignment horizontal="center" vertical="center" wrapText="1"/>
    </xf>
    <xf numFmtId="0" fontId="21" fillId="7" borderId="16" xfId="3" applyFont="1" applyFill="1" applyBorder="1" applyAlignment="1">
      <alignment horizontal="center" vertical="center" wrapText="1"/>
    </xf>
    <xf numFmtId="0" fontId="21" fillId="7" borderId="16" xfId="3" applyFont="1" applyFill="1" applyBorder="1" applyAlignment="1">
      <alignment horizontal="center" vertical="center"/>
    </xf>
    <xf numFmtId="0" fontId="21" fillId="7" borderId="21" xfId="3" applyFont="1" applyFill="1" applyBorder="1" applyAlignment="1">
      <alignment horizontal="center" vertical="center"/>
    </xf>
    <xf numFmtId="0" fontId="20" fillId="0" borderId="142" xfId="3" applyNumberFormat="1" applyFont="1" applyFill="1" applyBorder="1" applyAlignment="1">
      <alignment vertical="center"/>
    </xf>
    <xf numFmtId="2" fontId="30" fillId="4" borderId="58" xfId="0" applyNumberFormat="1" applyFont="1" applyFill="1" applyBorder="1" applyAlignment="1">
      <alignment horizontal="center" vertical="center" wrapText="1"/>
    </xf>
    <xf numFmtId="2" fontId="18" fillId="4" borderId="58" xfId="0" applyNumberFormat="1" applyFont="1" applyFill="1" applyBorder="1" applyAlignment="1">
      <alignment horizontal="center" vertical="center" wrapText="1"/>
    </xf>
    <xf numFmtId="2" fontId="18" fillId="4" borderId="59" xfId="0" applyNumberFormat="1" applyFont="1" applyFill="1" applyBorder="1" applyAlignment="1">
      <alignment horizontal="center" vertical="center" wrapText="1"/>
    </xf>
    <xf numFmtId="0" fontId="20" fillId="0" borderId="125" xfId="3" applyNumberFormat="1" applyFont="1" applyFill="1" applyBorder="1" applyAlignment="1">
      <alignment vertical="center"/>
    </xf>
    <xf numFmtId="2" fontId="30" fillId="4" borderId="102" xfId="0" applyNumberFormat="1" applyFont="1" applyFill="1" applyBorder="1" applyAlignment="1">
      <alignment horizontal="center" vertical="center" wrapText="1"/>
    </xf>
    <xf numFmtId="2" fontId="18" fillId="4" borderId="102" xfId="0" applyNumberFormat="1" applyFont="1" applyFill="1" applyBorder="1" applyAlignment="1">
      <alignment horizontal="center" vertical="center" wrapText="1"/>
    </xf>
    <xf numFmtId="2" fontId="18" fillId="4" borderId="103" xfId="0" applyNumberFormat="1" applyFont="1" applyFill="1" applyBorder="1" applyAlignment="1">
      <alignment horizontal="center" vertical="center" wrapText="1"/>
    </xf>
    <xf numFmtId="0" fontId="10" fillId="0" borderId="0" xfId="3" applyNumberFormat="1" applyFont="1" applyFill="1" applyBorder="1" applyAlignment="1">
      <alignment vertical="center"/>
    </xf>
    <xf numFmtId="0" fontId="46" fillId="4" borderId="0" xfId="3" applyNumberFormat="1" applyFont="1" applyFill="1" applyBorder="1" applyAlignment="1" applyProtection="1">
      <alignment vertical="top"/>
      <protection locked="0"/>
    </xf>
    <xf numFmtId="0" fontId="11" fillId="4" borderId="0" xfId="3" applyNumberFormat="1" applyFont="1" applyFill="1" applyBorder="1" applyAlignment="1" applyProtection="1">
      <alignment horizontal="center" vertical="center"/>
    </xf>
    <xf numFmtId="0" fontId="21" fillId="0" borderId="0" xfId="3" applyNumberFormat="1" applyFont="1" applyFill="1" applyBorder="1" applyAlignment="1">
      <alignment horizontal="center" vertical="center"/>
    </xf>
    <xf numFmtId="0" fontId="20" fillId="4" borderId="0" xfId="3" applyNumberFormat="1" applyFont="1" applyFill="1" applyBorder="1" applyAlignment="1" applyProtection="1">
      <alignment horizontal="left" vertical="center" wrapText="1"/>
      <protection locked="0"/>
    </xf>
    <xf numFmtId="0" fontId="21" fillId="7" borderId="143" xfId="3" applyNumberFormat="1" applyFont="1" applyFill="1" applyBorder="1" applyAlignment="1" applyProtection="1">
      <alignment horizontal="left" vertical="center" wrapText="1"/>
    </xf>
    <xf numFmtId="0" fontId="21" fillId="7" borderId="129" xfId="3" applyFont="1" applyFill="1" applyBorder="1" applyAlignment="1">
      <alignment horizontal="center" vertical="center" wrapText="1"/>
    </xf>
    <xf numFmtId="0" fontId="20" fillId="0" borderId="144" xfId="3" applyFont="1" applyFill="1" applyBorder="1" applyAlignment="1">
      <alignment horizontal="left" vertical="top" wrapText="1"/>
    </xf>
    <xf numFmtId="2" fontId="20" fillId="0" borderId="145" xfId="3" applyNumberFormat="1" applyFont="1" applyFill="1" applyBorder="1" applyAlignment="1">
      <alignment horizontal="center" vertical="center" wrapText="1"/>
    </xf>
    <xf numFmtId="2" fontId="21" fillId="0" borderId="110" xfId="3" applyNumberFormat="1" applyFont="1" applyFill="1" applyBorder="1" applyAlignment="1">
      <alignment horizontal="center" vertical="center" wrapText="1"/>
    </xf>
    <xf numFmtId="0" fontId="21" fillId="7" borderId="144" xfId="3" applyNumberFormat="1" applyFont="1" applyFill="1" applyBorder="1" applyAlignment="1" applyProtection="1">
      <alignment horizontal="left" vertical="center" wrapText="1"/>
    </xf>
    <xf numFmtId="2" fontId="20" fillId="7" borderId="58" xfId="3" applyNumberFormat="1" applyFont="1" applyFill="1" applyBorder="1" applyAlignment="1" applyProtection="1">
      <alignment horizontal="center" vertical="center" wrapText="1"/>
      <protection locked="0"/>
    </xf>
    <xf numFmtId="2" fontId="21" fillId="7" borderId="110" xfId="3" applyNumberFormat="1" applyFont="1" applyFill="1" applyBorder="1" applyAlignment="1" applyProtection="1">
      <alignment horizontal="center" vertical="center" wrapText="1"/>
      <protection locked="0"/>
    </xf>
    <xf numFmtId="2" fontId="20" fillId="0" borderId="146" xfId="3" applyNumberFormat="1" applyFont="1" applyFill="1" applyBorder="1" applyAlignment="1">
      <alignment horizontal="center" vertical="center" wrapText="1"/>
    </xf>
    <xf numFmtId="0" fontId="20" fillId="0" borderId="68" xfId="3" applyNumberFormat="1" applyFont="1" applyFill="1" applyBorder="1" applyAlignment="1" applyProtection="1">
      <alignment horizontal="left" vertical="top" wrapText="1"/>
      <protection locked="0"/>
    </xf>
    <xf numFmtId="2" fontId="20" fillId="0" borderId="10" xfId="3" applyNumberFormat="1" applyFont="1" applyFill="1" applyBorder="1" applyAlignment="1" applyProtection="1">
      <alignment horizontal="center" vertical="center" wrapText="1"/>
      <protection locked="0"/>
    </xf>
    <xf numFmtId="2" fontId="21" fillId="0" borderId="70" xfId="3" applyNumberFormat="1" applyFont="1" applyFill="1" applyBorder="1" applyAlignment="1" applyProtection="1">
      <alignment horizontal="center" vertical="center" wrapText="1"/>
      <protection locked="0"/>
    </xf>
    <xf numFmtId="0" fontId="20" fillId="0" borderId="147" xfId="3" applyFont="1" applyFill="1" applyBorder="1" applyAlignment="1">
      <alignment horizontal="left" vertical="top" wrapText="1"/>
    </xf>
    <xf numFmtId="2" fontId="20" fillId="0" borderId="148" xfId="3" applyNumberFormat="1" applyFont="1" applyFill="1" applyBorder="1" applyAlignment="1">
      <alignment horizontal="center" vertical="center" wrapText="1"/>
    </xf>
    <xf numFmtId="2" fontId="21" fillId="0" borderId="112" xfId="3" applyNumberFormat="1" applyFont="1" applyFill="1" applyBorder="1" applyAlignment="1">
      <alignment horizontal="center" vertical="center" wrapText="1"/>
    </xf>
    <xf numFmtId="0" fontId="20" fillId="0" borderId="0" xfId="3" applyFont="1" applyFill="1" applyBorder="1" applyAlignment="1">
      <alignment horizontal="left" vertical="top" wrapText="1"/>
    </xf>
    <xf numFmtId="0" fontId="20" fillId="0" borderId="0" xfId="3" applyNumberFormat="1" applyFont="1" applyFill="1" applyBorder="1" applyAlignment="1" applyProtection="1">
      <alignment horizontal="left" vertical="top" wrapText="1"/>
      <protection locked="0"/>
    </xf>
    <xf numFmtId="0" fontId="21" fillId="0" borderId="149" xfId="3" applyNumberFormat="1" applyFont="1" applyFill="1" applyBorder="1" applyAlignment="1">
      <alignment horizontal="center"/>
    </xf>
    <xf numFmtId="2" fontId="20" fillId="7" borderId="150" xfId="3" applyNumberFormat="1" applyFont="1" applyFill="1" applyBorder="1" applyAlignment="1" applyProtection="1">
      <alignment horizontal="center" vertical="center" wrapText="1"/>
      <protection locked="0"/>
    </xf>
    <xf numFmtId="0" fontId="20" fillId="0" borderId="4" xfId="3" applyNumberFormat="1" applyFont="1" applyFill="1" applyBorder="1" applyAlignment="1"/>
    <xf numFmtId="0" fontId="20" fillId="0" borderId="8" xfId="3" applyNumberFormat="1" applyFont="1" applyFill="1" applyBorder="1" applyAlignment="1"/>
    <xf numFmtId="0" fontId="20" fillId="0" borderId="12" xfId="3" applyNumberFormat="1" applyFont="1" applyFill="1" applyBorder="1" applyAlignment="1"/>
    <xf numFmtId="0" fontId="4" fillId="0" borderId="9" xfId="3" applyNumberFormat="1" applyFont="1" applyFill="1" applyBorder="1" applyAlignment="1">
      <alignment horizontal="center" wrapText="1"/>
    </xf>
    <xf numFmtId="0" fontId="4" fillId="0" borderId="0" xfId="3" applyNumberFormat="1" applyFont="1" applyFill="1" applyBorder="1" applyAlignment="1">
      <alignment horizontal="center" wrapText="1"/>
    </xf>
    <xf numFmtId="0" fontId="4" fillId="0" borderId="12" xfId="3" applyNumberFormat="1" applyFont="1" applyFill="1" applyBorder="1" applyAlignment="1">
      <alignment horizontal="center" wrapText="1"/>
    </xf>
    <xf numFmtId="0" fontId="48" fillId="0" borderId="9" xfId="9" applyNumberFormat="1" applyFont="1" applyFill="1" applyBorder="1" applyAlignment="1" applyProtection="1">
      <alignment horizontal="center"/>
    </xf>
    <xf numFmtId="0" fontId="50" fillId="0" borderId="0" xfId="10" applyNumberFormat="1" applyFont="1" applyFill="1" applyBorder="1" applyAlignment="1" applyProtection="1">
      <alignment horizontal="center"/>
    </xf>
    <xf numFmtId="0" fontId="50" fillId="0" borderId="12" xfId="10" applyNumberFormat="1" applyFont="1" applyFill="1" applyBorder="1" applyAlignment="1" applyProtection="1">
      <alignment horizontal="center"/>
    </xf>
    <xf numFmtId="0" fontId="20" fillId="0" borderId="33" xfId="3" applyNumberFormat="1" applyFont="1" applyFill="1" applyBorder="1" applyAlignment="1"/>
    <xf numFmtId="0" fontId="20" fillId="0" borderId="14" xfId="3" applyNumberFormat="1" applyFont="1" applyFill="1" applyBorder="1" applyAlignment="1"/>
    <xf numFmtId="0" fontId="17" fillId="0" borderId="0" xfId="0" applyFont="1"/>
    <xf numFmtId="0" fontId="51" fillId="0" borderId="0" xfId="9" applyFont="1"/>
    <xf numFmtId="2" fontId="4" fillId="6" borderId="5" xfId="2" applyNumberFormat="1" applyFont="1" applyFill="1" applyBorder="1" applyAlignment="1">
      <alignment horizontal="center" vertical="center"/>
    </xf>
    <xf numFmtId="2" fontId="30" fillId="4" borderId="105" xfId="0" applyNumberFormat="1" applyFont="1" applyFill="1" applyBorder="1" applyAlignment="1">
      <alignment horizontal="center" vertical="top" wrapText="1"/>
    </xf>
    <xf numFmtId="2" fontId="30" fillId="4" borderId="106" xfId="0" applyNumberFormat="1" applyFont="1" applyFill="1" applyBorder="1" applyAlignment="1">
      <alignment horizontal="center" vertical="top" wrapText="1"/>
    </xf>
    <xf numFmtId="2" fontId="30" fillId="4" borderId="11" xfId="0" applyNumberFormat="1" applyFont="1" applyFill="1" applyBorder="1" applyAlignment="1">
      <alignment horizontal="center" vertical="top" wrapText="1"/>
    </xf>
    <xf numFmtId="2" fontId="18" fillId="4" borderId="109" xfId="0" applyNumberFormat="1" applyFont="1" applyFill="1" applyBorder="1" applyAlignment="1">
      <alignment horizontal="center" vertical="top" wrapText="1"/>
    </xf>
    <xf numFmtId="2" fontId="18" fillId="4" borderId="110" xfId="0" applyNumberFormat="1" applyFont="1" applyFill="1" applyBorder="1" applyAlignment="1">
      <alignment horizontal="center" vertical="top" wrapText="1"/>
    </xf>
    <xf numFmtId="2" fontId="18" fillId="4" borderId="111" xfId="0" applyNumberFormat="1" applyFont="1" applyFill="1" applyBorder="1" applyAlignment="1">
      <alignment horizontal="center" vertical="top" wrapText="1"/>
    </xf>
    <xf numFmtId="2" fontId="18" fillId="4" borderId="112" xfId="0" applyNumberFormat="1" applyFont="1" applyFill="1" applyBorder="1" applyAlignment="1">
      <alignment horizontal="center" vertical="top" wrapText="1"/>
    </xf>
    <xf numFmtId="2" fontId="30" fillId="4" borderId="118" xfId="0" applyNumberFormat="1" applyFont="1" applyFill="1" applyBorder="1" applyAlignment="1">
      <alignment horizontal="center" vertical="top" wrapText="1"/>
    </xf>
    <xf numFmtId="2" fontId="21" fillId="4" borderId="12" xfId="3" applyNumberFormat="1" applyFont="1" applyFill="1" applyBorder="1" applyAlignment="1" applyProtection="1">
      <alignment horizontal="center" vertical="top"/>
    </xf>
    <xf numFmtId="2" fontId="30" fillId="4" borderId="16" xfId="0" applyNumberFormat="1" applyFont="1" applyFill="1" applyBorder="1" applyAlignment="1">
      <alignment horizontal="center" vertical="top" wrapText="1"/>
    </xf>
    <xf numFmtId="2" fontId="30" fillId="4" borderId="119" xfId="0" applyNumberFormat="1" applyFont="1" applyFill="1" applyBorder="1" applyAlignment="1">
      <alignment horizontal="center" vertical="top" wrapText="1"/>
    </xf>
    <xf numFmtId="2" fontId="30" fillId="4" borderId="120" xfId="0" applyNumberFormat="1" applyFont="1" applyFill="1" applyBorder="1" applyAlignment="1">
      <alignment horizontal="center" vertical="top" wrapText="1"/>
    </xf>
    <xf numFmtId="2" fontId="21" fillId="4" borderId="14" xfId="3" applyNumberFormat="1" applyFont="1" applyFill="1" applyBorder="1" applyAlignment="1" applyProtection="1">
      <alignment horizontal="center" vertical="top"/>
    </xf>
    <xf numFmtId="2" fontId="20" fillId="4" borderId="10" xfId="3" applyNumberFormat="1" applyFont="1" applyFill="1" applyBorder="1" applyAlignment="1" applyProtection="1">
      <alignment horizontal="center" vertical="center"/>
      <protection locked="0"/>
    </xf>
    <xf numFmtId="2" fontId="20" fillId="4" borderId="12" xfId="3" applyNumberFormat="1" applyFont="1" applyFill="1" applyBorder="1" applyAlignment="1" applyProtection="1">
      <alignment horizontal="center" vertical="center"/>
      <protection locked="0"/>
    </xf>
    <xf numFmtId="2" fontId="21" fillId="4" borderId="12" xfId="3" applyNumberFormat="1" applyFont="1" applyFill="1" applyBorder="1" applyAlignment="1" applyProtection="1">
      <alignment horizontal="center" vertical="center"/>
    </xf>
    <xf numFmtId="2" fontId="21" fillId="4" borderId="66" xfId="3" applyNumberFormat="1" applyFont="1" applyFill="1" applyBorder="1" applyAlignment="1" applyProtection="1">
      <alignment horizontal="center" vertical="center"/>
    </xf>
    <xf numFmtId="2" fontId="31" fillId="4" borderId="16" xfId="0" applyNumberFormat="1" applyFont="1" applyFill="1" applyBorder="1" applyAlignment="1">
      <alignment horizontal="left" vertical="top" wrapText="1"/>
    </xf>
    <xf numFmtId="2" fontId="21" fillId="4" borderId="12" xfId="3" applyNumberFormat="1" applyFont="1" applyFill="1" applyBorder="1" applyAlignment="1" applyProtection="1">
      <alignment horizontal="center" vertical="center"/>
      <protection locked="0"/>
    </xf>
    <xf numFmtId="2" fontId="21" fillId="4" borderId="124" xfId="3" applyNumberFormat="1" applyFont="1" applyFill="1" applyBorder="1" applyAlignment="1" applyProtection="1">
      <alignment horizontal="center" vertical="center"/>
    </xf>
    <xf numFmtId="2" fontId="18" fillId="4" borderId="12" xfId="0" applyNumberFormat="1" applyFont="1" applyFill="1" applyBorder="1" applyAlignment="1">
      <alignment horizontal="center" vertical="top" wrapText="1"/>
    </xf>
    <xf numFmtId="2" fontId="18" fillId="4" borderId="126" xfId="0" applyNumberFormat="1" applyFont="1" applyFill="1" applyBorder="1" applyAlignment="1">
      <alignment horizontal="center" vertical="top" wrapText="1"/>
    </xf>
    <xf numFmtId="2" fontId="18" fillId="4" borderId="127" xfId="0" applyNumberFormat="1" applyFont="1" applyFill="1" applyBorder="1" applyAlignment="1">
      <alignment horizontal="center" vertical="top" wrapText="1"/>
    </xf>
    <xf numFmtId="0" fontId="20" fillId="4" borderId="140" xfId="3" applyNumberFormat="1" applyFont="1" applyFill="1" applyBorder="1" applyAlignment="1">
      <alignment horizontal="center" vertical="center" wrapText="1"/>
    </xf>
    <xf numFmtId="2" fontId="30" fillId="4" borderId="145" xfId="0" applyNumberFormat="1" applyFont="1" applyFill="1" applyBorder="1" applyAlignment="1">
      <alignment horizontal="center" vertical="top" wrapText="1"/>
    </xf>
    <xf numFmtId="2" fontId="21" fillId="7" borderId="151" xfId="3" applyNumberFormat="1" applyFont="1" applyFill="1" applyBorder="1" applyAlignment="1">
      <alignment horizontal="center" vertical="center" wrapText="1"/>
    </xf>
    <xf numFmtId="2" fontId="20" fillId="7" borderId="110" xfId="3" applyNumberFormat="1" applyFont="1" applyFill="1" applyBorder="1" applyAlignment="1">
      <alignment horizontal="center" vertical="center" wrapText="1"/>
    </xf>
    <xf numFmtId="2" fontId="21" fillId="7" borderId="110" xfId="3" applyNumberFormat="1" applyFont="1" applyFill="1" applyBorder="1" applyAlignment="1">
      <alignment horizontal="center" vertical="center" wrapText="1"/>
    </xf>
    <xf numFmtId="2" fontId="47" fillId="4" borderId="152" xfId="0" applyNumberFormat="1" applyFont="1" applyFill="1" applyBorder="1" applyAlignment="1">
      <alignment horizontal="center" vertical="top" wrapText="1"/>
    </xf>
    <xf numFmtId="2" fontId="30" fillId="4" borderId="153" xfId="0" applyNumberFormat="1" applyFont="1" applyFill="1" applyBorder="1" applyAlignment="1">
      <alignment horizontal="center" vertical="top" wrapText="1"/>
    </xf>
  </cellXfs>
  <cellStyles count="11">
    <cellStyle name="Hipervínculo" xfId="9" builtinId="8"/>
    <cellStyle name="Hipervínculo 2" xfId="10" xr:uid="{7B6CC6B3-1789-4DEF-8258-96E5D46DBE67}"/>
    <cellStyle name="Normal" xfId="0" builtinId="0"/>
    <cellStyle name="Normal 2" xfId="3" xr:uid="{7F59AC2F-7518-453C-A528-67462C1DD4E5}"/>
    <cellStyle name="Normal 2 2" xfId="2" xr:uid="{A87E2A38-5DFC-4B90-83FD-0E7EDE52D35E}"/>
    <cellStyle name="Normal 3 2" xfId="6" xr:uid="{056EDAA0-6E58-4598-AA94-C2727B391620}"/>
    <cellStyle name="Normal 3 3 2" xfId="4" xr:uid="{137A1B12-6A9E-4390-BBE0-E137459BB651}"/>
    <cellStyle name="Normal_producto intermedio 42-04 2" xfId="5" xr:uid="{100B562C-3938-47C4-936B-DB967B800FB7}"/>
    <cellStyle name="Porcentaje" xfId="1" builtinId="5"/>
    <cellStyle name="Porcentaje 2" xfId="7" xr:uid="{450773C2-A254-4686-A19D-C271F9DAF0B7}"/>
    <cellStyle name="Porcentaje 2 2" xfId="8" xr:uid="{26D10A48-41FA-4500-B0A1-9E1C8C3D64EA}"/>
  </cellStyles>
  <dxfs count="50">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183929</xdr:colOff>
      <xdr:row>62</xdr:row>
      <xdr:rowOff>11657</xdr:rowOff>
    </xdr:from>
    <xdr:to>
      <xdr:col>6</xdr:col>
      <xdr:colOff>1552576</xdr:colOff>
      <xdr:row>83</xdr:row>
      <xdr:rowOff>38101</xdr:rowOff>
    </xdr:to>
    <xdr:sp macro="" textlink="">
      <xdr:nvSpPr>
        <xdr:cNvPr id="2" name="CuadroTexto 1">
          <a:extLst>
            <a:ext uri="{FF2B5EF4-FFF2-40B4-BE49-F238E27FC236}">
              <a16:creationId xmlns:a16="http://schemas.microsoft.com/office/drawing/2014/main" id="{2BE515BB-B116-44C5-B467-DA4EE96E83D5}"/>
            </a:ext>
          </a:extLst>
        </xdr:cNvPr>
        <xdr:cNvSpPr txBox="1"/>
      </xdr:nvSpPr>
      <xdr:spPr>
        <a:xfrm>
          <a:off x="180754" y="15258007"/>
          <a:ext cx="10798397" cy="42015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CEREALES (</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Continúan al alza, menos intensamente que la semana anterior, los precios medios de los productos en seguimiento de </a:t>
          </a:r>
          <a:r>
            <a:rPr lang="es-ES" sz="1100" baseline="0">
              <a:solidFill>
                <a:schemeClr val="dk1"/>
              </a:solidFill>
              <a:effectLst/>
              <a:latin typeface="Verdana" panose="020B0604030504040204" pitchFamily="34" charset="0"/>
              <a:ea typeface="Verdana" panose="020B0604030504040204" pitchFamily="34" charset="0"/>
              <a:cs typeface="+mn-cs"/>
            </a:rPr>
            <a:t>este sector: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maíz grano</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(0,34 %),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cebada pienso</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(0,32 %), </a:t>
          </a:r>
          <a:r>
            <a:rPr lang="es-ES" sz="1100" b="1" i="1">
              <a:solidFill>
                <a:schemeClr val="dk1"/>
              </a:solidFill>
              <a:effectLst/>
              <a:latin typeface="Verdana" panose="020B0604030504040204" pitchFamily="34" charset="0"/>
              <a:ea typeface="Verdana" panose="020B0604030504040204" pitchFamily="34" charset="0"/>
              <a:cs typeface="+mn-cs"/>
            </a:rPr>
            <a:t>cebada malta</a:t>
          </a:r>
          <a:r>
            <a:rPr lang="es-ES" sz="1100">
              <a:solidFill>
                <a:schemeClr val="dk1"/>
              </a:solidFill>
              <a:effectLst/>
              <a:latin typeface="Verdana" panose="020B0604030504040204" pitchFamily="34" charset="0"/>
              <a:ea typeface="Verdana" panose="020B0604030504040204" pitchFamily="34" charset="0"/>
              <a:cs typeface="+mn-cs"/>
            </a:rPr>
            <a:t> (0,29 %) y </a:t>
          </a:r>
          <a:r>
            <a:rPr lang="es-ES" sz="1100" b="1" i="1">
              <a:solidFill>
                <a:schemeClr val="dk1"/>
              </a:solidFill>
              <a:effectLst/>
              <a:latin typeface="Verdana" panose="020B0604030504040204" pitchFamily="34" charset="0"/>
              <a:ea typeface="Verdana" panose="020B0604030504040204" pitchFamily="34" charset="0"/>
              <a:cs typeface="+mn-cs"/>
            </a:rPr>
            <a:t>trigo blando</a:t>
          </a:r>
          <a:r>
            <a:rPr lang="es-ES" sz="1100">
              <a:solidFill>
                <a:schemeClr val="dk1"/>
              </a:solidFill>
              <a:effectLst/>
              <a:latin typeface="Verdana" panose="020B0604030504040204" pitchFamily="34" charset="0"/>
              <a:ea typeface="Verdana" panose="020B0604030504040204" pitchFamily="34" charset="0"/>
              <a:cs typeface="+mn-cs"/>
            </a:rPr>
            <a:t> (0,05 %).</a:t>
          </a:r>
          <a:r>
            <a:rPr lang="es-ES" sz="1100" baseline="0">
              <a:solidFill>
                <a:schemeClr val="dk1"/>
              </a:solidFill>
              <a:effectLst/>
              <a:latin typeface="Verdana" panose="020B0604030504040204" pitchFamily="34" charset="0"/>
              <a:ea typeface="Verdana" panose="020B0604030504040204" pitchFamily="34" charset="0"/>
              <a:cs typeface="+mn-cs"/>
            </a:rPr>
            <a:t> Repite su cotización e</a:t>
          </a:r>
          <a:r>
            <a:rPr lang="es-ES" sz="1100">
              <a:solidFill>
                <a:schemeClr val="dk1"/>
              </a:solidFill>
              <a:effectLst/>
              <a:latin typeface="Verdana" panose="020B0604030504040204" pitchFamily="34" charset="0"/>
              <a:ea typeface="Verdana" panose="020B0604030504040204" pitchFamily="34" charset="0"/>
              <a:cs typeface="+mn-cs"/>
            </a:rPr>
            <a:t>l </a:t>
          </a:r>
          <a:r>
            <a:rPr lang="es-ES" sz="1100" b="1" i="1">
              <a:solidFill>
                <a:schemeClr val="dk1"/>
              </a:solidFill>
              <a:effectLst/>
              <a:latin typeface="Verdana" panose="020B0604030504040204" pitchFamily="34" charset="0"/>
              <a:ea typeface="Verdana" panose="020B0604030504040204" pitchFamily="34" charset="0"/>
              <a:cs typeface="+mn-cs"/>
            </a:rPr>
            <a:t>trigo duro</a:t>
          </a:r>
          <a:r>
            <a:rPr lang="es-ES" sz="1100" b="0" i="0" baseline="0">
              <a:solidFill>
                <a:schemeClr val="dk1"/>
              </a:solidFill>
              <a:effectLst/>
              <a:latin typeface="Verdana" panose="020B0604030504040204" pitchFamily="34" charset="0"/>
              <a:ea typeface="Verdana" panose="020B0604030504040204" pitchFamily="34" charset="0"/>
              <a:cs typeface="+mn-cs"/>
            </a:rPr>
            <a:t>.</a:t>
          </a:r>
        </a:p>
        <a:p>
          <a:pPr algn="just"/>
          <a:endParaRPr lang="es-ES" sz="1100" b="0" i="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ARROZ (</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Bajan las cotizaciones del </a:t>
          </a:r>
          <a:r>
            <a:rPr lang="es-ES" sz="1100" b="1" i="1">
              <a:solidFill>
                <a:schemeClr val="dk1"/>
              </a:solidFill>
              <a:effectLst/>
              <a:latin typeface="Verdana" panose="020B0604030504040204" pitchFamily="34" charset="0"/>
              <a:ea typeface="Verdana" panose="020B0604030504040204" pitchFamily="34" charset="0"/>
              <a:cs typeface="+mn-cs"/>
            </a:rPr>
            <a:t>arroz</a:t>
          </a:r>
          <a:r>
            <a:rPr lang="es-ES" sz="1100">
              <a:solidFill>
                <a:schemeClr val="dk1"/>
              </a:solidFill>
              <a:effectLst/>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japónica</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tanto la del </a:t>
          </a:r>
          <a:r>
            <a:rPr lang="es-ES" sz="1100" b="1" i="1" baseline="0">
              <a:solidFill>
                <a:schemeClr val="dk1"/>
              </a:solidFill>
              <a:effectLst/>
              <a:latin typeface="Verdana" panose="020B0604030504040204" pitchFamily="34" charset="0"/>
              <a:ea typeface="Verdana" panose="020B0604030504040204" pitchFamily="34" charset="0"/>
              <a:cs typeface="+mn-cs"/>
            </a:rPr>
            <a:t>cáscara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(-0,15 %) como, especialmente, la del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blanco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(-1,67 %); se incrementa levemente la del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partido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(0,05 %) y no varían las del resto de tipos.</a:t>
          </a:r>
          <a:endParaRPr lang="es-ES" sz="1100" b="1" i="1" u="none">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SEMILLAS OLEAGINOSAS (</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Tras los descensos </a:t>
          </a:r>
          <a:r>
            <a:rPr lang="es-ES" sz="1100" baseline="0">
              <a:solidFill>
                <a:schemeClr val="dk1"/>
              </a:solidFill>
              <a:effectLst/>
              <a:latin typeface="Verdana" panose="020B0604030504040204" pitchFamily="34" charset="0"/>
              <a:ea typeface="Verdana" panose="020B0604030504040204" pitchFamily="34" charset="0"/>
              <a:cs typeface="+mn-cs"/>
            </a:rPr>
            <a:t>de la anterior, crecen ligeramente, esta semana, los precios medios de las semillas de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girasol</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convencional</a:t>
          </a:r>
          <a:r>
            <a:rPr lang="es-ES" sz="1100" i="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(0,05 %) y </a:t>
          </a:r>
          <a:r>
            <a:rPr lang="es-ES" sz="1100" b="1" i="1">
              <a:solidFill>
                <a:schemeClr val="dk1"/>
              </a:solidFill>
              <a:effectLst/>
              <a:latin typeface="Verdana" panose="020B0604030504040204" pitchFamily="34" charset="0"/>
              <a:ea typeface="Verdana" panose="020B0604030504040204" pitchFamily="34" charset="0"/>
              <a:cs typeface="+mn-cs"/>
            </a:rPr>
            <a:t>alto oleico </a:t>
          </a:r>
          <a:r>
            <a:rPr lang="es-ES" sz="1100" b="0" i="0">
              <a:solidFill>
                <a:schemeClr val="dk1"/>
              </a:solidFill>
              <a:effectLst/>
              <a:latin typeface="Verdana" panose="020B0604030504040204" pitchFamily="34" charset="0"/>
              <a:ea typeface="Verdana" panose="020B0604030504040204" pitchFamily="34" charset="0"/>
              <a:cs typeface="+mn-cs"/>
            </a:rPr>
            <a:t>(0,03 %);</a:t>
          </a:r>
          <a:r>
            <a:rPr lang="es-ES" sz="1100" b="0" i="0" baseline="0">
              <a:solidFill>
                <a:schemeClr val="dk1"/>
              </a:solidFill>
              <a:effectLst/>
              <a:latin typeface="Verdana" panose="020B0604030504040204" pitchFamily="34" charset="0"/>
              <a:ea typeface="Verdana" panose="020B0604030504040204" pitchFamily="34" charset="0"/>
              <a:cs typeface="+mn-cs"/>
            </a:rPr>
            <a:t> invirtiendo también su tendencia de la semana pasada, pasa a descender </a:t>
          </a:r>
          <a:r>
            <a:rPr lang="es-ES" sz="1100" baseline="0">
              <a:solidFill>
                <a:schemeClr val="dk1"/>
              </a:solidFill>
              <a:effectLst/>
              <a:latin typeface="Verdana" panose="020B0604030504040204" pitchFamily="34" charset="0"/>
              <a:ea typeface="Verdana" panose="020B0604030504040204" pitchFamily="34" charset="0"/>
              <a:cs typeface="+mn-cs"/>
            </a:rPr>
            <a:t>la</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colza</a:t>
          </a:r>
          <a:r>
            <a:rPr lang="es-ES" sz="1100" i="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(-0,28 %).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TORTAS DE GIRASOL Y SOJA (</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a:t>
          </a:r>
          <a:r>
            <a:rPr lang="es-ES" sz="1100" baseline="0">
              <a:solidFill>
                <a:schemeClr val="dk1"/>
              </a:solidFill>
              <a:effectLst/>
              <a:latin typeface="Verdana" panose="020B0604030504040204" pitchFamily="34" charset="0"/>
              <a:ea typeface="Verdana" panose="020B0604030504040204" pitchFamily="34" charset="0"/>
              <a:cs typeface="+mn-cs"/>
            </a:rPr>
            <a:t> Vuelve a bajar la cotización de la </a:t>
          </a:r>
          <a:r>
            <a:rPr lang="es-ES" sz="1100" b="1" i="1" baseline="0">
              <a:solidFill>
                <a:schemeClr val="dk1"/>
              </a:solidFill>
              <a:effectLst/>
              <a:latin typeface="Verdana" panose="020B0604030504040204" pitchFamily="34" charset="0"/>
              <a:ea typeface="Verdana" panose="020B0604030504040204" pitchFamily="34" charset="0"/>
              <a:cs typeface="+mn-cs"/>
            </a:rPr>
            <a:t>torta de girasol </a:t>
          </a:r>
          <a:r>
            <a:rPr lang="es-ES" sz="1100" b="0" i="0" baseline="0">
              <a:solidFill>
                <a:schemeClr val="dk1"/>
              </a:solidFill>
              <a:effectLst/>
              <a:latin typeface="Verdana" panose="020B0604030504040204" pitchFamily="34" charset="0"/>
              <a:ea typeface="Verdana" panose="020B0604030504040204" pitchFamily="34" charset="0"/>
              <a:cs typeface="+mn-cs"/>
            </a:rPr>
            <a:t>(-0,56 %) pero aumenta la de la </a:t>
          </a:r>
          <a:r>
            <a:rPr lang="es-ES" sz="1100" b="1" i="1" u="none" baseline="0">
              <a:solidFill>
                <a:schemeClr val="dk1"/>
              </a:solidFill>
              <a:effectLst/>
              <a:latin typeface="Verdana" panose="020B0604030504040204" pitchFamily="34" charset="0"/>
              <a:ea typeface="Verdana" panose="020B0604030504040204" pitchFamily="34" charset="0"/>
              <a:cs typeface="+mn-cs"/>
            </a:rPr>
            <a:t>torta de soja </a:t>
          </a:r>
          <a:r>
            <a:rPr lang="es-ES" sz="1100" b="0" i="0" u="none" baseline="0">
              <a:solidFill>
                <a:schemeClr val="dk1"/>
              </a:solidFill>
              <a:effectLst/>
              <a:latin typeface="Verdana" panose="020B0604030504040204" pitchFamily="34" charset="0"/>
              <a:ea typeface="Verdana" panose="020B0604030504040204" pitchFamily="34" charset="0"/>
              <a:cs typeface="+mn-cs"/>
            </a:rPr>
            <a:t>(1,37 %)</a:t>
          </a:r>
          <a:r>
            <a:rPr lang="es-ES" sz="1100" b="0" i="0" baseline="0">
              <a:solidFill>
                <a:schemeClr val="dk1"/>
              </a:solidFill>
              <a:effectLst/>
              <a:latin typeface="Verdana" panose="020B0604030504040204" pitchFamily="34" charset="0"/>
              <a:ea typeface="Verdana" panose="020B0604030504040204" pitchFamily="34" charset="0"/>
              <a:cs typeface="+mn-cs"/>
            </a:rPr>
            <a:t>.</a:t>
          </a:r>
          <a:endParaRPr lang="es-ES" sz="1100" b="0" i="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PROTEICOS (</a:t>
          </a:r>
          <a:r>
            <a:rPr lang="es-ES" sz="1100" b="1" i="1">
              <a:solidFill>
                <a:srgbClr val="FF0000"/>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Descienden</a:t>
          </a:r>
          <a:r>
            <a:rPr lang="es-ES" sz="1100" baseline="0">
              <a:solidFill>
                <a:schemeClr val="dk1"/>
              </a:solidFill>
              <a:effectLst/>
              <a:latin typeface="Verdana" panose="020B0604030504040204" pitchFamily="34" charset="0"/>
              <a:ea typeface="Verdana" panose="020B0604030504040204" pitchFamily="34" charset="0"/>
              <a:cs typeface="+mn-cs"/>
            </a:rPr>
            <a:t>, de nuevo, </a:t>
          </a:r>
          <a:r>
            <a:rPr lang="es-ES" sz="1100">
              <a:solidFill>
                <a:schemeClr val="dk1"/>
              </a:solidFill>
              <a:effectLst/>
              <a:latin typeface="Verdana" panose="020B0604030504040204" pitchFamily="34" charset="0"/>
              <a:ea typeface="Verdana" panose="020B0604030504040204" pitchFamily="34" charset="0"/>
              <a:cs typeface="+mn-cs"/>
            </a:rPr>
            <a:t>los  precios</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medios en origen de la </a:t>
          </a:r>
          <a:r>
            <a:rPr lang="es-ES" sz="1100" b="1" i="1">
              <a:solidFill>
                <a:schemeClr val="dk1"/>
              </a:solidFill>
              <a:effectLst/>
              <a:latin typeface="Verdana" panose="020B0604030504040204" pitchFamily="34" charset="0"/>
              <a:ea typeface="Verdana" panose="020B0604030504040204" pitchFamily="34" charset="0"/>
              <a:cs typeface="+mn-cs"/>
            </a:rPr>
            <a:t>alfalfa</a:t>
          </a:r>
          <a:r>
            <a:rPr lang="es-ES" sz="1100" b="0" i="0">
              <a:solidFill>
                <a:schemeClr val="dk1"/>
              </a:solidFill>
              <a:effectLst/>
              <a:latin typeface="Verdana" panose="020B0604030504040204" pitchFamily="34" charset="0"/>
              <a:ea typeface="Verdana" panose="020B0604030504040204" pitchFamily="34" charset="0"/>
              <a:cs typeface="+mn-cs"/>
            </a:rPr>
            <a:t>:</a:t>
          </a:r>
          <a:r>
            <a:rPr lang="es-ES" sz="1100" b="1" i="1">
              <a:solidFill>
                <a:schemeClr val="dk1"/>
              </a:solidFill>
              <a:effectLst/>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balas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(-1,54 %) y </a:t>
          </a:r>
          <a:r>
            <a:rPr lang="es-ES" sz="1100" b="1" i="1">
              <a:solidFill>
                <a:schemeClr val="dk1"/>
              </a:solidFill>
              <a:effectLst/>
              <a:latin typeface="Verdana" panose="020B0604030504040204" pitchFamily="34" charset="0"/>
              <a:ea typeface="Verdana" panose="020B0604030504040204" pitchFamily="34" charset="0"/>
              <a:cs typeface="+mn-cs"/>
            </a:rPr>
            <a:t>pellets</a:t>
          </a:r>
          <a:r>
            <a:rPr lang="es-ES" sz="1100">
              <a:solidFill>
                <a:schemeClr val="dk1"/>
              </a:solidFill>
              <a:effectLst/>
              <a:latin typeface="Verdana" panose="020B0604030504040204" pitchFamily="34" charset="0"/>
              <a:ea typeface="Verdana" panose="020B0604030504040204" pitchFamily="34" charset="0"/>
              <a:cs typeface="+mn-cs"/>
            </a:rPr>
            <a:t> (-1,11 %)</a:t>
          </a:r>
          <a:r>
            <a:rPr lang="es-ES" sz="1100" baseline="0">
              <a:solidFill>
                <a:schemeClr val="dk1"/>
              </a:solidFill>
              <a:effectLst/>
              <a:latin typeface="Verdana" panose="020B0604030504040204" pitchFamily="34" charset="0"/>
              <a:ea typeface="Verdana" panose="020B0604030504040204" pitchFamily="34" charset="0"/>
              <a:cs typeface="+mn-cs"/>
            </a:rPr>
            <a:t>,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los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garbanzos</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(-1,30 %) y las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habas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(-0,49 %); las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lentejas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repiten cotización y la de los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guisantes</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(-0,01 %) varía de forma insignificante.</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VINOS (</a:t>
          </a:r>
          <a:r>
            <a:rPr lang="es-ES" sz="1100" b="1" i="1" baseline="0">
              <a:solidFill>
                <a:srgbClr val="FF0000"/>
              </a:solidFill>
              <a:effectLst/>
              <a:latin typeface="+mn-lt"/>
              <a:ea typeface="+mn-ea"/>
              <a:cs typeface="+mn-cs"/>
            </a:rPr>
            <a:t>▼</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Nueva caída de la cotización a salida de bodega del </a:t>
          </a:r>
          <a:r>
            <a:rPr lang="es-ES" sz="1100" b="1" i="1">
              <a:solidFill>
                <a:schemeClr val="dk1"/>
              </a:solidFill>
              <a:effectLst/>
              <a:latin typeface="Verdana" panose="020B0604030504040204" pitchFamily="34" charset="0"/>
              <a:ea typeface="Verdana" panose="020B0604030504040204" pitchFamily="34" charset="0"/>
              <a:cs typeface="+mn-cs"/>
            </a:rPr>
            <a:t>vino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tinto sin DOP/IGP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(-2,48 %), aunque repunta la d</a:t>
          </a:r>
          <a:r>
            <a:rPr lang="es-ES" sz="1100">
              <a:solidFill>
                <a:schemeClr val="dk1"/>
              </a:solidFill>
              <a:effectLst/>
              <a:latin typeface="Verdana" panose="020B0604030504040204" pitchFamily="34" charset="0"/>
              <a:ea typeface="Verdana" panose="020B0604030504040204" pitchFamily="34" charset="0"/>
              <a:cs typeface="+mn-cs"/>
            </a:rPr>
            <a:t>el </a:t>
          </a:r>
          <a:r>
            <a:rPr lang="es-ES" sz="1100" b="1" i="1">
              <a:solidFill>
                <a:schemeClr val="dk1"/>
              </a:solidFill>
              <a:effectLst/>
              <a:latin typeface="Verdana" panose="020B0604030504040204" pitchFamily="34" charset="0"/>
              <a:ea typeface="Verdana" panose="020B0604030504040204" pitchFamily="34" charset="0"/>
              <a:cs typeface="+mn-cs"/>
            </a:rPr>
            <a:t>blanco</a:t>
          </a:r>
          <a:r>
            <a:rPr lang="es-ES" sz="1100">
              <a:solidFill>
                <a:schemeClr val="dk1"/>
              </a:solidFill>
              <a:effectLst/>
              <a:latin typeface="Verdana" panose="020B0604030504040204" pitchFamily="34" charset="0"/>
              <a:ea typeface="Verdana" panose="020B0604030504040204" pitchFamily="34" charset="0"/>
              <a:cs typeface="+mn-cs"/>
            </a:rPr>
            <a:t> (1,31 %).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ACEITE DE OLIVA Y ORUJO (</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Se deprecian,</a:t>
          </a:r>
          <a:r>
            <a:rPr lang="es-ES" sz="1100" baseline="0">
              <a:solidFill>
                <a:schemeClr val="dk1"/>
              </a:solidFill>
              <a:effectLst/>
              <a:latin typeface="Verdana" panose="020B0604030504040204" pitchFamily="34" charset="0"/>
              <a:ea typeface="Verdana" panose="020B0604030504040204" pitchFamily="34" charset="0"/>
              <a:cs typeface="+mn-cs"/>
            </a:rPr>
            <a:t> una semana más, tanto</a:t>
          </a:r>
          <a:r>
            <a:rPr lang="es-ES" sz="1100">
              <a:solidFill>
                <a:schemeClr val="dk1"/>
              </a:solidFill>
              <a:effectLst/>
              <a:latin typeface="Verdana" panose="020B0604030504040204" pitchFamily="34" charset="0"/>
              <a:ea typeface="Verdana" panose="020B0604030504040204" pitchFamily="34" charset="0"/>
              <a:cs typeface="+mn-cs"/>
            </a:rPr>
            <a:t> los</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b="1" i="1" baseline="0">
              <a:solidFill>
                <a:schemeClr val="dk1"/>
              </a:solidFill>
              <a:effectLst/>
              <a:latin typeface="Verdana" panose="020B0604030504040204" pitchFamily="34" charset="0"/>
              <a:ea typeface="Verdana" panose="020B0604030504040204" pitchFamily="34" charset="0"/>
              <a:cs typeface="+mn-cs"/>
            </a:rPr>
            <a:t>aceites de oliva</a:t>
          </a:r>
          <a:r>
            <a:rPr lang="es-ES" sz="1100" baseline="0">
              <a:solidFill>
                <a:schemeClr val="dk1"/>
              </a:solidFill>
              <a:effectLst/>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refinado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(-8,75 %), </a:t>
          </a:r>
          <a:r>
            <a:rPr lang="es-ES" sz="1100" b="1" i="1">
              <a:solidFill>
                <a:schemeClr val="dk1"/>
              </a:solidFill>
              <a:effectLst/>
              <a:latin typeface="Verdana" panose="020B0604030504040204" pitchFamily="34" charset="0"/>
              <a:ea typeface="Verdana" panose="020B0604030504040204" pitchFamily="34" charset="0"/>
              <a:cs typeface="+mn-cs"/>
            </a:rPr>
            <a:t>lampante </a:t>
          </a:r>
          <a:r>
            <a:rPr lang="es-ES" sz="1100">
              <a:solidFill>
                <a:schemeClr val="dk1"/>
              </a:solidFill>
              <a:effectLst/>
              <a:latin typeface="Verdana" panose="020B0604030504040204" pitchFamily="34" charset="0"/>
              <a:ea typeface="Verdana" panose="020B0604030504040204" pitchFamily="34" charset="0"/>
              <a:cs typeface="+mn-cs"/>
            </a:rPr>
            <a:t>(-7,85 %)</a:t>
          </a:r>
          <a:r>
            <a:rPr lang="es-ES" sz="1100" baseline="0">
              <a:solidFill>
                <a:schemeClr val="dk1"/>
              </a:solidFill>
              <a:effectLst/>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virgen</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(-6,75 %) y </a:t>
          </a:r>
          <a:r>
            <a:rPr lang="es-ES" sz="1100" b="1" i="1">
              <a:solidFill>
                <a:schemeClr val="dk1"/>
              </a:solidFill>
              <a:effectLst/>
              <a:latin typeface="Verdana" panose="020B0604030504040204" pitchFamily="34" charset="0"/>
              <a:ea typeface="Verdana" panose="020B0604030504040204" pitchFamily="34" charset="0"/>
              <a:cs typeface="+mn-cs"/>
            </a:rPr>
            <a:t>virgen extra</a:t>
          </a:r>
          <a:r>
            <a:rPr lang="es-ES" sz="1100">
              <a:solidFill>
                <a:schemeClr val="dk1"/>
              </a:solidFill>
              <a:effectLst/>
              <a:latin typeface="Verdana" panose="020B0604030504040204" pitchFamily="34" charset="0"/>
              <a:ea typeface="Verdana" panose="020B0604030504040204" pitchFamily="34" charset="0"/>
              <a:cs typeface="+mn-cs"/>
            </a:rPr>
            <a:t> (-4,56 %), como, menos, los de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orujo de oliva: crudo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(-1,09 %) y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refinado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(-0,59 %).</a:t>
          </a:r>
          <a:endParaRPr lang="es-ES" sz="1100" b="0" i="0">
            <a:solidFill>
              <a:schemeClr val="dk1"/>
            </a:solidFill>
            <a:effectLst/>
            <a:latin typeface="Verdana" panose="020B0604030504040204" pitchFamily="34" charset="0"/>
            <a:ea typeface="Verdana" panose="020B0604030504040204" pitchFamily="34" charset="0"/>
            <a:cs typeface="+mn-cs"/>
          </a:endParaRPr>
        </a:p>
        <a:p>
          <a:pPr algn="just"/>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ACEITES DE SEMILLAS (</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lang="es-ES" sz="1100" i="0">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Invirtiéndose la tendencia de la semana anterior, suben, en esta</a:t>
          </a:r>
          <a:r>
            <a:rPr lang="es-ES" sz="1100" baseline="0">
              <a:solidFill>
                <a:schemeClr val="dk1"/>
              </a:solidFill>
              <a:effectLst/>
              <a:latin typeface="Verdana" panose="020B0604030504040204" pitchFamily="34" charset="0"/>
              <a:ea typeface="Verdana" panose="020B0604030504040204" pitchFamily="34" charset="0"/>
              <a:cs typeface="+mn-cs"/>
            </a:rPr>
            <a:t> ocasión,</a:t>
          </a:r>
          <a:r>
            <a:rPr lang="es-ES" sz="1100">
              <a:solidFill>
                <a:schemeClr val="dk1"/>
              </a:solidFill>
              <a:effectLst/>
              <a:latin typeface="Verdana" panose="020B0604030504040204" pitchFamily="34" charset="0"/>
              <a:ea typeface="Verdana" panose="020B0604030504040204" pitchFamily="34" charset="0"/>
              <a:cs typeface="+mn-cs"/>
            </a:rPr>
            <a:t> los precios del aceite de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girasol</a:t>
          </a:r>
          <a:r>
            <a:rPr kumimoji="0" lang="es-ES" sz="1100" b="0"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alto oléico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(0,14 %) y</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convencional </a:t>
          </a:r>
          <a:r>
            <a:rPr lang="es-ES" sz="1100">
              <a:solidFill>
                <a:schemeClr val="dk1"/>
              </a:solidFill>
              <a:effectLst/>
              <a:latin typeface="Verdana" panose="020B0604030504040204" pitchFamily="34" charset="0"/>
              <a:ea typeface="Verdana" panose="020B0604030504040204" pitchFamily="34" charset="0"/>
              <a:cs typeface="+mn-cs"/>
            </a:rPr>
            <a:t>(0,09 %), </a:t>
          </a:r>
          <a:r>
            <a:rPr lang="es-ES" sz="1100" baseline="0">
              <a:solidFill>
                <a:schemeClr val="dk1"/>
              </a:solidFill>
              <a:effectLst/>
              <a:latin typeface="Verdana" panose="020B0604030504040204" pitchFamily="34" charset="0"/>
              <a:ea typeface="Verdana" panose="020B0604030504040204" pitchFamily="34" charset="0"/>
              <a:cs typeface="+mn-cs"/>
            </a:rPr>
            <a:t>así como, en mayor proporción,</a:t>
          </a:r>
          <a:r>
            <a:rPr lang="es-ES" sz="1100">
              <a:solidFill>
                <a:schemeClr val="dk1"/>
              </a:solidFill>
              <a:effectLst/>
              <a:latin typeface="Verdana" panose="020B0604030504040204" pitchFamily="34" charset="0"/>
              <a:ea typeface="Verdana" panose="020B0604030504040204" pitchFamily="34" charset="0"/>
              <a:cs typeface="+mn-cs"/>
            </a:rPr>
            <a:t> el de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soja</a:t>
          </a:r>
          <a:r>
            <a:rPr lang="es-ES" sz="1100" b="0" i="0" baseline="0">
              <a:solidFill>
                <a:schemeClr val="dk1"/>
              </a:solidFill>
              <a:effectLst/>
              <a:latin typeface="Verdana" panose="020B0604030504040204" pitchFamily="34" charset="0"/>
              <a:ea typeface="Verdana" panose="020B0604030504040204" pitchFamily="34" charset="0"/>
              <a:cs typeface="+mn-cs"/>
            </a:rPr>
            <a:t> (2,47%). </a:t>
          </a:r>
          <a:endParaRPr lang="es-ES" sz="11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56</xdr:row>
      <xdr:rowOff>530227</xdr:rowOff>
    </xdr:from>
    <xdr:to>
      <xdr:col>6</xdr:col>
      <xdr:colOff>1847850</xdr:colOff>
      <xdr:row>70</xdr:row>
      <xdr:rowOff>130175</xdr:rowOff>
    </xdr:to>
    <xdr:sp macro="" textlink="">
      <xdr:nvSpPr>
        <xdr:cNvPr id="2" name="CuadroTexto 1">
          <a:extLst>
            <a:ext uri="{FF2B5EF4-FFF2-40B4-BE49-F238E27FC236}">
              <a16:creationId xmlns:a16="http://schemas.microsoft.com/office/drawing/2014/main" id="{A1467636-6629-4387-963B-AD7315DB60A7}"/>
            </a:ext>
          </a:extLst>
        </xdr:cNvPr>
        <xdr:cNvSpPr txBox="1"/>
      </xdr:nvSpPr>
      <xdr:spPr>
        <a:xfrm>
          <a:off x="158750" y="15017752"/>
          <a:ext cx="12947650" cy="30289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CÍTRICOS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Se conserva, en el comienzo de abril, la tendencia descendente de los precios medios en árbol de este sector que ha venido observándose durante todo el mes de marzo. En esta ocasión, las bajadas no resultan tan acusadas, en general, como en semanas anteriores: </a:t>
          </a:r>
          <a:r>
            <a:rPr lang="es-ES" sz="1100" b="1" i="1">
              <a:solidFill>
                <a:schemeClr val="dk1"/>
              </a:solidFill>
              <a:effectLst/>
              <a:latin typeface="Verdana" panose="020B0604030504040204" pitchFamily="34" charset="0"/>
              <a:ea typeface="Verdana" panose="020B0604030504040204" pitchFamily="34" charset="0"/>
              <a:cs typeface="+mn-cs"/>
            </a:rPr>
            <a:t>mandarina</a:t>
          </a:r>
          <a:r>
            <a:rPr lang="es-ES" sz="1100">
              <a:solidFill>
                <a:schemeClr val="dk1"/>
              </a:solidFill>
              <a:effectLst/>
              <a:latin typeface="Verdana" panose="020B0604030504040204" pitchFamily="34" charset="0"/>
              <a:ea typeface="Verdana" panose="020B0604030504040204" pitchFamily="34" charset="0"/>
              <a:cs typeface="+mn-cs"/>
            </a:rPr>
            <a:t> (-5,07 %), </a:t>
          </a:r>
          <a:r>
            <a:rPr lang="es-ES" sz="1100" b="1" i="1">
              <a:solidFill>
                <a:schemeClr val="dk1"/>
              </a:solidFill>
              <a:effectLst/>
              <a:latin typeface="Verdana" panose="020B0604030504040204" pitchFamily="34" charset="0"/>
              <a:ea typeface="Verdana" panose="020B0604030504040204" pitchFamily="34" charset="0"/>
              <a:cs typeface="+mn-cs"/>
            </a:rPr>
            <a:t>naranjas</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Blancas</a:t>
          </a:r>
          <a:r>
            <a:rPr lang="es-ES" sz="1100">
              <a:solidFill>
                <a:schemeClr val="dk1"/>
              </a:solidFill>
              <a:effectLst/>
              <a:latin typeface="Verdana" panose="020B0604030504040204" pitchFamily="34" charset="0"/>
              <a:ea typeface="Verdana" panose="020B0604030504040204" pitchFamily="34" charset="0"/>
              <a:cs typeface="+mn-cs"/>
            </a:rPr>
            <a:t> (-3,35 %), </a:t>
          </a:r>
          <a:r>
            <a:rPr lang="es-ES" sz="1100" b="1" i="1">
              <a:solidFill>
                <a:schemeClr val="dk1"/>
              </a:solidFill>
              <a:effectLst/>
              <a:latin typeface="Verdana" panose="020B0604030504040204" pitchFamily="34" charset="0"/>
              <a:ea typeface="Verdana" panose="020B0604030504040204" pitchFamily="34" charset="0"/>
              <a:cs typeface="+mn-cs"/>
            </a:rPr>
            <a:t>limón</a:t>
          </a:r>
          <a:r>
            <a:rPr lang="es-ES" sz="1100">
              <a:solidFill>
                <a:schemeClr val="dk1"/>
              </a:solidFill>
              <a:effectLst/>
              <a:latin typeface="Verdana" panose="020B0604030504040204" pitchFamily="34" charset="0"/>
              <a:ea typeface="Verdana" panose="020B0604030504040204" pitchFamily="34" charset="0"/>
              <a:cs typeface="+mn-cs"/>
            </a:rPr>
            <a:t> (-2,94 %) y </a:t>
          </a:r>
          <a:r>
            <a:rPr lang="es-ES" sz="1100" b="1" i="1">
              <a:solidFill>
                <a:schemeClr val="dk1"/>
              </a:solidFill>
              <a:effectLst/>
              <a:latin typeface="Verdana" panose="020B0604030504040204" pitchFamily="34" charset="0"/>
              <a:ea typeface="Verdana" panose="020B0604030504040204" pitchFamily="34" charset="0"/>
              <a:cs typeface="+mn-cs"/>
            </a:rPr>
            <a:t>naranjas grupo Navel</a:t>
          </a:r>
          <a:r>
            <a:rPr lang="es-ES" sz="1100">
              <a:solidFill>
                <a:schemeClr val="dk1"/>
              </a:solidFill>
              <a:effectLst/>
              <a:latin typeface="Verdana" panose="020B0604030504040204" pitchFamily="34" charset="0"/>
              <a:ea typeface="Verdana" panose="020B0604030504040204" pitchFamily="34" charset="0"/>
              <a:cs typeface="+mn-cs"/>
            </a:rPr>
            <a:t> (-2,51 %).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Tras los incrementos de la anterior, bajan esta semana los precios medios en origen de las </a:t>
          </a:r>
          <a:r>
            <a:rPr lang="es-ES" sz="1100" b="1" i="1">
              <a:solidFill>
                <a:schemeClr val="dk1"/>
              </a:solidFill>
              <a:effectLst/>
              <a:latin typeface="Verdana" panose="020B0604030504040204" pitchFamily="34" charset="0"/>
              <a:ea typeface="Verdana" panose="020B0604030504040204" pitchFamily="34" charset="0"/>
              <a:cs typeface="+mn-cs"/>
            </a:rPr>
            <a:t>manzanas rojas</a:t>
          </a:r>
          <a:r>
            <a:rPr lang="es-ES" sz="1100">
              <a:solidFill>
                <a:schemeClr val="dk1"/>
              </a:solidFill>
              <a:effectLst/>
              <a:latin typeface="Verdana" panose="020B0604030504040204" pitchFamily="34" charset="0"/>
              <a:ea typeface="Verdana" panose="020B0604030504040204" pitchFamily="34" charset="0"/>
              <a:cs typeface="+mn-cs"/>
            </a:rPr>
            <a:t> (-10,19 %) y </a:t>
          </a:r>
          <a:r>
            <a:rPr lang="es-ES" sz="1100" b="1" i="1">
              <a:solidFill>
                <a:schemeClr val="dk1"/>
              </a:solidFill>
              <a:effectLst/>
              <a:latin typeface="Verdana" panose="020B0604030504040204" pitchFamily="34" charset="0"/>
              <a:ea typeface="Verdana" panose="020B0604030504040204" pitchFamily="34" charset="0"/>
              <a:cs typeface="+mn-cs"/>
            </a:rPr>
            <a:t>Granny Smith</a:t>
          </a:r>
          <a:r>
            <a:rPr lang="es-ES" sz="1100">
              <a:solidFill>
                <a:schemeClr val="dk1"/>
              </a:solidFill>
              <a:effectLst/>
              <a:latin typeface="Verdana" panose="020B0604030504040204" pitchFamily="34" charset="0"/>
              <a:ea typeface="Verdana" panose="020B0604030504040204" pitchFamily="34" charset="0"/>
              <a:cs typeface="+mn-cs"/>
            </a:rPr>
            <a:t> (-4,8 %); también desciende, de nuevo, el de la </a:t>
          </a:r>
          <a:r>
            <a:rPr lang="es-ES" sz="1100" b="1" i="1">
              <a:solidFill>
                <a:schemeClr val="dk1"/>
              </a:solidFill>
              <a:effectLst/>
              <a:latin typeface="Verdana" panose="020B0604030504040204" pitchFamily="34" charset="0"/>
              <a:ea typeface="Verdana" panose="020B0604030504040204" pitchFamily="34" charset="0"/>
              <a:cs typeface="+mn-cs"/>
            </a:rPr>
            <a:t>Fuji</a:t>
          </a:r>
          <a:r>
            <a:rPr lang="es-ES" sz="1100">
              <a:solidFill>
                <a:schemeClr val="dk1"/>
              </a:solidFill>
              <a:effectLst/>
              <a:latin typeface="Verdana" panose="020B0604030504040204" pitchFamily="34" charset="0"/>
              <a:ea typeface="Verdana" panose="020B0604030504040204" pitchFamily="34" charset="0"/>
              <a:cs typeface="+mn-cs"/>
            </a:rPr>
            <a:t> (-1,48 %). En contraste, vuelve a aumentar ─en mayor medida que la semana pasada─ el de las </a:t>
          </a:r>
          <a:r>
            <a:rPr lang="es-ES" sz="1100" b="1" i="1">
              <a:solidFill>
                <a:schemeClr val="dk1"/>
              </a:solidFill>
              <a:effectLst/>
              <a:latin typeface="Verdana" panose="020B0604030504040204" pitchFamily="34" charset="0"/>
              <a:ea typeface="Verdana" panose="020B0604030504040204" pitchFamily="34" charset="0"/>
              <a:cs typeface="+mn-cs"/>
            </a:rPr>
            <a:t>Golden</a:t>
          </a:r>
          <a:r>
            <a:rPr lang="es-ES" sz="1100">
              <a:solidFill>
                <a:schemeClr val="dk1"/>
              </a:solidFill>
              <a:effectLst/>
              <a:latin typeface="Verdana" panose="020B0604030504040204" pitchFamily="34" charset="0"/>
              <a:ea typeface="Verdana" panose="020B0604030504040204" pitchFamily="34" charset="0"/>
              <a:cs typeface="+mn-cs"/>
            </a:rPr>
            <a:t> (3,93 %), como también lo hace, menos y cambiando de signo, el de las </a:t>
          </a:r>
          <a:r>
            <a:rPr lang="es-ES" sz="1100" b="1" i="1">
              <a:solidFill>
                <a:schemeClr val="dk1"/>
              </a:solidFill>
              <a:effectLst/>
              <a:latin typeface="Verdana" panose="020B0604030504040204" pitchFamily="34" charset="0"/>
              <a:ea typeface="Verdana" panose="020B0604030504040204" pitchFamily="34" charset="0"/>
              <a:cs typeface="+mn-cs"/>
            </a:rPr>
            <a:t>Gala</a:t>
          </a:r>
          <a:r>
            <a:rPr lang="es-ES" sz="1100">
              <a:solidFill>
                <a:schemeClr val="dk1"/>
              </a:solidFill>
              <a:effectLst/>
              <a:latin typeface="Verdana" panose="020B0604030504040204" pitchFamily="34" charset="0"/>
              <a:ea typeface="Verdana" panose="020B0604030504040204" pitchFamily="34" charset="0"/>
              <a:cs typeface="+mn-cs"/>
            </a:rPr>
            <a:t> (0,56 %). El cambio de mes viene acompañado de un ligero ajuste a la baja de la media de la </a:t>
          </a:r>
          <a:r>
            <a:rPr lang="es-ES" sz="1100" b="1" i="1">
              <a:solidFill>
                <a:schemeClr val="dk1"/>
              </a:solidFill>
              <a:effectLst/>
              <a:latin typeface="Verdana" panose="020B0604030504040204" pitchFamily="34" charset="0"/>
              <a:ea typeface="Verdana" panose="020B0604030504040204" pitchFamily="34" charset="0"/>
              <a:cs typeface="+mn-cs"/>
            </a:rPr>
            <a:t>pera Blanquilla </a:t>
          </a:r>
          <a:r>
            <a:rPr lang="es-ES" sz="1100">
              <a:solidFill>
                <a:schemeClr val="dk1"/>
              </a:solidFill>
              <a:effectLst/>
              <a:latin typeface="Verdana" panose="020B0604030504040204" pitchFamily="34" charset="0"/>
              <a:ea typeface="Verdana" panose="020B0604030504040204" pitchFamily="34" charset="0"/>
              <a:cs typeface="+mn-cs"/>
            </a:rPr>
            <a:t>(-3,87 %)</a:t>
          </a:r>
          <a:r>
            <a:rPr lang="es-ES" sz="1100" b="1" i="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y de un mínimo repunte para la </a:t>
          </a:r>
          <a:r>
            <a:rPr lang="es-ES" sz="1100" b="1" i="1">
              <a:solidFill>
                <a:schemeClr val="dk1"/>
              </a:solidFill>
              <a:effectLst/>
              <a:latin typeface="Verdana" panose="020B0604030504040204" pitchFamily="34" charset="0"/>
              <a:ea typeface="Verdana" panose="020B0604030504040204" pitchFamily="34" charset="0"/>
              <a:cs typeface="+mn-cs"/>
            </a:rPr>
            <a:t>pera Conferencia</a:t>
          </a:r>
          <a:r>
            <a:rPr lang="es-ES" sz="1100">
              <a:solidFill>
                <a:schemeClr val="dk1"/>
              </a:solidFill>
              <a:effectLst/>
              <a:latin typeface="Verdana" panose="020B0604030504040204" pitchFamily="34" charset="0"/>
              <a:ea typeface="Verdana" panose="020B0604030504040204" pitchFamily="34" charset="0"/>
              <a:cs typeface="+mn-cs"/>
            </a:rPr>
            <a:t> (0,19 %).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marL="0" marR="0" lvl="0" indent="0" algn="just" defTabSz="914400" eaLnBrk="1" fontAlgn="auto" latinLnBrk="0" hangingPunct="1">
            <a:lnSpc>
              <a:spcPct val="100000"/>
            </a:lnSpc>
            <a:spcBef>
              <a:spcPts val="0"/>
            </a:spcBef>
            <a:spcAft>
              <a:spcPts val="0"/>
            </a:spcAft>
            <a:buClrTx/>
            <a:buSzTx/>
            <a:buFontTx/>
            <a:buNone/>
            <a:tabLst/>
            <a:defRPr/>
          </a:pPr>
          <a:r>
            <a:rPr lang="es-ES" sz="1100" b="1">
              <a:solidFill>
                <a:schemeClr val="dk1"/>
              </a:solidFill>
              <a:effectLst/>
              <a:latin typeface="Verdana" panose="020B0604030504040204" pitchFamily="34" charset="0"/>
              <a:ea typeface="Verdana" panose="020B0604030504040204" pitchFamily="34" charset="0"/>
              <a:cs typeface="+mn-cs"/>
            </a:rPr>
            <a:t>● OTRAS FRUTAS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Vuelve a cotizar a la baja el </a:t>
          </a:r>
          <a:r>
            <a:rPr lang="es-ES" sz="1100" b="1" i="1">
              <a:solidFill>
                <a:schemeClr val="dk1"/>
              </a:solidFill>
              <a:effectLst/>
              <a:latin typeface="Verdana" panose="020B0604030504040204" pitchFamily="34" charset="0"/>
              <a:ea typeface="Verdana" panose="020B0604030504040204" pitchFamily="34" charset="0"/>
              <a:cs typeface="+mn-cs"/>
            </a:rPr>
            <a:t>níspero </a:t>
          </a:r>
          <a:r>
            <a:rPr lang="es-ES" sz="1100">
              <a:solidFill>
                <a:schemeClr val="dk1"/>
              </a:solidFill>
              <a:effectLst/>
              <a:latin typeface="Verdana" panose="020B0604030504040204" pitchFamily="34" charset="0"/>
              <a:ea typeface="Verdana" panose="020B0604030504040204" pitchFamily="34" charset="0"/>
              <a:cs typeface="+mn-cs"/>
            </a:rPr>
            <a:t>(-6,97 %) mientras se aprecia el </a:t>
          </a:r>
          <a:r>
            <a:rPr lang="es-ES" sz="1100" b="1" i="1">
              <a:solidFill>
                <a:schemeClr val="dk1"/>
              </a:solidFill>
              <a:effectLst/>
              <a:latin typeface="Verdana" panose="020B0604030504040204" pitchFamily="34" charset="0"/>
              <a:ea typeface="Verdana" panose="020B0604030504040204" pitchFamily="34" charset="0"/>
              <a:cs typeface="+mn-cs"/>
            </a:rPr>
            <a:t>aguacate</a:t>
          </a:r>
          <a:r>
            <a:rPr lang="es-ES" sz="1100">
              <a:solidFill>
                <a:schemeClr val="dk1"/>
              </a:solidFill>
              <a:effectLst/>
              <a:latin typeface="Verdana" panose="020B0604030504040204" pitchFamily="34" charset="0"/>
              <a:ea typeface="Verdana" panose="020B0604030504040204" pitchFamily="34" charset="0"/>
              <a:cs typeface="+mn-cs"/>
            </a:rPr>
            <a:t> (4,7 %); el </a:t>
          </a:r>
          <a:r>
            <a:rPr lang="es-ES" sz="1100" b="1" i="1">
              <a:solidFill>
                <a:schemeClr val="dk1"/>
              </a:solidFill>
              <a:effectLst/>
              <a:latin typeface="Verdana" panose="020B0604030504040204" pitchFamily="34" charset="0"/>
              <a:ea typeface="Verdana" panose="020B0604030504040204" pitchFamily="34" charset="0"/>
              <a:cs typeface="+mn-cs"/>
            </a:rPr>
            <a:t>plátano</a:t>
          </a:r>
          <a:r>
            <a:rPr lang="es-ES" sz="1100">
              <a:solidFill>
                <a:schemeClr val="dk1"/>
              </a:solidFill>
              <a:effectLst/>
              <a:latin typeface="Verdana" panose="020B0604030504040204" pitchFamily="34" charset="0"/>
              <a:ea typeface="Verdana" panose="020B0604030504040204" pitchFamily="34" charset="0"/>
              <a:cs typeface="+mn-cs"/>
            </a:rPr>
            <a:t> (-0,51 %) parece «tomarse un respiro» tras las grandes subidas de marzo.</a:t>
          </a:r>
        </a:p>
        <a:p>
          <a:pPr algn="just"/>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HORTALIZAS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Dominan, después de dos semanas con mayoría de descensos, las variaciones positivas en este apartado, correspondiendo, en esta ocasión, las más significativas a la </a:t>
          </a:r>
          <a:r>
            <a:rPr lang="es-ES" sz="1100" b="1" i="1">
              <a:solidFill>
                <a:schemeClr val="dk1"/>
              </a:solidFill>
              <a:effectLst/>
              <a:latin typeface="Verdana" panose="020B0604030504040204" pitchFamily="34" charset="0"/>
              <a:ea typeface="Verdana" panose="020B0604030504040204" pitchFamily="34" charset="0"/>
              <a:cs typeface="+mn-cs"/>
            </a:rPr>
            <a:t>berenjena</a:t>
          </a:r>
          <a:r>
            <a:rPr lang="es-ES" sz="1100">
              <a:solidFill>
                <a:schemeClr val="dk1"/>
              </a:solidFill>
              <a:effectLst/>
              <a:latin typeface="Verdana" panose="020B0604030504040204" pitchFamily="34" charset="0"/>
              <a:ea typeface="Verdana" panose="020B0604030504040204" pitchFamily="34" charset="0"/>
              <a:cs typeface="+mn-cs"/>
            </a:rPr>
            <a:t> (59,75 %), el </a:t>
          </a:r>
          <a:r>
            <a:rPr lang="es-ES" sz="1100" b="1" i="1">
              <a:solidFill>
                <a:schemeClr val="dk1"/>
              </a:solidFill>
              <a:effectLst/>
              <a:latin typeface="Verdana" panose="020B0604030504040204" pitchFamily="34" charset="0"/>
              <a:ea typeface="Verdana" panose="020B0604030504040204" pitchFamily="34" charset="0"/>
              <a:cs typeface="+mn-cs"/>
            </a:rPr>
            <a:t>calabacín</a:t>
          </a:r>
          <a:r>
            <a:rPr lang="es-ES" sz="1100">
              <a:solidFill>
                <a:schemeClr val="dk1"/>
              </a:solidFill>
              <a:effectLst/>
              <a:latin typeface="Verdana" panose="020B0604030504040204" pitchFamily="34" charset="0"/>
              <a:ea typeface="Verdana" panose="020B0604030504040204" pitchFamily="34" charset="0"/>
              <a:cs typeface="+mn-cs"/>
            </a:rPr>
            <a:t> (43,6 %), la </a:t>
          </a:r>
          <a:r>
            <a:rPr lang="es-ES" sz="1100" b="1" i="1">
              <a:solidFill>
                <a:schemeClr val="dk1"/>
              </a:solidFill>
              <a:effectLst/>
              <a:latin typeface="Verdana" panose="020B0604030504040204" pitchFamily="34" charset="0"/>
              <a:ea typeface="Verdana" panose="020B0604030504040204" pitchFamily="34" charset="0"/>
              <a:cs typeface="+mn-cs"/>
            </a:rPr>
            <a:t>fresa</a:t>
          </a:r>
          <a:r>
            <a:rPr lang="es-ES" sz="1100">
              <a:solidFill>
                <a:schemeClr val="dk1"/>
              </a:solidFill>
              <a:effectLst/>
              <a:latin typeface="Verdana" panose="020B0604030504040204" pitchFamily="34" charset="0"/>
              <a:ea typeface="Verdana" panose="020B0604030504040204" pitchFamily="34" charset="0"/>
              <a:cs typeface="+mn-cs"/>
            </a:rPr>
            <a:t> (42,66 %) ─que repunta con fuerza─ y el </a:t>
          </a:r>
          <a:r>
            <a:rPr lang="es-ES" sz="1100" b="1" i="1">
              <a:solidFill>
                <a:schemeClr val="dk1"/>
              </a:solidFill>
              <a:effectLst/>
              <a:latin typeface="Verdana" panose="020B0604030504040204" pitchFamily="34" charset="0"/>
              <a:ea typeface="Verdana" panose="020B0604030504040204" pitchFamily="34" charset="0"/>
              <a:cs typeface="+mn-cs"/>
            </a:rPr>
            <a:t>pepino</a:t>
          </a:r>
          <a:r>
            <a:rPr lang="es-ES" sz="1100">
              <a:solidFill>
                <a:schemeClr val="dk1"/>
              </a:solidFill>
              <a:effectLst/>
              <a:latin typeface="Verdana" panose="020B0604030504040204" pitchFamily="34" charset="0"/>
              <a:ea typeface="Verdana" panose="020B0604030504040204" pitchFamily="34" charset="0"/>
              <a:cs typeface="+mn-cs"/>
            </a:rPr>
            <a:t> (32,25 %). Continúa en apreciable caída el </a:t>
          </a:r>
          <a:r>
            <a:rPr lang="es-ES" sz="1100" b="1" i="1">
              <a:solidFill>
                <a:schemeClr val="dk1"/>
              </a:solidFill>
              <a:effectLst/>
              <a:latin typeface="Verdana" panose="020B0604030504040204" pitchFamily="34" charset="0"/>
              <a:ea typeface="Verdana" panose="020B0604030504040204" pitchFamily="34" charset="0"/>
              <a:cs typeface="+mn-cs"/>
            </a:rPr>
            <a:t>brócoli </a:t>
          </a:r>
          <a:r>
            <a:rPr lang="es-ES" sz="1100">
              <a:solidFill>
                <a:schemeClr val="dk1"/>
              </a:solidFill>
              <a:effectLst/>
              <a:latin typeface="Verdana" panose="020B0604030504040204" pitchFamily="34" charset="0"/>
              <a:ea typeface="Verdana" panose="020B0604030504040204" pitchFamily="34" charset="0"/>
              <a:cs typeface="+mn-cs"/>
            </a:rPr>
            <a:t>(-27,37 %), bajando también sensiblemente, tras varias semanas al alza, el </a:t>
          </a:r>
          <a:r>
            <a:rPr lang="es-ES" sz="1100" b="1" i="1">
              <a:solidFill>
                <a:schemeClr val="dk1"/>
              </a:solidFill>
              <a:effectLst/>
              <a:latin typeface="Verdana" panose="020B0604030504040204" pitchFamily="34" charset="0"/>
              <a:ea typeface="Verdana" panose="020B0604030504040204" pitchFamily="34" charset="0"/>
              <a:cs typeface="+mn-cs"/>
            </a:rPr>
            <a:t>pimiento verde italiano</a:t>
          </a:r>
          <a:r>
            <a:rPr lang="es-ES" sz="1100">
              <a:solidFill>
                <a:schemeClr val="dk1"/>
              </a:solidFill>
              <a:effectLst/>
              <a:latin typeface="Verdana" panose="020B0604030504040204" pitchFamily="34" charset="0"/>
              <a:ea typeface="Verdana" panose="020B0604030504040204" pitchFamily="34" charset="0"/>
              <a:cs typeface="+mn-cs"/>
            </a:rPr>
            <a:t> (-16,5 %). Leve retroceso para la </a:t>
          </a:r>
          <a:r>
            <a:rPr lang="es-ES" sz="1100" b="1" i="1">
              <a:solidFill>
                <a:schemeClr val="dk1"/>
              </a:solidFill>
              <a:effectLst/>
              <a:latin typeface="Verdana" panose="020B0604030504040204" pitchFamily="34" charset="0"/>
              <a:ea typeface="Verdana" panose="020B0604030504040204" pitchFamily="34" charset="0"/>
              <a:cs typeface="+mn-cs"/>
            </a:rPr>
            <a:t>patata </a:t>
          </a:r>
          <a:r>
            <a:rPr lang="es-ES" sz="1100">
              <a:solidFill>
                <a:schemeClr val="dk1"/>
              </a:solidFill>
              <a:effectLst/>
              <a:latin typeface="Verdana" panose="020B0604030504040204" pitchFamily="34" charset="0"/>
              <a:ea typeface="Verdana" panose="020B0604030504040204" pitchFamily="34" charset="0"/>
              <a:cs typeface="+mn-cs"/>
            </a:rPr>
            <a:t>(-1,17 %).</a:t>
          </a:r>
        </a:p>
        <a:p>
          <a:r>
            <a:rPr lang="es-ES" sz="1100">
              <a:solidFill>
                <a:schemeClr val="dk1"/>
              </a:solidFill>
              <a:effectLst/>
              <a:latin typeface="+mn-lt"/>
              <a:ea typeface="+mn-ea"/>
              <a:cs typeface="+mn-cs"/>
            </a:rPr>
            <a:t> </a:t>
          </a:r>
        </a:p>
        <a:p>
          <a:pPr algn="just"/>
          <a:endParaRPr lang="es-ES" sz="11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35718</xdr:colOff>
      <xdr:row>56</xdr:row>
      <xdr:rowOff>79406</xdr:rowOff>
    </xdr:from>
    <xdr:to>
      <xdr:col>6</xdr:col>
      <xdr:colOff>1592979</xdr:colOff>
      <xdr:row>70</xdr:row>
      <xdr:rowOff>143377</xdr:rowOff>
    </xdr:to>
    <xdr:sp macro="" textlink="">
      <xdr:nvSpPr>
        <xdr:cNvPr id="2" name="CuadroTexto 1">
          <a:extLst>
            <a:ext uri="{FF2B5EF4-FFF2-40B4-BE49-F238E27FC236}">
              <a16:creationId xmlns:a16="http://schemas.microsoft.com/office/drawing/2014/main" id="{EF2C40FD-8803-43DB-8933-EDFDB0E3E3A6}"/>
            </a:ext>
          </a:extLst>
        </xdr:cNvPr>
        <xdr:cNvSpPr txBox="1"/>
      </xdr:nvSpPr>
      <xdr:spPr>
        <a:xfrm>
          <a:off x="169068" y="14189106"/>
          <a:ext cx="12022061" cy="3753321"/>
        </a:xfrm>
        <a:prstGeom prst="rect">
          <a:avLst/>
        </a:prstGeom>
        <a:solidFill>
          <a:sysClr val="window" lastClr="FFFFFF"/>
        </a:solidFill>
        <a:ln w="9525" cmpd="sng">
          <a:noFill/>
        </a:ln>
        <a:effectLst/>
      </xdr:spPr>
      <xdr:txBody>
        <a:bodyPr vertOverflow="clip" horzOverflow="clip" wrap="square"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VACUNO (=</a:t>
          </a:r>
          <a:r>
            <a:rPr kumimoji="0" lang="es-ES" sz="1100" b="1" i="0" u="none" strike="noStrike" kern="0" cap="none" spc="0" normalizeH="0" baseline="0" noProof="0">
              <a:ln>
                <a:noFill/>
              </a:ln>
              <a:solidFill>
                <a:srgbClr val="00B050"/>
              </a:solidFill>
              <a:effectLst/>
              <a:uLnTx/>
              <a:uFillTx/>
              <a:latin typeface="+mn-lt"/>
              <a:ea typeface="+mn-ea"/>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Por lo que se refiere a los precios medios de las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canales de vacuno</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vuelve a incrementarse el de los </a:t>
          </a:r>
          <a:r>
            <a:rPr lang="es-ES" sz="1100" b="0" i="1" baseline="0">
              <a:effectLst/>
              <a:latin typeface="Verdana" panose="020B0604030504040204" pitchFamily="34" charset="0"/>
              <a:ea typeface="Verdana" panose="020B0604030504040204" pitchFamily="34" charset="0"/>
              <a:cs typeface="+mn-cs"/>
            </a:rPr>
            <a:t>machos de 12 a 24 meses </a:t>
          </a:r>
          <a:r>
            <a:rPr lang="es-ES" sz="1100" b="0" i="0" baseline="0">
              <a:effectLst/>
              <a:latin typeface="Verdana" panose="020B0604030504040204" pitchFamily="34" charset="0"/>
              <a:ea typeface="Verdana" panose="020B0604030504040204" pitchFamily="34" charset="0"/>
              <a:cs typeface="+mn-cs"/>
            </a:rPr>
            <a:t>(0,93 %) y suben también, esta semana, el de los</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r>
            <a:rPr lang="es-ES" sz="1100" b="0" i="1" baseline="0">
              <a:effectLst/>
              <a:latin typeface="Verdana" panose="020B0604030504040204" pitchFamily="34" charset="0"/>
              <a:ea typeface="Verdana" panose="020B0604030504040204" pitchFamily="34" charset="0"/>
              <a:cs typeface="+mn-cs"/>
            </a:rPr>
            <a:t>animales de 8 a 12 meses </a:t>
          </a:r>
          <a:r>
            <a:rPr lang="es-ES" sz="1100" b="0" i="0" baseline="0">
              <a:effectLst/>
              <a:latin typeface="Verdana" panose="020B0604030504040204" pitchFamily="34" charset="0"/>
              <a:ea typeface="Verdana" panose="020B0604030504040204" pitchFamily="34" charset="0"/>
              <a:cs typeface="+mn-cs"/>
            </a:rPr>
            <a:t>(0,33 %), además de, mínimamente, el de la</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r>
            <a:rPr kumimoji="0" lang="es-ES" sz="1100" b="0"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ternera</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(0,01 %); de igual modo, repiten tendencia creciente los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animales </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vivos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(0,09 %).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OVINO (</a:t>
          </a:r>
          <a:r>
            <a:rPr lang="es-ES" sz="1100" b="1" i="0" baseline="0">
              <a:solidFill>
                <a:srgbClr val="00B050"/>
              </a:solidFill>
              <a:effectLst/>
              <a:latin typeface="+mn-lt"/>
              <a:ea typeface="+mn-ea"/>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Se anotan aumentos para la mayoría de las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canales de cordero</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resultando una variación media del 0,15 % para las diferentes clasificaciones en seguimiento.</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PORCINO (</a:t>
          </a:r>
          <a:r>
            <a:rPr lang="es-ES" sz="1100" b="1" i="1" baseline="0">
              <a:solidFill>
                <a:srgbClr val="FF0000"/>
              </a:solidFill>
              <a:effectLst/>
              <a:latin typeface="+mn-lt"/>
              <a:ea typeface="+mn-ea"/>
              <a:cs typeface="+mn-cs"/>
            </a:rPr>
            <a:t>▼</a:t>
          </a:r>
          <a:r>
            <a:rPr kumimoji="0" lang="es-ES" sz="1100" b="1" i="0" u="none" strike="noStrike" kern="0" cap="none" spc="0" normalizeH="0" baseline="0" noProof="0">
              <a:ln>
                <a:noFill/>
              </a:ln>
              <a:solidFill>
                <a:srgbClr val="00B050"/>
              </a:solidFill>
              <a:effectLst/>
              <a:uLnTx/>
              <a:uFillTx/>
              <a:latin typeface="+mn-lt"/>
              <a:ea typeface="+mn-ea"/>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Cambio de tendencia esta semana, a la baja, en las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canales de porcino de capa blanca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(-2,50 % como promedio de las variaciones de las diferentes clasificaciones bajo estudio). Las cotizaciones de los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animales para cebo</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no presentan variaciones a lo largo del territorio nacional. Aumenta, de nuevo, el precio medio semanal del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lechón base 20 kg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(0,63 %).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POLLOS (</a:t>
          </a:r>
          <a:r>
            <a:rPr lang="es-ES" sz="1100" b="1" i="1" baseline="0">
              <a:solidFill>
                <a:srgbClr val="FF0000"/>
              </a:solidFill>
              <a:effectLst/>
              <a:latin typeface="+mn-lt"/>
              <a:ea typeface="+mn-ea"/>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Tímido descenso del precio medio nacional de las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canales de pollo</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(-0,08 %).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HUEVOS (</a:t>
          </a:r>
          <a:r>
            <a:rPr lang="es-ES" sz="1100" b="1" i="1" baseline="0">
              <a:solidFill>
                <a:srgbClr val="FF0000"/>
              </a:solidFill>
              <a:effectLst/>
              <a:latin typeface="+mn-lt"/>
              <a:ea typeface="+mn-ea"/>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Tendencia descendente en el sector avícola de puesta: huevos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jaula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(-1,70 %),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suelo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(-2,80 %) y</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campero </a:t>
          </a:r>
          <a:r>
            <a:rPr kumimoji="0" lang="es-ES" sz="1100" b="0" i="0" u="none" strike="noStrike" kern="0" cap="none" spc="0" normalizeH="0" baseline="0" noProof="0">
              <a:ln>
                <a:noFill/>
              </a:ln>
              <a:solidFill>
                <a:sysClr val="windowText" lastClr="000000"/>
              </a:solidFill>
              <a:effectLst/>
              <a:uLnTx/>
              <a:uFillTx/>
              <a:latin typeface="+mn-lt"/>
              <a:ea typeface="+mn-ea"/>
              <a:cs typeface="+mn-cs"/>
            </a:rPr>
            <a:t>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(-0,15 %); sin variaciones en el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ecológico</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endPar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CONEJO (</a:t>
          </a:r>
          <a:r>
            <a:rPr kumimoji="0" lang="es-ES" sz="1100" b="1" i="0" u="none" strike="noStrike" kern="0" cap="none" spc="0" normalizeH="0" baseline="0" noProof="0">
              <a:ln>
                <a:noFill/>
              </a:ln>
              <a:solidFill>
                <a:sysClr val="windowText" lastClr="000000"/>
              </a:solidFill>
              <a:effectLst/>
              <a:uLnTx/>
              <a:uFillTx/>
              <a:latin typeface="+mn-lt"/>
              <a:ea typeface="+mn-ea"/>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El precio medio nacional del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conejo vivo de granja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tampoco presenta variaciones esta semana.</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PRODUCTOS LÁCTEOS (</a:t>
          </a:r>
          <a:r>
            <a:rPr lang="es-ES" sz="1100" b="1" i="0" baseline="0">
              <a:solidFill>
                <a:srgbClr val="00B050"/>
              </a:solidFill>
              <a:effectLst/>
              <a:latin typeface="+mn-lt"/>
              <a:ea typeface="+mn-ea"/>
              <a:cs typeface="+mn-cs"/>
            </a:rPr>
            <a:t>▲</a:t>
          </a:r>
          <a:r>
            <a:rPr lang="es-ES" sz="1100" b="1" i="1" baseline="0">
              <a:solidFill>
                <a:srgbClr val="FF0000"/>
              </a:solidFill>
              <a:effectLst/>
              <a:latin typeface="+mn-lt"/>
              <a:ea typeface="+mn-ea"/>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Invirtiéndose las tendencias de la semana anterior, se aprecia notablemente el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suero de leche en polvo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(29,51 %), mientras que se deprecia la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mantequilla sin sal</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(-4,04 %).</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10%20Precios%20coyunturales\3%20Informes%20y%20Resultados\ISC\Carpeta%20de%20trabajo%202024\ISC%202024%20s14\p&#225;g%204%202024%20s14.xlsx" TargetMode="External"/><Relationship Id="rId1" Type="http://schemas.openxmlformats.org/officeDocument/2006/relationships/externalLinkPath" Target="p&#225;g%204%202024%20s1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file:///S:\10%20Precios%20coyunturales\3%20Informes%20y%20Resultados\ISC\Carpeta%20de%20trabajo%202024\ISC%202024%20s14\p&#225;g%2018%20-%2021%202024%20s14.xlsx" TargetMode="External"/><Relationship Id="rId1" Type="http://schemas.openxmlformats.org/officeDocument/2006/relationships/externalLinkPath" Target="p&#225;g%2018%20-%2021%202024%20s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RG2200-05\CCAA\MAPA-FH-1005.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S:\10%20Precios%20coyunturales\3%20Informes%20y%20Resultados\ISC\Carpeta%20de%20trabajo%202024\ISC%202024%20s14\p&#225;g%205%202024%20s14.xlsx" TargetMode="External"/><Relationship Id="rId1" Type="http://schemas.openxmlformats.org/officeDocument/2006/relationships/externalLinkPath" Target="p&#225;g%205%202024%20s1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S:\10%20Precios%20coyunturales\3%20Informes%20y%20Resultados\ISC\Carpeta%20de%20trabajo%202024\ISC%202024%20s14\p&#225;g%207%202024%20s14.xlsx" TargetMode="External"/><Relationship Id="rId1" Type="http://schemas.openxmlformats.org/officeDocument/2006/relationships/externalLinkPath" Target="p&#225;g%207%202024%20s1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10%20Precios%20coyunturales\1%20Agr&#237;colas\Frutas%20y%20Hortalizas\RG2200-10\Base\SEMANA%201833\BOLETIN\a&#241;o2017\SEMANA%208%202017.xls"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S:\10%20Precios%20coyunturales\3%20Informes%20y%20Resultados\ISC\Carpeta%20de%20trabajo%202024\ISC%202024%20s14\p&#225;g%209%20-%2013%202024%20s14.xlsx" TargetMode="External"/><Relationship Id="rId1" Type="http://schemas.openxmlformats.org/officeDocument/2006/relationships/externalLinkPath" Target="p&#225;g%209%20-%2013%202024%20s14.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S:\10%20Precios%20coyunturales\3%20Informes%20y%20Resultados\ISC\Carpeta%20de%20trabajo%202024\ISC%202024%20s14\p&#225;g%2014%20-%2017%202024%20s14.xlsx" TargetMode="External"/><Relationship Id="rId1" Type="http://schemas.openxmlformats.org/officeDocument/2006/relationships/externalLinkPath" Target="p&#225;g%2014%20-%2017%202024%20s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4"/>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18"/>
      <sheetName val="Pág. 19"/>
      <sheetName val="Pág. 20"/>
      <sheetName val="Pág. 2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5"/>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7"/>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9"/>
      <sheetName val="Pág. 10"/>
      <sheetName val="Pág. 11"/>
      <sheetName val="Pág. 12"/>
      <sheetName val="Pág. 13"/>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14"/>
      <sheetName val="Pág. 15"/>
      <sheetName val="Pág. 16"/>
      <sheetName val="Pág. 17"/>
    </sheetNames>
    <sheetDataSet>
      <sheetData sheetId="0">
        <row r="13">
          <cell r="G13">
            <v>45383</v>
          </cell>
          <cell r="H13">
            <v>45384</v>
          </cell>
          <cell r="I13">
            <v>45385</v>
          </cell>
          <cell r="J13">
            <v>45386</v>
          </cell>
          <cell r="K13">
            <v>45387</v>
          </cell>
          <cell r="L13">
            <v>45388</v>
          </cell>
          <cell r="M13">
            <v>45389</v>
          </cell>
          <cell r="N13" t="str">
            <v>PMPS</v>
          </cell>
        </row>
      </sheetData>
      <sheetData sheetId="1">
        <row r="11">
          <cell r="G11" t="str">
            <v>PRECIO MEDIO PONDERADO SEMANAL NACIONAL</v>
          </cell>
        </row>
        <row r="12">
          <cell r="G12" t="str">
            <v>Semana 14- 2024: 01/04 -07/04</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agridata.ec.europa.eu/extensions/DataPortal/prices.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D7174-A75E-4C7D-980A-A3E0FAFAE991}">
  <dimension ref="A1:E35"/>
  <sheetViews>
    <sheetView tabSelected="1" zoomScaleNormal="100" workbookViewId="0"/>
  </sheetViews>
  <sheetFormatPr baseColWidth="10" defaultRowHeight="13.5"/>
  <cols>
    <col min="1" max="16384" width="10.90625" style="668"/>
  </cols>
  <sheetData>
    <row r="1" spans="1:5">
      <c r="A1" s="668" t="s">
        <v>552</v>
      </c>
    </row>
    <row r="2" spans="1:5">
      <c r="A2" s="668" t="s">
        <v>553</v>
      </c>
    </row>
    <row r="3" spans="1:5">
      <c r="A3" s="668" t="s">
        <v>554</v>
      </c>
    </row>
    <row r="4" spans="1:5">
      <c r="A4" s="669" t="s">
        <v>555</v>
      </c>
      <c r="B4" s="669"/>
      <c r="C4" s="669"/>
      <c r="D4" s="669"/>
      <c r="E4" s="669"/>
    </row>
    <row r="5" spans="1:5">
      <c r="A5" s="669" t="s">
        <v>575</v>
      </c>
      <c r="B5" s="669"/>
      <c r="C5" s="669"/>
      <c r="D5" s="669"/>
      <c r="E5" s="669"/>
    </row>
    <row r="7" spans="1:5">
      <c r="A7" s="668" t="s">
        <v>556</v>
      </c>
    </row>
    <row r="8" spans="1:5">
      <c r="A8" s="669" t="s">
        <v>557</v>
      </c>
      <c r="B8" s="669"/>
      <c r="C8" s="669"/>
      <c r="D8" s="669"/>
      <c r="E8" s="669"/>
    </row>
    <row r="10" spans="1:5">
      <c r="A10" s="668" t="s">
        <v>558</v>
      </c>
    </row>
    <row r="11" spans="1:5">
      <c r="A11" s="668" t="s">
        <v>559</v>
      </c>
    </row>
    <row r="12" spans="1:5">
      <c r="A12" s="669" t="s">
        <v>576</v>
      </c>
      <c r="B12" s="669"/>
      <c r="C12" s="669"/>
      <c r="D12" s="669"/>
      <c r="E12" s="669"/>
    </row>
    <row r="13" spans="1:5">
      <c r="A13" s="669" t="s">
        <v>577</v>
      </c>
      <c r="B13" s="669"/>
      <c r="C13" s="669"/>
      <c r="D13" s="669"/>
      <c r="E13" s="669"/>
    </row>
    <row r="14" spans="1:5">
      <c r="A14" s="669" t="s">
        <v>578</v>
      </c>
      <c r="B14" s="669"/>
      <c r="C14" s="669"/>
      <c r="D14" s="669"/>
      <c r="E14" s="669"/>
    </row>
    <row r="15" spans="1:5">
      <c r="A15" s="669" t="s">
        <v>579</v>
      </c>
      <c r="B15" s="669"/>
      <c r="C15" s="669"/>
      <c r="D15" s="669"/>
      <c r="E15" s="669"/>
    </row>
    <row r="16" spans="1:5">
      <c r="A16" s="669" t="s">
        <v>580</v>
      </c>
      <c r="B16" s="669"/>
      <c r="C16" s="669"/>
      <c r="D16" s="669"/>
      <c r="E16" s="669"/>
    </row>
    <row r="17" spans="1:5">
      <c r="A17" s="668" t="s">
        <v>560</v>
      </c>
    </row>
    <row r="18" spans="1:5">
      <c r="A18" s="668" t="s">
        <v>561</v>
      </c>
    </row>
    <row r="19" spans="1:5">
      <c r="A19" s="669" t="s">
        <v>562</v>
      </c>
      <c r="B19" s="669"/>
      <c r="C19" s="669"/>
      <c r="D19" s="669"/>
      <c r="E19" s="669"/>
    </row>
    <row r="20" spans="1:5">
      <c r="A20" s="669" t="s">
        <v>581</v>
      </c>
      <c r="B20" s="669"/>
      <c r="C20" s="669"/>
      <c r="D20" s="669"/>
      <c r="E20" s="669"/>
    </row>
    <row r="21" spans="1:5">
      <c r="A21" s="668" t="s">
        <v>563</v>
      </c>
    </row>
    <row r="22" spans="1:5">
      <c r="A22" s="669" t="s">
        <v>564</v>
      </c>
      <c r="B22" s="669"/>
      <c r="C22" s="669"/>
      <c r="D22" s="669"/>
      <c r="E22" s="669"/>
    </row>
    <row r="23" spans="1:5">
      <c r="A23" s="669" t="s">
        <v>565</v>
      </c>
      <c r="B23" s="669"/>
      <c r="C23" s="669"/>
      <c r="D23" s="669"/>
      <c r="E23" s="669"/>
    </row>
    <row r="24" spans="1:5">
      <c r="A24" s="668" t="s">
        <v>566</v>
      </c>
    </row>
    <row r="25" spans="1:5">
      <c r="A25" s="668" t="s">
        <v>567</v>
      </c>
    </row>
    <row r="26" spans="1:5">
      <c r="A26" s="669" t="s">
        <v>582</v>
      </c>
      <c r="B26" s="669"/>
      <c r="C26" s="669"/>
      <c r="D26" s="669"/>
      <c r="E26" s="669"/>
    </row>
    <row r="27" spans="1:5">
      <c r="A27" s="669" t="s">
        <v>583</v>
      </c>
      <c r="B27" s="669"/>
      <c r="C27" s="669"/>
      <c r="D27" s="669"/>
      <c r="E27" s="669"/>
    </row>
    <row r="28" spans="1:5">
      <c r="A28" s="669" t="s">
        <v>584</v>
      </c>
      <c r="B28" s="669"/>
      <c r="C28" s="669"/>
      <c r="D28" s="669"/>
      <c r="E28" s="669"/>
    </row>
    <row r="29" spans="1:5">
      <c r="A29" s="668" t="s">
        <v>568</v>
      </c>
    </row>
    <row r="30" spans="1:5">
      <c r="A30" s="669" t="s">
        <v>569</v>
      </c>
      <c r="B30" s="669"/>
      <c r="C30" s="669"/>
      <c r="D30" s="669"/>
      <c r="E30" s="669"/>
    </row>
    <row r="31" spans="1:5">
      <c r="A31" s="668" t="s">
        <v>570</v>
      </c>
    </row>
    <row r="32" spans="1:5">
      <c r="A32" s="669" t="s">
        <v>571</v>
      </c>
      <c r="B32" s="669"/>
      <c r="C32" s="669"/>
      <c r="D32" s="669"/>
      <c r="E32" s="669"/>
    </row>
    <row r="33" spans="1:5">
      <c r="A33" s="669" t="s">
        <v>572</v>
      </c>
      <c r="B33" s="669"/>
      <c r="C33" s="669"/>
      <c r="D33" s="669"/>
      <c r="E33" s="669"/>
    </row>
    <row r="34" spans="1:5">
      <c r="A34" s="669" t="s">
        <v>573</v>
      </c>
      <c r="B34" s="669"/>
      <c r="C34" s="669"/>
      <c r="D34" s="669"/>
      <c r="E34" s="669"/>
    </row>
    <row r="35" spans="1:5">
      <c r="A35" s="669" t="s">
        <v>574</v>
      </c>
      <c r="B35" s="669"/>
      <c r="C35" s="669"/>
      <c r="D35" s="669"/>
      <c r="E35" s="669"/>
    </row>
  </sheetData>
  <hyperlinks>
    <hyperlink ref="A4:E4" location="'Pág. 4'!A1" display="1.1.1.         Precios Medios Nacionales de Cereales, Arroz, Oleaginosas, Tortas, Proteicos, Vinos y Aceites." xr:uid="{4C5BE0B9-D697-423B-A5BC-2740E20A8AB6}"/>
    <hyperlink ref="A5:E5" location="'Pág. 5'!A1" display="1.1.2.         Precios Medios Nacionales en Origen de Frutas y Hortalízas" xr:uid="{C05E7D28-84BC-468C-819E-AF10C625A0A4}"/>
    <hyperlink ref="A8:E8" location="'Pág. 7'!A1" display="1.2.1.         Precios Medios Nacionales de Productos Ganaderos" xr:uid="{7AC1B17F-8839-49F5-AEBE-14EF13E1CC80}"/>
    <hyperlink ref="A12:E12" location="'Pág. 9'!A1" display="2.1.1.         Precios Medios en Mercados Representativos: Trigo y Alfalfa" xr:uid="{04B629B7-4B29-456F-B4EE-0DB6D455A611}"/>
    <hyperlink ref="A13:E13" location="'Pág. 10'!A1" display="2.1.2.         Precios Medios en Mercados Representativos: Cebada" xr:uid="{61FEF0D9-5338-4055-A4A4-7A4B1537B4EC}"/>
    <hyperlink ref="A14:E14" location="'Pág. 11'!A1" display="2.1.3.         Precios Medios en Mercados Representativos: Maíz y Arroz" xr:uid="{13C0AA0C-81B7-4951-BF68-BF99E5804146}"/>
    <hyperlink ref="A15:E15" location="'Pág. 12'!A1" display="2.2.         Precios Medios en Mercados Representativos de Vinos" xr:uid="{678EF0B9-3F11-4F44-8326-DFA50E16AAE8}"/>
    <hyperlink ref="A16:E16" location="'Pág. 13'!A1" display="2.3.         Precios Medios en Mercados Representativos de Aceites y Semilla de Girasol" xr:uid="{367E7F57-EC9D-4BDA-9BBB-3C37C240DFB3}"/>
    <hyperlink ref="A19:E19" location="'Pág. 14'!A1" display="3.1.1.         Precios de Producción de Frutas en el Mercado Interior: Precios diarios y Precios Medios Ponderados Semanales en mercados representativos" xr:uid="{3875DAB6-4A57-4E3E-82AD-E9C1250761C7}"/>
    <hyperlink ref="A20:E20" location="'Pág. 15'!A1" display="3.1.2.         Precios de Producción de Frutas en el Mercado Interior: Precios diarios y Precios Medios Ponderados Semanales en mercados representativos" xr:uid="{087A7079-0184-42A2-9276-DD2AC835EAB1}"/>
    <hyperlink ref="A22:E22" location="'Pág. 16'!A1" display="3.2.1.         Precios de Producción de Productos Hortícolas en el Mercado Interior: Precios diarios y Precios Medios Ponderados Semanales en mercados" xr:uid="{F980B178-2DBB-424B-BA03-E600B94D225C}"/>
    <hyperlink ref="A23:E23" location="'Pág. 17'!A1" display="3.2.2.         Precios de Producción de Productos Hortícolas en el Mercado Interior: Precios Medios Ponderados Semanales Nacionales" xr:uid="{830BBD5F-FF2A-40D3-99A6-E21A8B776CA6}"/>
    <hyperlink ref="A26:E26" location="'Pág. 18'!A1" display="4.1.1.         Precios Medios Nacionales de Canales de Bovino Pesado" xr:uid="{DF7FAB07-2D33-49B7-8394-68F2C8933F47}"/>
    <hyperlink ref="A27:E27" location="'Pág. 19'!A1" display="4.1.2.         Precios Medios Nacionales del Bovino Vivo" xr:uid="{B857714D-FA95-49D8-9329-29362D7858EE}"/>
    <hyperlink ref="A28:E28" location="'Pág. 19'!A1" display="4.1.3.         Precios Medios Nacionales de Otros Animales de la Especie Bovina" xr:uid="{7E97C7C2-935F-4930-A568-566765DD7E95}"/>
    <hyperlink ref="A30:E30" location="'Pág. 19'!A1" display="4.2.1.         Precios Medios Nacionales de Canales de Ovino Frescas o Refrigeradas" xr:uid="{EB9FA839-0ED2-41E9-9EE7-E34DE4DECA5B}"/>
    <hyperlink ref="A32:E32" location="'Pág. 20'!A1" display="4.3.1.         Precios Medios de Canales de Porcino de Capa Blanca" xr:uid="{1122EBDD-31DF-49BF-BAD5-B3544376428E}"/>
    <hyperlink ref="A33:E33" location="'Pág. 20'!A1" display="4.3.2.         Precios Medios en Mercados Representativos Provinciales de Porcino Cebado" xr:uid="{264CA519-A87E-4EBD-B85D-32F633F34EEE}"/>
    <hyperlink ref="A34:E34" location="'Pág. 21'!A1" display="4.3.3.         Precios Medios de Porcino Precoz, Lechones y Otras Calidades" xr:uid="{81005CA9-2BDE-4CA4-92ED-40EC2735AEF2}"/>
    <hyperlink ref="A35:E35" location="'Pág. 21'!A1" display="4.3.4.         Precios Medios de Porcino: Tronco Ibérico" xr:uid="{5D652AF1-7460-4259-B6D2-CB5745DBA68D}"/>
  </hyperlinks>
  <pageMargins left="0.7" right="0.7" top="0.75" bottom="0.75" header="0.3" footer="0.3"/>
  <pageSetup paperSize="9" scale="66" orientation="portrait" r:id="rId1"/>
  <colBreaks count="1" manualBreakCount="1">
    <brk id="1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F97AB-E1D6-4A21-AD16-E3BB6C6A1B19}">
  <sheetPr>
    <pageSetUpPr fitToPage="1"/>
  </sheetPr>
  <dimension ref="A1:U75"/>
  <sheetViews>
    <sheetView showGridLines="0" zoomScaleNormal="100" zoomScaleSheetLayoutView="100" workbookViewId="0"/>
  </sheetViews>
  <sheetFormatPr baseColWidth="10" defaultColWidth="12.54296875" defaultRowHeight="14"/>
  <cols>
    <col min="1" max="1" width="2.7265625" style="377" customWidth="1"/>
    <col min="2" max="2" width="20.54296875" style="378" customWidth="1"/>
    <col min="3" max="3" width="12" style="378" customWidth="1"/>
    <col min="4" max="4" width="35.453125" style="378" customWidth="1"/>
    <col min="5" max="5" width="8.1796875" style="378" customWidth="1"/>
    <col min="6" max="6" width="27" style="378" customWidth="1"/>
    <col min="7" max="13" width="10.7265625" style="378" customWidth="1"/>
    <col min="14" max="14" width="14.7265625" style="378" customWidth="1"/>
    <col min="15" max="15" width="2.1796875" style="379" customWidth="1"/>
    <col min="16" max="16" width="8.1796875" style="379" customWidth="1"/>
    <col min="17" max="17" width="12.54296875" style="379"/>
    <col min="18" max="19" width="14.7265625" style="379" customWidth="1"/>
    <col min="20" max="20" width="12.81640625" style="379" customWidth="1"/>
    <col min="21" max="16384" width="12.54296875" style="379"/>
  </cols>
  <sheetData>
    <row r="1" spans="1:21" ht="11.25" customHeight="1"/>
    <row r="2" spans="1:21">
      <c r="J2" s="380"/>
      <c r="K2" s="380"/>
      <c r="L2" s="381"/>
      <c r="M2" s="381"/>
      <c r="N2" s="382"/>
      <c r="O2" s="383"/>
    </row>
    <row r="3" spans="1:21" ht="0.75" customHeight="1">
      <c r="J3" s="380"/>
      <c r="K3" s="380"/>
      <c r="L3" s="381"/>
      <c r="M3" s="381"/>
      <c r="N3" s="381"/>
      <c r="O3" s="383"/>
    </row>
    <row r="4" spans="1:21" ht="27" customHeight="1">
      <c r="B4" s="384" t="s">
        <v>273</v>
      </c>
      <c r="C4" s="384"/>
      <c r="D4" s="384"/>
      <c r="E4" s="384"/>
      <c r="F4" s="384"/>
      <c r="G4" s="384"/>
      <c r="H4" s="384"/>
      <c r="I4" s="384"/>
      <c r="J4" s="384"/>
      <c r="K4" s="384"/>
      <c r="L4" s="384"/>
      <c r="M4" s="384"/>
      <c r="N4" s="384"/>
      <c r="O4" s="385"/>
    </row>
    <row r="5" spans="1:21" ht="26.25" customHeight="1" thickBot="1">
      <c r="B5" s="386" t="s">
        <v>274</v>
      </c>
      <c r="C5" s="386"/>
      <c r="D5" s="386"/>
      <c r="E5" s="386"/>
      <c r="F5" s="386"/>
      <c r="G5" s="386"/>
      <c r="H5" s="386"/>
      <c r="I5" s="386"/>
      <c r="J5" s="386"/>
      <c r="K5" s="386"/>
      <c r="L5" s="386"/>
      <c r="M5" s="386"/>
      <c r="N5" s="386"/>
      <c r="O5" s="387"/>
    </row>
    <row r="6" spans="1:21" ht="24.75" customHeight="1">
      <c r="B6" s="388" t="s">
        <v>275</v>
      </c>
      <c r="C6" s="389"/>
      <c r="D6" s="389"/>
      <c r="E6" s="389"/>
      <c r="F6" s="389"/>
      <c r="G6" s="389"/>
      <c r="H6" s="389"/>
      <c r="I6" s="389"/>
      <c r="J6" s="389"/>
      <c r="K6" s="389"/>
      <c r="L6" s="389"/>
      <c r="M6" s="389"/>
      <c r="N6" s="390"/>
      <c r="O6" s="387"/>
    </row>
    <row r="7" spans="1:21" ht="19.5" customHeight="1" thickBot="1">
      <c r="B7" s="391" t="s">
        <v>276</v>
      </c>
      <c r="C7" s="392"/>
      <c r="D7" s="392"/>
      <c r="E7" s="392"/>
      <c r="F7" s="392"/>
      <c r="G7" s="392"/>
      <c r="H7" s="392"/>
      <c r="I7" s="392"/>
      <c r="J7" s="392"/>
      <c r="K7" s="392"/>
      <c r="L7" s="392"/>
      <c r="M7" s="392"/>
      <c r="N7" s="393"/>
      <c r="O7" s="387"/>
      <c r="Q7" s="378"/>
    </row>
    <row r="8" spans="1:21" ht="16.5" customHeight="1">
      <c r="B8" s="394" t="s">
        <v>277</v>
      </c>
      <c r="C8" s="394"/>
      <c r="D8" s="394"/>
      <c r="E8" s="394"/>
      <c r="F8" s="394"/>
      <c r="G8" s="394"/>
      <c r="H8" s="394"/>
      <c r="I8" s="394"/>
      <c r="J8" s="394"/>
      <c r="K8" s="394"/>
      <c r="L8" s="394"/>
      <c r="M8" s="394"/>
      <c r="N8" s="394"/>
      <c r="O8" s="387"/>
    </row>
    <row r="9" spans="1:21" ht="12" customHeight="1">
      <c r="B9" s="395"/>
      <c r="C9" s="395"/>
      <c r="D9" s="395"/>
      <c r="E9" s="395"/>
      <c r="F9" s="395"/>
      <c r="G9" s="395"/>
      <c r="H9" s="395"/>
      <c r="I9" s="395"/>
      <c r="J9" s="395"/>
      <c r="K9" s="395"/>
      <c r="L9" s="395"/>
      <c r="M9" s="395"/>
      <c r="N9" s="395"/>
      <c r="O9" s="387"/>
    </row>
    <row r="10" spans="1:21" ht="24.75" customHeight="1">
      <c r="B10" s="396" t="s">
        <v>278</v>
      </c>
      <c r="C10" s="396"/>
      <c r="D10" s="396"/>
      <c r="E10" s="396"/>
      <c r="F10" s="396"/>
      <c r="G10" s="396"/>
      <c r="H10" s="396"/>
      <c r="I10" s="396"/>
      <c r="J10" s="396"/>
      <c r="K10" s="396"/>
      <c r="L10" s="396"/>
      <c r="M10" s="396"/>
      <c r="N10" s="396"/>
      <c r="O10" s="387"/>
    </row>
    <row r="11" spans="1:21" ht="6" customHeight="1" thickBot="1">
      <c r="B11" s="397"/>
      <c r="C11" s="397"/>
      <c r="D11" s="397"/>
      <c r="E11" s="397"/>
      <c r="F11" s="397"/>
      <c r="G11" s="397"/>
      <c r="H11" s="397"/>
      <c r="I11" s="397"/>
      <c r="J11" s="397"/>
      <c r="K11" s="397"/>
      <c r="L11" s="397"/>
      <c r="M11" s="397"/>
      <c r="N11" s="397"/>
      <c r="O11" s="398"/>
    </row>
    <row r="12" spans="1:21" ht="25.9" customHeight="1">
      <c r="B12" s="399" t="s">
        <v>230</v>
      </c>
      <c r="C12" s="400" t="s">
        <v>279</v>
      </c>
      <c r="D12" s="401" t="s">
        <v>280</v>
      </c>
      <c r="E12" s="400" t="s">
        <v>281</v>
      </c>
      <c r="F12" s="401" t="s">
        <v>282</v>
      </c>
      <c r="G12" s="402" t="s">
        <v>283</v>
      </c>
      <c r="H12" s="403"/>
      <c r="I12" s="404"/>
      <c r="J12" s="403" t="s">
        <v>284</v>
      </c>
      <c r="K12" s="403"/>
      <c r="L12" s="405"/>
      <c r="M12" s="405"/>
      <c r="N12" s="406"/>
      <c r="O12" s="407"/>
      <c r="U12" s="378"/>
    </row>
    <row r="13" spans="1:21" ht="19.75" customHeight="1">
      <c r="B13" s="408"/>
      <c r="C13" s="409"/>
      <c r="D13" s="410" t="s">
        <v>285</v>
      </c>
      <c r="E13" s="409"/>
      <c r="F13" s="410"/>
      <c r="G13" s="411">
        <v>45383</v>
      </c>
      <c r="H13" s="411">
        <f t="shared" ref="H13:M13" si="0">G13+1</f>
        <v>45384</v>
      </c>
      <c r="I13" s="411">
        <f t="shared" si="0"/>
        <v>45385</v>
      </c>
      <c r="J13" s="411">
        <f t="shared" si="0"/>
        <v>45386</v>
      </c>
      <c r="K13" s="411">
        <f t="shared" si="0"/>
        <v>45387</v>
      </c>
      <c r="L13" s="411">
        <f t="shared" si="0"/>
        <v>45388</v>
      </c>
      <c r="M13" s="412">
        <f t="shared" si="0"/>
        <v>45389</v>
      </c>
      <c r="N13" s="413" t="s">
        <v>286</v>
      </c>
      <c r="O13" s="414"/>
    </row>
    <row r="14" spans="1:21" s="424" customFormat="1" ht="20.149999999999999" customHeight="1">
      <c r="A14" s="377"/>
      <c r="B14" s="415" t="s">
        <v>287</v>
      </c>
      <c r="C14" s="416" t="s">
        <v>288</v>
      </c>
      <c r="D14" s="416" t="s">
        <v>289</v>
      </c>
      <c r="E14" s="416" t="s">
        <v>290</v>
      </c>
      <c r="F14" s="416" t="s">
        <v>105</v>
      </c>
      <c r="G14" s="417">
        <v>72</v>
      </c>
      <c r="H14" s="417" t="s">
        <v>247</v>
      </c>
      <c r="I14" s="417">
        <v>72</v>
      </c>
      <c r="J14" s="417">
        <v>73</v>
      </c>
      <c r="K14" s="418">
        <v>71</v>
      </c>
      <c r="L14" s="418" t="s">
        <v>247</v>
      </c>
      <c r="M14" s="419" t="s">
        <v>247</v>
      </c>
      <c r="N14" s="420">
        <v>71.989999999999995</v>
      </c>
      <c r="O14" s="421"/>
      <c r="P14" s="422"/>
      <c r="Q14" s="423"/>
    </row>
    <row r="15" spans="1:21" s="424" customFormat="1" ht="20.149999999999999" customHeight="1">
      <c r="A15" s="377"/>
      <c r="B15" s="415"/>
      <c r="C15" s="416" t="s">
        <v>291</v>
      </c>
      <c r="D15" s="416" t="s">
        <v>289</v>
      </c>
      <c r="E15" s="416" t="s">
        <v>290</v>
      </c>
      <c r="F15" s="416" t="s">
        <v>105</v>
      </c>
      <c r="G15" s="417">
        <v>90</v>
      </c>
      <c r="H15" s="417" t="s">
        <v>247</v>
      </c>
      <c r="I15" s="417">
        <v>89</v>
      </c>
      <c r="J15" s="417">
        <v>88</v>
      </c>
      <c r="K15" s="417">
        <v>90</v>
      </c>
      <c r="L15" s="418" t="s">
        <v>247</v>
      </c>
      <c r="M15" s="419" t="s">
        <v>247</v>
      </c>
      <c r="N15" s="420">
        <v>89.26</v>
      </c>
      <c r="O15" s="421"/>
      <c r="P15" s="422"/>
      <c r="Q15" s="423"/>
    </row>
    <row r="16" spans="1:21" s="424" customFormat="1" ht="20.149999999999999" customHeight="1">
      <c r="A16" s="377"/>
      <c r="B16" s="415"/>
      <c r="C16" s="416" t="s">
        <v>292</v>
      </c>
      <c r="D16" s="416" t="s">
        <v>289</v>
      </c>
      <c r="E16" s="416" t="s">
        <v>290</v>
      </c>
      <c r="F16" s="416" t="s">
        <v>105</v>
      </c>
      <c r="G16" s="417">
        <v>98</v>
      </c>
      <c r="H16" s="417" t="s">
        <v>247</v>
      </c>
      <c r="I16" s="417">
        <v>100</v>
      </c>
      <c r="J16" s="417">
        <v>99</v>
      </c>
      <c r="K16" s="417">
        <v>100</v>
      </c>
      <c r="L16" s="418" t="s">
        <v>247</v>
      </c>
      <c r="M16" s="419" t="s">
        <v>247</v>
      </c>
      <c r="N16" s="420">
        <v>99.23</v>
      </c>
      <c r="O16" s="421"/>
      <c r="P16" s="422"/>
      <c r="Q16" s="423"/>
    </row>
    <row r="17" spans="1:17" s="424" customFormat="1" ht="20.149999999999999" customHeight="1">
      <c r="A17" s="377"/>
      <c r="B17" s="425"/>
      <c r="C17" s="416" t="s">
        <v>288</v>
      </c>
      <c r="D17" s="416" t="s">
        <v>293</v>
      </c>
      <c r="E17" s="416" t="s">
        <v>290</v>
      </c>
      <c r="F17" s="416" t="s">
        <v>105</v>
      </c>
      <c r="G17" s="417" t="s">
        <v>247</v>
      </c>
      <c r="H17" s="417">
        <v>82.58</v>
      </c>
      <c r="I17" s="417">
        <v>82.58</v>
      </c>
      <c r="J17" s="417">
        <v>82.58</v>
      </c>
      <c r="K17" s="417">
        <v>82.58</v>
      </c>
      <c r="L17" s="418" t="s">
        <v>247</v>
      </c>
      <c r="M17" s="419" t="s">
        <v>247</v>
      </c>
      <c r="N17" s="420">
        <v>82.58</v>
      </c>
      <c r="O17" s="421"/>
      <c r="P17" s="422"/>
      <c r="Q17" s="423"/>
    </row>
    <row r="18" spans="1:17" s="424" customFormat="1" ht="20.149999999999999" customHeight="1">
      <c r="A18" s="377"/>
      <c r="B18" s="415" t="s">
        <v>294</v>
      </c>
      <c r="C18" s="416" t="s">
        <v>295</v>
      </c>
      <c r="D18" s="416" t="s">
        <v>296</v>
      </c>
      <c r="E18" s="416" t="s">
        <v>290</v>
      </c>
      <c r="F18" s="416" t="s">
        <v>297</v>
      </c>
      <c r="G18" s="417" t="s">
        <v>247</v>
      </c>
      <c r="H18" s="417" t="s">
        <v>247</v>
      </c>
      <c r="I18" s="417" t="s">
        <v>247</v>
      </c>
      <c r="J18" s="417" t="s">
        <v>247</v>
      </c>
      <c r="K18" s="417">
        <v>60.11</v>
      </c>
      <c r="L18" s="418" t="s">
        <v>247</v>
      </c>
      <c r="M18" s="419" t="s">
        <v>247</v>
      </c>
      <c r="N18" s="420">
        <v>60.11</v>
      </c>
      <c r="O18" s="421"/>
      <c r="P18" s="422"/>
      <c r="Q18" s="423"/>
    </row>
    <row r="19" spans="1:17" s="424" customFormat="1" ht="20.149999999999999" customHeight="1">
      <c r="A19" s="377"/>
      <c r="B19" s="415"/>
      <c r="C19" s="416" t="s">
        <v>295</v>
      </c>
      <c r="D19" s="416" t="s">
        <v>298</v>
      </c>
      <c r="E19" s="416" t="s">
        <v>290</v>
      </c>
      <c r="F19" s="416" t="s">
        <v>297</v>
      </c>
      <c r="G19" s="417" t="s">
        <v>247</v>
      </c>
      <c r="H19" s="417">
        <v>95.83</v>
      </c>
      <c r="I19" s="417">
        <v>106.51</v>
      </c>
      <c r="J19" s="417">
        <v>99.32</v>
      </c>
      <c r="K19" s="417">
        <v>98.08</v>
      </c>
      <c r="L19" s="418">
        <v>116.05</v>
      </c>
      <c r="M19" s="419" t="s">
        <v>247</v>
      </c>
      <c r="N19" s="420">
        <v>101.82</v>
      </c>
      <c r="O19" s="421"/>
      <c r="P19" s="422"/>
      <c r="Q19" s="423"/>
    </row>
    <row r="20" spans="1:17" s="424" customFormat="1" ht="20.149999999999999" customHeight="1">
      <c r="A20" s="377"/>
      <c r="B20" s="415"/>
      <c r="C20" s="416" t="s">
        <v>299</v>
      </c>
      <c r="D20" s="416" t="s">
        <v>298</v>
      </c>
      <c r="E20" s="416" t="s">
        <v>290</v>
      </c>
      <c r="F20" s="416" t="s">
        <v>297</v>
      </c>
      <c r="G20" s="417" t="s">
        <v>247</v>
      </c>
      <c r="H20" s="417">
        <v>132.52000000000001</v>
      </c>
      <c r="I20" s="417">
        <v>132.29</v>
      </c>
      <c r="J20" s="417">
        <v>132.30000000000001</v>
      </c>
      <c r="K20" s="417">
        <v>119.76</v>
      </c>
      <c r="L20" s="418">
        <v>126.56</v>
      </c>
      <c r="M20" s="419">
        <v>140.84</v>
      </c>
      <c r="N20" s="420">
        <v>125.36</v>
      </c>
      <c r="O20" s="421"/>
      <c r="P20" s="422"/>
      <c r="Q20" s="423"/>
    </row>
    <row r="21" spans="1:17" s="424" customFormat="1" ht="20.149999999999999" customHeight="1">
      <c r="A21" s="377"/>
      <c r="B21" s="415"/>
      <c r="C21" s="416" t="s">
        <v>295</v>
      </c>
      <c r="D21" s="416" t="s">
        <v>300</v>
      </c>
      <c r="E21" s="416" t="s">
        <v>290</v>
      </c>
      <c r="F21" s="416" t="s">
        <v>297</v>
      </c>
      <c r="G21" s="417" t="s">
        <v>247</v>
      </c>
      <c r="H21" s="417">
        <v>159.76</v>
      </c>
      <c r="I21" s="417">
        <v>140.71</v>
      </c>
      <c r="J21" s="417">
        <v>147.5</v>
      </c>
      <c r="K21" s="417">
        <v>147</v>
      </c>
      <c r="L21" s="418">
        <v>120.88</v>
      </c>
      <c r="M21" s="419" t="s">
        <v>247</v>
      </c>
      <c r="N21" s="420">
        <v>144.01</v>
      </c>
      <c r="O21" s="421"/>
      <c r="P21" s="422"/>
      <c r="Q21" s="423"/>
    </row>
    <row r="22" spans="1:17" s="424" customFormat="1" ht="20.149999999999999" customHeight="1">
      <c r="A22" s="377"/>
      <c r="B22" s="415"/>
      <c r="C22" s="416" t="s">
        <v>299</v>
      </c>
      <c r="D22" s="416" t="s">
        <v>300</v>
      </c>
      <c r="E22" s="416" t="s">
        <v>290</v>
      </c>
      <c r="F22" s="416" t="s">
        <v>297</v>
      </c>
      <c r="G22" s="417" t="s">
        <v>247</v>
      </c>
      <c r="H22" s="417">
        <v>141.13999999999999</v>
      </c>
      <c r="I22" s="417">
        <v>142.18</v>
      </c>
      <c r="J22" s="417">
        <v>142.08000000000001</v>
      </c>
      <c r="K22" s="417">
        <v>141.6</v>
      </c>
      <c r="L22" s="418">
        <v>145.47</v>
      </c>
      <c r="M22" s="419">
        <v>157.28</v>
      </c>
      <c r="N22" s="420">
        <v>141.84</v>
      </c>
      <c r="O22" s="421"/>
      <c r="P22" s="422"/>
      <c r="Q22" s="423"/>
    </row>
    <row r="23" spans="1:17" s="424" customFormat="1" ht="20.149999999999999" customHeight="1">
      <c r="A23" s="377"/>
      <c r="B23" s="415"/>
      <c r="C23" s="416" t="s">
        <v>295</v>
      </c>
      <c r="D23" s="416" t="s">
        <v>301</v>
      </c>
      <c r="E23" s="416" t="s">
        <v>290</v>
      </c>
      <c r="F23" s="416" t="s">
        <v>297</v>
      </c>
      <c r="G23" s="417" t="s">
        <v>247</v>
      </c>
      <c r="H23" s="417">
        <v>78.63</v>
      </c>
      <c r="I23" s="417">
        <v>80.62</v>
      </c>
      <c r="J23" s="417">
        <v>79.319999999999993</v>
      </c>
      <c r="K23" s="417">
        <v>81.34</v>
      </c>
      <c r="L23" s="418">
        <v>79.36</v>
      </c>
      <c r="M23" s="419" t="s">
        <v>247</v>
      </c>
      <c r="N23" s="420">
        <v>80.22</v>
      </c>
      <c r="O23" s="421"/>
      <c r="P23" s="422"/>
      <c r="Q23" s="423"/>
    </row>
    <row r="24" spans="1:17" s="424" customFormat="1" ht="20.149999999999999" customHeight="1">
      <c r="A24" s="377"/>
      <c r="B24" s="415"/>
      <c r="C24" s="416" t="s">
        <v>299</v>
      </c>
      <c r="D24" s="416" t="s">
        <v>301</v>
      </c>
      <c r="E24" s="416" t="s">
        <v>290</v>
      </c>
      <c r="F24" s="416" t="s">
        <v>297</v>
      </c>
      <c r="G24" s="417" t="s">
        <v>247</v>
      </c>
      <c r="H24" s="417">
        <v>66.319999999999993</v>
      </c>
      <c r="I24" s="417">
        <v>66.319999999999993</v>
      </c>
      <c r="J24" s="417">
        <v>66.319999999999993</v>
      </c>
      <c r="K24" s="417">
        <v>86.92</v>
      </c>
      <c r="L24" s="418" t="s">
        <v>247</v>
      </c>
      <c r="M24" s="419" t="s">
        <v>247</v>
      </c>
      <c r="N24" s="420">
        <v>86.57</v>
      </c>
      <c r="O24" s="421"/>
      <c r="P24" s="422"/>
      <c r="Q24" s="423"/>
    </row>
    <row r="25" spans="1:17" s="424" customFormat="1" ht="20.149999999999999" customHeight="1">
      <c r="A25" s="377"/>
      <c r="B25" s="415"/>
      <c r="C25" s="416" t="s">
        <v>295</v>
      </c>
      <c r="D25" s="416" t="s">
        <v>302</v>
      </c>
      <c r="E25" s="416" t="s">
        <v>290</v>
      </c>
      <c r="F25" s="416" t="s">
        <v>297</v>
      </c>
      <c r="G25" s="417" t="s">
        <v>247</v>
      </c>
      <c r="H25" s="417">
        <v>155.49</v>
      </c>
      <c r="I25" s="417">
        <v>152.76</v>
      </c>
      <c r="J25" s="417">
        <v>155.49</v>
      </c>
      <c r="K25" s="417">
        <v>155.49</v>
      </c>
      <c r="L25" s="418" t="s">
        <v>247</v>
      </c>
      <c r="M25" s="419" t="s">
        <v>247</v>
      </c>
      <c r="N25" s="420">
        <v>154.78</v>
      </c>
      <c r="O25" s="421"/>
      <c r="P25" s="422"/>
      <c r="Q25" s="423"/>
    </row>
    <row r="26" spans="1:17" s="424" customFormat="1" ht="20.149999999999999" customHeight="1">
      <c r="A26" s="377"/>
      <c r="B26" s="415"/>
      <c r="C26" s="416" t="s">
        <v>303</v>
      </c>
      <c r="D26" s="416" t="s">
        <v>304</v>
      </c>
      <c r="E26" s="416" t="s">
        <v>290</v>
      </c>
      <c r="F26" s="416" t="s">
        <v>297</v>
      </c>
      <c r="G26" s="417">
        <v>70</v>
      </c>
      <c r="H26" s="417">
        <v>70</v>
      </c>
      <c r="I26" s="417">
        <v>70</v>
      </c>
      <c r="J26" s="417">
        <v>70</v>
      </c>
      <c r="K26" s="417">
        <v>70</v>
      </c>
      <c r="L26" s="418" t="s">
        <v>247</v>
      </c>
      <c r="M26" s="419" t="s">
        <v>247</v>
      </c>
      <c r="N26" s="420">
        <v>70</v>
      </c>
      <c r="O26" s="421"/>
      <c r="P26" s="422"/>
      <c r="Q26" s="423"/>
    </row>
    <row r="27" spans="1:17" s="424" customFormat="1" ht="20.149999999999999" customHeight="1">
      <c r="A27" s="377"/>
      <c r="B27" s="425"/>
      <c r="C27" s="416" t="s">
        <v>305</v>
      </c>
      <c r="D27" s="416" t="s">
        <v>304</v>
      </c>
      <c r="E27" s="416" t="s">
        <v>290</v>
      </c>
      <c r="F27" s="416" t="s">
        <v>297</v>
      </c>
      <c r="G27" s="417">
        <v>76</v>
      </c>
      <c r="H27" s="417">
        <v>76</v>
      </c>
      <c r="I27" s="417">
        <v>76</v>
      </c>
      <c r="J27" s="417">
        <v>76</v>
      </c>
      <c r="K27" s="417">
        <v>76</v>
      </c>
      <c r="L27" s="418" t="s">
        <v>247</v>
      </c>
      <c r="M27" s="419" t="s">
        <v>247</v>
      </c>
      <c r="N27" s="420">
        <v>76</v>
      </c>
      <c r="O27" s="421"/>
      <c r="P27" s="422"/>
      <c r="Q27" s="423"/>
    </row>
    <row r="28" spans="1:17" s="424" customFormat="1" ht="20.149999999999999" customHeight="1">
      <c r="A28" s="377"/>
      <c r="B28" s="415" t="s">
        <v>306</v>
      </c>
      <c r="C28" s="416" t="s">
        <v>295</v>
      </c>
      <c r="D28" s="416" t="s">
        <v>307</v>
      </c>
      <c r="E28" s="416" t="s">
        <v>290</v>
      </c>
      <c r="F28" s="416" t="s">
        <v>308</v>
      </c>
      <c r="G28" s="417" t="s">
        <v>247</v>
      </c>
      <c r="H28" s="417" t="s">
        <v>247</v>
      </c>
      <c r="I28" s="417">
        <v>200</v>
      </c>
      <c r="J28" s="417">
        <v>200</v>
      </c>
      <c r="K28" s="417" t="s">
        <v>247</v>
      </c>
      <c r="L28" s="418" t="s">
        <v>247</v>
      </c>
      <c r="M28" s="419" t="s">
        <v>247</v>
      </c>
      <c r="N28" s="420">
        <v>200</v>
      </c>
      <c r="O28" s="421"/>
      <c r="P28" s="422"/>
      <c r="Q28" s="423"/>
    </row>
    <row r="29" spans="1:17" s="424" customFormat="1" ht="20.149999999999999" customHeight="1">
      <c r="A29" s="377"/>
      <c r="B29" s="415"/>
      <c r="C29" s="416" t="s">
        <v>295</v>
      </c>
      <c r="D29" s="416" t="s">
        <v>309</v>
      </c>
      <c r="E29" s="416" t="s">
        <v>290</v>
      </c>
      <c r="F29" s="416" t="s">
        <v>308</v>
      </c>
      <c r="G29" s="417" t="s">
        <v>247</v>
      </c>
      <c r="H29" s="417">
        <v>78.84</v>
      </c>
      <c r="I29" s="417">
        <v>85.74</v>
      </c>
      <c r="J29" s="417">
        <v>81.33</v>
      </c>
      <c r="K29" s="417">
        <v>78.540000000000006</v>
      </c>
      <c r="L29" s="418">
        <v>87.53</v>
      </c>
      <c r="M29" s="419" t="s">
        <v>247</v>
      </c>
      <c r="N29" s="420">
        <v>82.45</v>
      </c>
      <c r="O29" s="421"/>
      <c r="P29" s="422"/>
      <c r="Q29" s="423"/>
    </row>
    <row r="30" spans="1:17" s="424" customFormat="1" ht="20.149999999999999" customHeight="1">
      <c r="A30" s="377"/>
      <c r="B30" s="415"/>
      <c r="C30" s="416" t="s">
        <v>310</v>
      </c>
      <c r="D30" s="416" t="s">
        <v>309</v>
      </c>
      <c r="E30" s="416" t="s">
        <v>290</v>
      </c>
      <c r="F30" s="416" t="s">
        <v>308</v>
      </c>
      <c r="G30" s="417">
        <v>60</v>
      </c>
      <c r="H30" s="417">
        <v>60</v>
      </c>
      <c r="I30" s="417">
        <v>60</v>
      </c>
      <c r="J30" s="417">
        <v>60</v>
      </c>
      <c r="K30" s="417">
        <v>60</v>
      </c>
      <c r="L30" s="418" t="s">
        <v>247</v>
      </c>
      <c r="M30" s="419" t="s">
        <v>247</v>
      </c>
      <c r="N30" s="420">
        <v>60</v>
      </c>
      <c r="O30" s="421"/>
      <c r="P30" s="422"/>
      <c r="Q30" s="423"/>
    </row>
    <row r="31" spans="1:17" s="424" customFormat="1" ht="20.149999999999999" customHeight="1">
      <c r="A31" s="377"/>
      <c r="B31" s="415"/>
      <c r="C31" s="416" t="s">
        <v>305</v>
      </c>
      <c r="D31" s="416" t="s">
        <v>309</v>
      </c>
      <c r="E31" s="416" t="s">
        <v>290</v>
      </c>
      <c r="F31" s="416" t="s">
        <v>308</v>
      </c>
      <c r="G31" s="417">
        <v>57</v>
      </c>
      <c r="H31" s="417">
        <v>57</v>
      </c>
      <c r="I31" s="417">
        <v>57</v>
      </c>
      <c r="J31" s="417">
        <v>57</v>
      </c>
      <c r="K31" s="417">
        <v>57</v>
      </c>
      <c r="L31" s="418" t="s">
        <v>247</v>
      </c>
      <c r="M31" s="419" t="s">
        <v>247</v>
      </c>
      <c r="N31" s="420">
        <v>57</v>
      </c>
      <c r="O31" s="421"/>
      <c r="P31" s="422"/>
      <c r="Q31" s="423"/>
    </row>
    <row r="32" spans="1:17" s="424" customFormat="1" ht="20.149999999999999" customHeight="1">
      <c r="A32" s="377"/>
      <c r="B32" s="415"/>
      <c r="C32" s="416" t="s">
        <v>311</v>
      </c>
      <c r="D32" s="416" t="s">
        <v>309</v>
      </c>
      <c r="E32" s="416" t="s">
        <v>290</v>
      </c>
      <c r="F32" s="416" t="s">
        <v>308</v>
      </c>
      <c r="G32" s="417">
        <v>75.64</v>
      </c>
      <c r="H32" s="417">
        <v>75.64</v>
      </c>
      <c r="I32" s="417">
        <v>75.64</v>
      </c>
      <c r="J32" s="417">
        <v>75.64</v>
      </c>
      <c r="K32" s="417">
        <v>75.64</v>
      </c>
      <c r="L32" s="418" t="s">
        <v>247</v>
      </c>
      <c r="M32" s="419" t="s">
        <v>247</v>
      </c>
      <c r="N32" s="420">
        <v>75.64</v>
      </c>
      <c r="O32" s="421"/>
      <c r="P32" s="422"/>
      <c r="Q32" s="423"/>
    </row>
    <row r="33" spans="1:17" s="424" customFormat="1" ht="20.149999999999999" customHeight="1">
      <c r="A33" s="377"/>
      <c r="B33" s="415"/>
      <c r="C33" s="416" t="s">
        <v>299</v>
      </c>
      <c r="D33" s="416" t="s">
        <v>309</v>
      </c>
      <c r="E33" s="416" t="s">
        <v>290</v>
      </c>
      <c r="F33" s="416" t="s">
        <v>308</v>
      </c>
      <c r="G33" s="417" t="s">
        <v>247</v>
      </c>
      <c r="H33" s="417">
        <v>80.83</v>
      </c>
      <c r="I33" s="417">
        <v>80.8</v>
      </c>
      <c r="J33" s="417">
        <v>79.930000000000007</v>
      </c>
      <c r="K33" s="417">
        <v>83.54</v>
      </c>
      <c r="L33" s="418">
        <v>93.76</v>
      </c>
      <c r="M33" s="419">
        <v>82.72</v>
      </c>
      <c r="N33" s="420">
        <v>82.07</v>
      </c>
      <c r="O33" s="421"/>
      <c r="P33" s="422"/>
      <c r="Q33" s="423"/>
    </row>
    <row r="34" spans="1:17" s="424" customFormat="1" ht="20.149999999999999" customHeight="1">
      <c r="A34" s="377"/>
      <c r="B34" s="415"/>
      <c r="C34" s="416" t="s">
        <v>295</v>
      </c>
      <c r="D34" s="416" t="s">
        <v>312</v>
      </c>
      <c r="E34" s="416" t="s">
        <v>290</v>
      </c>
      <c r="F34" s="416" t="s">
        <v>308</v>
      </c>
      <c r="G34" s="417" t="s">
        <v>247</v>
      </c>
      <c r="H34" s="417">
        <v>88.94</v>
      </c>
      <c r="I34" s="417">
        <v>84.82</v>
      </c>
      <c r="J34" s="417">
        <v>89</v>
      </c>
      <c r="K34" s="417">
        <v>90.91</v>
      </c>
      <c r="L34" s="418">
        <v>89.63</v>
      </c>
      <c r="M34" s="419" t="s">
        <v>247</v>
      </c>
      <c r="N34" s="420">
        <v>88.08</v>
      </c>
      <c r="O34" s="421"/>
      <c r="P34" s="422"/>
      <c r="Q34" s="423"/>
    </row>
    <row r="35" spans="1:17" s="424" customFormat="1" ht="20.149999999999999" customHeight="1">
      <c r="A35" s="377"/>
      <c r="B35" s="415"/>
      <c r="C35" s="416" t="s">
        <v>295</v>
      </c>
      <c r="D35" s="416" t="s">
        <v>313</v>
      </c>
      <c r="E35" s="416" t="s">
        <v>290</v>
      </c>
      <c r="F35" s="416" t="s">
        <v>308</v>
      </c>
      <c r="G35" s="417" t="s">
        <v>247</v>
      </c>
      <c r="H35" s="417">
        <v>93.02</v>
      </c>
      <c r="I35" s="417">
        <v>92.59</v>
      </c>
      <c r="J35" s="417">
        <v>92.5</v>
      </c>
      <c r="K35" s="417">
        <v>92.54</v>
      </c>
      <c r="L35" s="418">
        <v>91.49</v>
      </c>
      <c r="M35" s="419" t="s">
        <v>247</v>
      </c>
      <c r="N35" s="420">
        <v>92.6</v>
      </c>
      <c r="O35" s="421"/>
      <c r="P35" s="422"/>
      <c r="Q35" s="423"/>
    </row>
    <row r="36" spans="1:17" s="424" customFormat="1" ht="20.149999999999999" customHeight="1">
      <c r="A36" s="377"/>
      <c r="B36" s="415"/>
      <c r="C36" s="416" t="s">
        <v>310</v>
      </c>
      <c r="D36" s="416" t="s">
        <v>313</v>
      </c>
      <c r="E36" s="416" t="s">
        <v>290</v>
      </c>
      <c r="F36" s="416" t="s">
        <v>308</v>
      </c>
      <c r="G36" s="417">
        <v>55</v>
      </c>
      <c r="H36" s="417">
        <v>55</v>
      </c>
      <c r="I36" s="417">
        <v>55</v>
      </c>
      <c r="J36" s="417">
        <v>55</v>
      </c>
      <c r="K36" s="417">
        <v>55</v>
      </c>
      <c r="L36" s="418" t="s">
        <v>247</v>
      </c>
      <c r="M36" s="419" t="s">
        <v>247</v>
      </c>
      <c r="N36" s="420">
        <v>55</v>
      </c>
      <c r="O36" s="421"/>
      <c r="P36" s="422"/>
      <c r="Q36" s="423"/>
    </row>
    <row r="37" spans="1:17" s="424" customFormat="1" ht="20.149999999999999" customHeight="1">
      <c r="A37" s="377"/>
      <c r="B37" s="415"/>
      <c r="C37" s="416" t="s">
        <v>305</v>
      </c>
      <c r="D37" s="416" t="s">
        <v>313</v>
      </c>
      <c r="E37" s="416" t="s">
        <v>290</v>
      </c>
      <c r="F37" s="416" t="s">
        <v>308</v>
      </c>
      <c r="G37" s="417">
        <v>57</v>
      </c>
      <c r="H37" s="417">
        <v>57</v>
      </c>
      <c r="I37" s="417">
        <v>57</v>
      </c>
      <c r="J37" s="417">
        <v>57</v>
      </c>
      <c r="K37" s="417">
        <v>57</v>
      </c>
      <c r="L37" s="418" t="s">
        <v>247</v>
      </c>
      <c r="M37" s="419" t="s">
        <v>247</v>
      </c>
      <c r="N37" s="420">
        <v>57</v>
      </c>
      <c r="O37" s="421"/>
      <c r="P37" s="422"/>
      <c r="Q37" s="423"/>
    </row>
    <row r="38" spans="1:17" s="424" customFormat="1" ht="20.149999999999999" customHeight="1">
      <c r="A38" s="377"/>
      <c r="B38" s="415"/>
      <c r="C38" s="416" t="s">
        <v>311</v>
      </c>
      <c r="D38" s="416" t="s">
        <v>313</v>
      </c>
      <c r="E38" s="416" t="s">
        <v>290</v>
      </c>
      <c r="F38" s="416" t="s">
        <v>308</v>
      </c>
      <c r="G38" s="417">
        <v>57</v>
      </c>
      <c r="H38" s="417">
        <v>57</v>
      </c>
      <c r="I38" s="417">
        <v>57</v>
      </c>
      <c r="J38" s="417">
        <v>57</v>
      </c>
      <c r="K38" s="417">
        <v>57</v>
      </c>
      <c r="L38" s="418" t="s">
        <v>247</v>
      </c>
      <c r="M38" s="419" t="s">
        <v>247</v>
      </c>
      <c r="N38" s="420">
        <v>57</v>
      </c>
      <c r="O38" s="421"/>
      <c r="P38" s="422"/>
      <c r="Q38" s="423"/>
    </row>
    <row r="39" spans="1:17" s="424" customFormat="1" ht="20.149999999999999" customHeight="1">
      <c r="A39" s="377"/>
      <c r="B39" s="415"/>
      <c r="C39" s="416" t="s">
        <v>299</v>
      </c>
      <c r="D39" s="416" t="s">
        <v>313</v>
      </c>
      <c r="E39" s="416" t="s">
        <v>290</v>
      </c>
      <c r="F39" s="416" t="s">
        <v>308</v>
      </c>
      <c r="G39" s="417" t="s">
        <v>247</v>
      </c>
      <c r="H39" s="417">
        <v>90.07</v>
      </c>
      <c r="I39" s="417">
        <v>88.38</v>
      </c>
      <c r="J39" s="417">
        <v>87.21</v>
      </c>
      <c r="K39" s="417">
        <v>98.55</v>
      </c>
      <c r="L39" s="418">
        <v>114.52</v>
      </c>
      <c r="M39" s="419">
        <v>85</v>
      </c>
      <c r="N39" s="420">
        <v>95.11</v>
      </c>
      <c r="O39" s="421"/>
      <c r="P39" s="422"/>
      <c r="Q39" s="423"/>
    </row>
    <row r="40" spans="1:17" s="424" customFormat="1" ht="20.149999999999999" customHeight="1">
      <c r="A40" s="377"/>
      <c r="B40" s="415"/>
      <c r="C40" s="416" t="s">
        <v>295</v>
      </c>
      <c r="D40" s="416" t="s">
        <v>314</v>
      </c>
      <c r="E40" s="416" t="s">
        <v>290</v>
      </c>
      <c r="F40" s="416" t="s">
        <v>308</v>
      </c>
      <c r="G40" s="417" t="s">
        <v>247</v>
      </c>
      <c r="H40" s="417">
        <v>77.23</v>
      </c>
      <c r="I40" s="417">
        <v>84.95</v>
      </c>
      <c r="J40" s="417">
        <v>83.93</v>
      </c>
      <c r="K40" s="417">
        <v>85.38</v>
      </c>
      <c r="L40" s="418">
        <v>95.19</v>
      </c>
      <c r="M40" s="419" t="s">
        <v>247</v>
      </c>
      <c r="N40" s="420">
        <v>85.11</v>
      </c>
      <c r="O40" s="421"/>
      <c r="P40" s="422"/>
      <c r="Q40" s="423"/>
    </row>
    <row r="41" spans="1:17" s="424" customFormat="1" ht="20.149999999999999" customHeight="1">
      <c r="A41" s="377"/>
      <c r="B41" s="415"/>
      <c r="C41" s="416" t="s">
        <v>299</v>
      </c>
      <c r="D41" s="416" t="s">
        <v>314</v>
      </c>
      <c r="E41" s="416" t="s">
        <v>290</v>
      </c>
      <c r="F41" s="416" t="s">
        <v>308</v>
      </c>
      <c r="G41" s="417" t="s">
        <v>247</v>
      </c>
      <c r="H41" s="417">
        <v>70</v>
      </c>
      <c r="I41" s="417">
        <v>70</v>
      </c>
      <c r="J41" s="417">
        <v>70</v>
      </c>
      <c r="K41" s="417">
        <v>74.739999999999995</v>
      </c>
      <c r="L41" s="418" t="s">
        <v>247</v>
      </c>
      <c r="M41" s="419" t="s">
        <v>247</v>
      </c>
      <c r="N41" s="420">
        <v>73.94</v>
      </c>
      <c r="O41" s="421"/>
      <c r="P41" s="422"/>
      <c r="Q41" s="423"/>
    </row>
    <row r="42" spans="1:17" s="424" customFormat="1" ht="20.149999999999999" customHeight="1">
      <c r="A42" s="377"/>
      <c r="B42" s="415"/>
      <c r="C42" s="416" t="s">
        <v>295</v>
      </c>
      <c r="D42" s="416" t="s">
        <v>315</v>
      </c>
      <c r="E42" s="416" t="s">
        <v>290</v>
      </c>
      <c r="F42" s="416" t="s">
        <v>308</v>
      </c>
      <c r="G42" s="417" t="s">
        <v>247</v>
      </c>
      <c r="H42" s="417">
        <v>83.33</v>
      </c>
      <c r="I42" s="417">
        <v>85.66</v>
      </c>
      <c r="J42" s="417">
        <v>94.57</v>
      </c>
      <c r="K42" s="417">
        <v>94.68</v>
      </c>
      <c r="L42" s="418">
        <v>92.32</v>
      </c>
      <c r="M42" s="419" t="s">
        <v>247</v>
      </c>
      <c r="N42" s="420">
        <v>88.7</v>
      </c>
      <c r="O42" s="421"/>
      <c r="P42" s="422"/>
      <c r="Q42" s="423"/>
    </row>
    <row r="43" spans="1:17" s="424" customFormat="1" ht="20.149999999999999" customHeight="1" thickBot="1">
      <c r="A43" s="377"/>
      <c r="B43" s="426"/>
      <c r="C43" s="427" t="s">
        <v>299</v>
      </c>
      <c r="D43" s="427" t="s">
        <v>315</v>
      </c>
      <c r="E43" s="427" t="s">
        <v>290</v>
      </c>
      <c r="F43" s="428" t="s">
        <v>308</v>
      </c>
      <c r="G43" s="429" t="s">
        <v>247</v>
      </c>
      <c r="H43" s="429">
        <v>75</v>
      </c>
      <c r="I43" s="429">
        <v>75</v>
      </c>
      <c r="J43" s="429">
        <v>75</v>
      </c>
      <c r="K43" s="429">
        <v>76.099999999999994</v>
      </c>
      <c r="L43" s="429" t="s">
        <v>247</v>
      </c>
      <c r="M43" s="430" t="s">
        <v>247</v>
      </c>
      <c r="N43" s="431">
        <v>75.97</v>
      </c>
      <c r="O43" s="422"/>
      <c r="P43" s="422"/>
      <c r="Q43" s="423"/>
    </row>
    <row r="44" spans="1:17" s="424" customFormat="1" ht="20.149999999999999" customHeight="1">
      <c r="A44" s="377"/>
      <c r="B44" s="432"/>
      <c r="C44" s="433"/>
      <c r="D44" s="433"/>
      <c r="E44" s="433"/>
      <c r="F44" s="434"/>
      <c r="G44" s="435"/>
      <c r="H44" s="435"/>
      <c r="I44" s="435"/>
      <c r="J44" s="435"/>
      <c r="K44" s="435"/>
      <c r="L44" s="435"/>
      <c r="M44" s="435"/>
      <c r="N44" s="436"/>
      <c r="O44" s="422"/>
      <c r="P44" s="422"/>
      <c r="Q44" s="423"/>
    </row>
    <row r="45" spans="1:17" ht="15" customHeight="1">
      <c r="B45" s="396" t="s">
        <v>316</v>
      </c>
      <c r="C45" s="396"/>
      <c r="D45" s="396"/>
      <c r="E45" s="396"/>
      <c r="F45" s="396"/>
      <c r="G45" s="396"/>
      <c r="H45" s="396"/>
      <c r="I45" s="396"/>
      <c r="J45" s="396"/>
      <c r="K45" s="396"/>
      <c r="L45" s="396"/>
      <c r="M45" s="396"/>
      <c r="N45" s="396"/>
      <c r="O45" s="398"/>
      <c r="Q45" s="437"/>
    </row>
    <row r="46" spans="1:17" ht="4.5" customHeight="1" thickBot="1">
      <c r="B46" s="395"/>
      <c r="Q46" s="437"/>
    </row>
    <row r="47" spans="1:17" ht="27" customHeight="1">
      <c r="B47" s="399" t="s">
        <v>230</v>
      </c>
      <c r="C47" s="400" t="s">
        <v>279</v>
      </c>
      <c r="D47" s="401" t="s">
        <v>280</v>
      </c>
      <c r="E47" s="400" t="s">
        <v>281</v>
      </c>
      <c r="F47" s="401" t="s">
        <v>282</v>
      </c>
      <c r="G47" s="402" t="s">
        <v>283</v>
      </c>
      <c r="H47" s="403"/>
      <c r="I47" s="404"/>
      <c r="J47" s="403" t="s">
        <v>284</v>
      </c>
      <c r="K47" s="403"/>
      <c r="L47" s="405"/>
      <c r="M47" s="405"/>
      <c r="N47" s="406"/>
      <c r="O47" s="407"/>
      <c r="Q47" s="437"/>
    </row>
    <row r="48" spans="1:17" s="424" customFormat="1" ht="20.149999999999999" customHeight="1">
      <c r="A48" s="377"/>
      <c r="B48" s="408"/>
      <c r="C48" s="409"/>
      <c r="D48" s="410" t="s">
        <v>285</v>
      </c>
      <c r="E48" s="409"/>
      <c r="F48" s="410"/>
      <c r="G48" s="411">
        <f t="shared" ref="G48:N48" si="1">G13</f>
        <v>45383</v>
      </c>
      <c r="H48" s="411">
        <f t="shared" si="1"/>
        <v>45384</v>
      </c>
      <c r="I48" s="411">
        <f t="shared" si="1"/>
        <v>45385</v>
      </c>
      <c r="J48" s="411">
        <f t="shared" si="1"/>
        <v>45386</v>
      </c>
      <c r="K48" s="411">
        <f t="shared" si="1"/>
        <v>45387</v>
      </c>
      <c r="L48" s="411">
        <f t="shared" si="1"/>
        <v>45388</v>
      </c>
      <c r="M48" s="411">
        <f t="shared" si="1"/>
        <v>45389</v>
      </c>
      <c r="N48" s="413" t="str">
        <f t="shared" si="1"/>
        <v>PMPS</v>
      </c>
      <c r="O48" s="421"/>
      <c r="P48" s="422"/>
      <c r="Q48" s="423"/>
    </row>
    <row r="49" spans="1:17" s="424" customFormat="1" ht="20.149999999999999" customHeight="1">
      <c r="A49" s="377"/>
      <c r="B49" s="415" t="s">
        <v>317</v>
      </c>
      <c r="C49" s="416" t="s">
        <v>318</v>
      </c>
      <c r="D49" s="416" t="s">
        <v>319</v>
      </c>
      <c r="E49" s="416" t="s">
        <v>290</v>
      </c>
      <c r="F49" s="416" t="s">
        <v>320</v>
      </c>
      <c r="G49" s="417" t="s">
        <v>247</v>
      </c>
      <c r="H49" s="417">
        <v>144.24</v>
      </c>
      <c r="I49" s="417">
        <v>144.24</v>
      </c>
      <c r="J49" s="417">
        <v>144.24</v>
      </c>
      <c r="K49" s="417">
        <v>144.24</v>
      </c>
      <c r="L49" s="418" t="s">
        <v>247</v>
      </c>
      <c r="M49" s="419" t="s">
        <v>247</v>
      </c>
      <c r="N49" s="420">
        <v>144.24</v>
      </c>
      <c r="O49" s="421"/>
      <c r="P49" s="422"/>
      <c r="Q49" s="423"/>
    </row>
    <row r="50" spans="1:17" s="424" customFormat="1" ht="20.149999999999999" customHeight="1">
      <c r="A50" s="377"/>
      <c r="B50" s="415"/>
      <c r="C50" s="416" t="s">
        <v>321</v>
      </c>
      <c r="D50" s="416" t="s">
        <v>319</v>
      </c>
      <c r="E50" s="416" t="s">
        <v>290</v>
      </c>
      <c r="F50" s="416" t="s">
        <v>320</v>
      </c>
      <c r="G50" s="417" t="s">
        <v>247</v>
      </c>
      <c r="H50" s="417" t="s">
        <v>247</v>
      </c>
      <c r="I50" s="417">
        <v>89.5</v>
      </c>
      <c r="J50" s="417" t="s">
        <v>247</v>
      </c>
      <c r="K50" s="417">
        <v>89.5</v>
      </c>
      <c r="L50" s="418" t="s">
        <v>247</v>
      </c>
      <c r="M50" s="419" t="s">
        <v>247</v>
      </c>
      <c r="N50" s="420">
        <v>89.5</v>
      </c>
      <c r="O50" s="421"/>
      <c r="P50" s="422"/>
      <c r="Q50" s="423"/>
    </row>
    <row r="51" spans="1:17" s="424" customFormat="1" ht="20.149999999999999" customHeight="1">
      <c r="A51" s="377"/>
      <c r="B51" s="415"/>
      <c r="C51" s="416" t="s">
        <v>322</v>
      </c>
      <c r="D51" s="416" t="s">
        <v>319</v>
      </c>
      <c r="E51" s="416" t="s">
        <v>290</v>
      </c>
      <c r="F51" s="416" t="s">
        <v>320</v>
      </c>
      <c r="G51" s="417">
        <v>77.95</v>
      </c>
      <c r="H51" s="417">
        <v>77.95</v>
      </c>
      <c r="I51" s="417">
        <v>77.95</v>
      </c>
      <c r="J51" s="417">
        <v>77.95</v>
      </c>
      <c r="K51" s="417">
        <v>77.95</v>
      </c>
      <c r="L51" s="418" t="s">
        <v>247</v>
      </c>
      <c r="M51" s="419" t="s">
        <v>247</v>
      </c>
      <c r="N51" s="420">
        <v>77.95</v>
      </c>
      <c r="O51" s="421"/>
      <c r="P51" s="422"/>
      <c r="Q51" s="423"/>
    </row>
    <row r="52" spans="1:17" s="424" customFormat="1" ht="20.149999999999999" customHeight="1">
      <c r="A52" s="377"/>
      <c r="B52" s="415"/>
      <c r="C52" s="416" t="s">
        <v>318</v>
      </c>
      <c r="D52" s="416" t="s">
        <v>323</v>
      </c>
      <c r="E52" s="416" t="s">
        <v>290</v>
      </c>
      <c r="F52" s="416" t="s">
        <v>320</v>
      </c>
      <c r="G52" s="417" t="s">
        <v>247</v>
      </c>
      <c r="H52" s="417">
        <v>114.29</v>
      </c>
      <c r="I52" s="417">
        <v>114.29</v>
      </c>
      <c r="J52" s="417">
        <v>114.29</v>
      </c>
      <c r="K52" s="417">
        <v>114.29</v>
      </c>
      <c r="L52" s="418" t="s">
        <v>247</v>
      </c>
      <c r="M52" s="419" t="s">
        <v>247</v>
      </c>
      <c r="N52" s="420">
        <v>114.29</v>
      </c>
      <c r="O52" s="421"/>
      <c r="P52" s="422"/>
      <c r="Q52" s="423"/>
    </row>
    <row r="53" spans="1:17" s="424" customFormat="1" ht="20.149999999999999" customHeight="1">
      <c r="A53" s="377"/>
      <c r="B53" s="415"/>
      <c r="C53" s="416" t="s">
        <v>321</v>
      </c>
      <c r="D53" s="416" t="s">
        <v>323</v>
      </c>
      <c r="E53" s="416" t="s">
        <v>290</v>
      </c>
      <c r="F53" s="416" t="s">
        <v>320</v>
      </c>
      <c r="G53" s="417">
        <v>89.5</v>
      </c>
      <c r="H53" s="417">
        <v>89.5</v>
      </c>
      <c r="I53" s="417">
        <v>90.98</v>
      </c>
      <c r="J53" s="417">
        <v>89.5</v>
      </c>
      <c r="K53" s="417">
        <v>89.5</v>
      </c>
      <c r="L53" s="418" t="s">
        <v>247</v>
      </c>
      <c r="M53" s="419" t="s">
        <v>247</v>
      </c>
      <c r="N53" s="420">
        <v>89.91</v>
      </c>
      <c r="O53" s="421"/>
      <c r="P53" s="422"/>
      <c r="Q53" s="423"/>
    </row>
    <row r="54" spans="1:17" s="424" customFormat="1" ht="20.149999999999999" customHeight="1">
      <c r="A54" s="377"/>
      <c r="B54" s="415"/>
      <c r="C54" s="416" t="s">
        <v>322</v>
      </c>
      <c r="D54" s="416" t="s">
        <v>323</v>
      </c>
      <c r="E54" s="416" t="s">
        <v>290</v>
      </c>
      <c r="F54" s="416" t="s">
        <v>320</v>
      </c>
      <c r="G54" s="417">
        <v>99.78</v>
      </c>
      <c r="H54" s="417">
        <v>99.78</v>
      </c>
      <c r="I54" s="417">
        <v>99.78</v>
      </c>
      <c r="J54" s="417">
        <v>99.78</v>
      </c>
      <c r="K54" s="417">
        <v>99.78</v>
      </c>
      <c r="L54" s="418" t="s">
        <v>247</v>
      </c>
      <c r="M54" s="419" t="s">
        <v>247</v>
      </c>
      <c r="N54" s="420">
        <v>99.78</v>
      </c>
      <c r="O54" s="421"/>
      <c r="P54" s="422"/>
      <c r="Q54" s="423"/>
    </row>
    <row r="55" spans="1:17" s="424" customFormat="1" ht="20.149999999999999" customHeight="1">
      <c r="A55" s="377"/>
      <c r="B55" s="415"/>
      <c r="C55" s="416" t="s">
        <v>318</v>
      </c>
      <c r="D55" s="416" t="s">
        <v>324</v>
      </c>
      <c r="E55" s="416" t="s">
        <v>290</v>
      </c>
      <c r="F55" s="416" t="s">
        <v>320</v>
      </c>
      <c r="G55" s="417" t="s">
        <v>247</v>
      </c>
      <c r="H55" s="417">
        <v>120.8</v>
      </c>
      <c r="I55" s="417">
        <v>120.8</v>
      </c>
      <c r="J55" s="417">
        <v>120.8</v>
      </c>
      <c r="K55" s="418">
        <v>120.8</v>
      </c>
      <c r="L55" s="418" t="s">
        <v>247</v>
      </c>
      <c r="M55" s="419" t="s">
        <v>247</v>
      </c>
      <c r="N55" s="420">
        <v>120.8</v>
      </c>
      <c r="O55" s="421"/>
      <c r="P55" s="422"/>
      <c r="Q55" s="423"/>
    </row>
    <row r="56" spans="1:17" s="424" customFormat="1" ht="20.149999999999999" customHeight="1">
      <c r="A56" s="377"/>
      <c r="B56" s="415"/>
      <c r="C56" s="416" t="s">
        <v>321</v>
      </c>
      <c r="D56" s="416" t="s">
        <v>324</v>
      </c>
      <c r="E56" s="416" t="s">
        <v>290</v>
      </c>
      <c r="F56" s="416" t="s">
        <v>320</v>
      </c>
      <c r="G56" s="417">
        <v>87.48</v>
      </c>
      <c r="H56" s="417">
        <v>98.99</v>
      </c>
      <c r="I56" s="417">
        <v>97.39</v>
      </c>
      <c r="J56" s="417">
        <v>98.92</v>
      </c>
      <c r="K56" s="418">
        <v>97.29</v>
      </c>
      <c r="L56" s="418" t="s">
        <v>247</v>
      </c>
      <c r="M56" s="419" t="s">
        <v>247</v>
      </c>
      <c r="N56" s="420">
        <v>96.58</v>
      </c>
      <c r="O56" s="421"/>
      <c r="P56" s="422"/>
      <c r="Q56" s="423"/>
    </row>
    <row r="57" spans="1:17" s="424" customFormat="1" ht="20.149999999999999" customHeight="1">
      <c r="A57" s="377"/>
      <c r="B57" s="415"/>
      <c r="C57" s="416" t="s">
        <v>322</v>
      </c>
      <c r="D57" s="416" t="s">
        <v>324</v>
      </c>
      <c r="E57" s="416" t="s">
        <v>290</v>
      </c>
      <c r="F57" s="416" t="s">
        <v>320</v>
      </c>
      <c r="G57" s="417">
        <v>86.2</v>
      </c>
      <c r="H57" s="417">
        <v>86.2</v>
      </c>
      <c r="I57" s="417">
        <v>86.2</v>
      </c>
      <c r="J57" s="417">
        <v>86.2</v>
      </c>
      <c r="K57" s="418">
        <v>86.2</v>
      </c>
      <c r="L57" s="418" t="s">
        <v>247</v>
      </c>
      <c r="M57" s="419" t="s">
        <v>247</v>
      </c>
      <c r="N57" s="420">
        <v>86.2</v>
      </c>
      <c r="O57" s="421"/>
      <c r="P57" s="422"/>
      <c r="Q57" s="423"/>
    </row>
    <row r="58" spans="1:17" s="424" customFormat="1" ht="20.149999999999999" customHeight="1">
      <c r="A58" s="377"/>
      <c r="B58" s="415"/>
      <c r="C58" s="416" t="s">
        <v>318</v>
      </c>
      <c r="D58" s="416" t="s">
        <v>325</v>
      </c>
      <c r="E58" s="416" t="s">
        <v>290</v>
      </c>
      <c r="F58" s="416" t="s">
        <v>320</v>
      </c>
      <c r="G58" s="417" t="s">
        <v>247</v>
      </c>
      <c r="H58" s="417">
        <v>113.5</v>
      </c>
      <c r="I58" s="417">
        <v>113.5</v>
      </c>
      <c r="J58" s="417">
        <v>113.5</v>
      </c>
      <c r="K58" s="418">
        <v>113.5</v>
      </c>
      <c r="L58" s="418" t="s">
        <v>247</v>
      </c>
      <c r="M58" s="419" t="s">
        <v>247</v>
      </c>
      <c r="N58" s="420">
        <v>113.5</v>
      </c>
      <c r="O58" s="421"/>
      <c r="P58" s="422"/>
      <c r="Q58" s="423"/>
    </row>
    <row r="59" spans="1:17" s="424" customFormat="1" ht="20.149999999999999" customHeight="1">
      <c r="A59" s="377"/>
      <c r="B59" s="415"/>
      <c r="C59" s="416" t="s">
        <v>321</v>
      </c>
      <c r="D59" s="416" t="s">
        <v>325</v>
      </c>
      <c r="E59" s="416" t="s">
        <v>290</v>
      </c>
      <c r="F59" s="416" t="s">
        <v>320</v>
      </c>
      <c r="G59" s="417">
        <v>84.5</v>
      </c>
      <c r="H59" s="417">
        <v>84.5</v>
      </c>
      <c r="I59" s="417">
        <v>84.5</v>
      </c>
      <c r="J59" s="417">
        <v>84.5</v>
      </c>
      <c r="K59" s="418">
        <v>88.8</v>
      </c>
      <c r="L59" s="418" t="s">
        <v>247</v>
      </c>
      <c r="M59" s="419" t="s">
        <v>247</v>
      </c>
      <c r="N59" s="420">
        <v>85.24</v>
      </c>
      <c r="O59" s="421"/>
      <c r="P59" s="422"/>
      <c r="Q59" s="423"/>
    </row>
    <row r="60" spans="1:17" s="424" customFormat="1" ht="20.149999999999999" customHeight="1">
      <c r="A60" s="377"/>
      <c r="B60" s="415"/>
      <c r="C60" s="416" t="s">
        <v>321</v>
      </c>
      <c r="D60" s="416" t="s">
        <v>326</v>
      </c>
      <c r="E60" s="416" t="s">
        <v>290</v>
      </c>
      <c r="F60" s="416" t="s">
        <v>320</v>
      </c>
      <c r="G60" s="417" t="s">
        <v>247</v>
      </c>
      <c r="H60" s="417">
        <v>115</v>
      </c>
      <c r="I60" s="417">
        <v>115</v>
      </c>
      <c r="J60" s="417">
        <v>115</v>
      </c>
      <c r="K60" s="418" t="s">
        <v>247</v>
      </c>
      <c r="L60" s="418" t="s">
        <v>247</v>
      </c>
      <c r="M60" s="419" t="s">
        <v>247</v>
      </c>
      <c r="N60" s="420">
        <v>115</v>
      </c>
      <c r="O60" s="421"/>
      <c r="P60" s="422"/>
      <c r="Q60" s="423"/>
    </row>
    <row r="61" spans="1:17" s="424" customFormat="1" ht="20.149999999999999" customHeight="1">
      <c r="A61" s="377"/>
      <c r="B61" s="415"/>
      <c r="C61" s="416" t="s">
        <v>318</v>
      </c>
      <c r="D61" s="416" t="s">
        <v>327</v>
      </c>
      <c r="E61" s="416" t="s">
        <v>290</v>
      </c>
      <c r="F61" s="416" t="s">
        <v>320</v>
      </c>
      <c r="G61" s="417" t="s">
        <v>247</v>
      </c>
      <c r="H61" s="417">
        <v>112.06</v>
      </c>
      <c r="I61" s="417">
        <v>112.06</v>
      </c>
      <c r="J61" s="417">
        <v>112.06</v>
      </c>
      <c r="K61" s="418">
        <v>112.06</v>
      </c>
      <c r="L61" s="418" t="s">
        <v>247</v>
      </c>
      <c r="M61" s="419" t="s">
        <v>247</v>
      </c>
      <c r="N61" s="420">
        <v>112.06</v>
      </c>
      <c r="O61" s="421"/>
      <c r="P61" s="422"/>
      <c r="Q61" s="423"/>
    </row>
    <row r="62" spans="1:17" s="424" customFormat="1" ht="20.149999999999999" customHeight="1">
      <c r="A62" s="377"/>
      <c r="B62" s="425"/>
      <c r="C62" s="416" t="s">
        <v>322</v>
      </c>
      <c r="D62" s="416" t="s">
        <v>328</v>
      </c>
      <c r="E62" s="416" t="s">
        <v>290</v>
      </c>
      <c r="F62" s="416" t="s">
        <v>320</v>
      </c>
      <c r="G62" s="417">
        <v>109.37</v>
      </c>
      <c r="H62" s="417">
        <v>109.37</v>
      </c>
      <c r="I62" s="417">
        <v>109.37</v>
      </c>
      <c r="J62" s="417">
        <v>109.37</v>
      </c>
      <c r="K62" s="418">
        <v>109.37</v>
      </c>
      <c r="L62" s="418" t="s">
        <v>247</v>
      </c>
      <c r="M62" s="419" t="s">
        <v>247</v>
      </c>
      <c r="N62" s="420">
        <v>109.37</v>
      </c>
      <c r="O62" s="421"/>
      <c r="P62" s="422"/>
      <c r="Q62" s="423"/>
    </row>
    <row r="63" spans="1:17" s="424" customFormat="1" ht="20.149999999999999" customHeight="1">
      <c r="A63" s="377"/>
      <c r="B63" s="415" t="s">
        <v>329</v>
      </c>
      <c r="C63" s="416" t="s">
        <v>322</v>
      </c>
      <c r="D63" s="416" t="s">
        <v>330</v>
      </c>
      <c r="E63" s="416" t="s">
        <v>290</v>
      </c>
      <c r="F63" s="416" t="s">
        <v>331</v>
      </c>
      <c r="G63" s="417">
        <v>85.5</v>
      </c>
      <c r="H63" s="417">
        <v>85.5</v>
      </c>
      <c r="I63" s="417">
        <v>85.5</v>
      </c>
      <c r="J63" s="417">
        <v>85.5</v>
      </c>
      <c r="K63" s="418">
        <v>85.5</v>
      </c>
      <c r="L63" s="418" t="s">
        <v>247</v>
      </c>
      <c r="M63" s="419" t="s">
        <v>247</v>
      </c>
      <c r="N63" s="420">
        <v>85.5</v>
      </c>
      <c r="O63" s="421"/>
      <c r="P63" s="422"/>
      <c r="Q63" s="423"/>
    </row>
    <row r="64" spans="1:17" s="424" customFormat="1" ht="20.149999999999999" customHeight="1">
      <c r="A64" s="377"/>
      <c r="B64" s="415"/>
      <c r="C64" s="416" t="s">
        <v>322</v>
      </c>
      <c r="D64" s="416" t="s">
        <v>332</v>
      </c>
      <c r="E64" s="416" t="s">
        <v>290</v>
      </c>
      <c r="F64" s="416" t="s">
        <v>333</v>
      </c>
      <c r="G64" s="417">
        <v>130.9</v>
      </c>
      <c r="H64" s="417">
        <v>130.9</v>
      </c>
      <c r="I64" s="417">
        <v>130.9</v>
      </c>
      <c r="J64" s="417">
        <v>130.9</v>
      </c>
      <c r="K64" s="418">
        <v>130.9</v>
      </c>
      <c r="L64" s="418" t="s">
        <v>247</v>
      </c>
      <c r="M64" s="419" t="s">
        <v>247</v>
      </c>
      <c r="N64" s="420">
        <v>130.9</v>
      </c>
      <c r="O64" s="421"/>
      <c r="P64" s="422"/>
      <c r="Q64" s="423"/>
    </row>
    <row r="65" spans="1:17" s="424" customFormat="1" ht="20.149999999999999" customHeight="1">
      <c r="A65" s="377"/>
      <c r="B65" s="415"/>
      <c r="C65" s="416" t="s">
        <v>321</v>
      </c>
      <c r="D65" s="416" t="s">
        <v>334</v>
      </c>
      <c r="E65" s="416" t="s">
        <v>290</v>
      </c>
      <c r="F65" s="416" t="s">
        <v>335</v>
      </c>
      <c r="G65" s="417">
        <v>115.93</v>
      </c>
      <c r="H65" s="417">
        <v>116.42</v>
      </c>
      <c r="I65" s="417">
        <v>115.31</v>
      </c>
      <c r="J65" s="417">
        <v>117.12</v>
      </c>
      <c r="K65" s="418">
        <v>116.05</v>
      </c>
      <c r="L65" s="418" t="s">
        <v>247</v>
      </c>
      <c r="M65" s="419" t="s">
        <v>247</v>
      </c>
      <c r="N65" s="420">
        <v>116.16</v>
      </c>
      <c r="O65" s="421"/>
      <c r="P65" s="422"/>
      <c r="Q65" s="423"/>
    </row>
    <row r="66" spans="1:17" s="424" customFormat="1" ht="20.149999999999999" customHeight="1" thickBot="1">
      <c r="A66" s="377"/>
      <c r="B66" s="438"/>
      <c r="C66" s="427" t="s">
        <v>322</v>
      </c>
      <c r="D66" s="427" t="s">
        <v>334</v>
      </c>
      <c r="E66" s="427" t="s">
        <v>290</v>
      </c>
      <c r="F66" s="427" t="s">
        <v>335</v>
      </c>
      <c r="G66" s="429">
        <v>107.68</v>
      </c>
      <c r="H66" s="429">
        <v>107.68</v>
      </c>
      <c r="I66" s="429">
        <v>107.68</v>
      </c>
      <c r="J66" s="429">
        <v>107.68</v>
      </c>
      <c r="K66" s="429">
        <v>107.68</v>
      </c>
      <c r="L66" s="429" t="s">
        <v>247</v>
      </c>
      <c r="M66" s="430" t="s">
        <v>247</v>
      </c>
      <c r="N66" s="431">
        <v>107.68</v>
      </c>
      <c r="O66" s="422"/>
      <c r="P66" s="422"/>
      <c r="Q66" s="423"/>
    </row>
    <row r="67" spans="1:17">
      <c r="N67" s="125"/>
    </row>
    <row r="69" spans="1:17" s="424" customFormat="1" ht="20.149999999999999" customHeight="1">
      <c r="A69" s="377"/>
      <c r="B69" s="432"/>
      <c r="C69" s="433"/>
      <c r="D69" s="433"/>
      <c r="E69" s="433"/>
      <c r="F69" s="434"/>
      <c r="G69" s="435"/>
      <c r="H69" s="435"/>
      <c r="I69" s="435"/>
      <c r="J69" s="435"/>
      <c r="K69" s="435"/>
      <c r="L69" s="435"/>
      <c r="M69" s="435"/>
      <c r="N69" s="436"/>
      <c r="O69" s="422"/>
      <c r="P69" s="422"/>
      <c r="Q69" s="423"/>
    </row>
    <row r="70" spans="1:17" ht="15" customHeight="1">
      <c r="B70" s="396" t="s">
        <v>336</v>
      </c>
      <c r="C70" s="396"/>
      <c r="D70" s="396"/>
      <c r="E70" s="396"/>
      <c r="F70" s="396"/>
      <c r="G70" s="396"/>
      <c r="H70" s="396"/>
      <c r="I70" s="396"/>
      <c r="J70" s="396"/>
      <c r="K70" s="396"/>
      <c r="L70" s="396"/>
      <c r="M70" s="396"/>
      <c r="N70" s="396"/>
      <c r="O70" s="398"/>
      <c r="Q70" s="437"/>
    </row>
    <row r="71" spans="1:17" ht="4.5" customHeight="1" thickBot="1">
      <c r="B71" s="395"/>
      <c r="Q71" s="437"/>
    </row>
    <row r="72" spans="1:17" ht="27" customHeight="1">
      <c r="B72" s="399" t="s">
        <v>230</v>
      </c>
      <c r="C72" s="400" t="s">
        <v>279</v>
      </c>
      <c r="D72" s="401" t="s">
        <v>280</v>
      </c>
      <c r="E72" s="400" t="s">
        <v>281</v>
      </c>
      <c r="F72" s="401" t="s">
        <v>282</v>
      </c>
      <c r="G72" s="402" t="s">
        <v>283</v>
      </c>
      <c r="H72" s="403"/>
      <c r="I72" s="404"/>
      <c r="J72" s="403" t="s">
        <v>284</v>
      </c>
      <c r="K72" s="403"/>
      <c r="L72" s="405"/>
      <c r="M72" s="405"/>
      <c r="N72" s="406"/>
      <c r="O72" s="407"/>
      <c r="Q72" s="437"/>
    </row>
    <row r="73" spans="1:17" ht="19.75" customHeight="1">
      <c r="B73" s="408"/>
      <c r="C73" s="409"/>
      <c r="D73" s="410" t="s">
        <v>285</v>
      </c>
      <c r="E73" s="409"/>
      <c r="F73" s="410"/>
      <c r="G73" s="411">
        <f t="shared" ref="G73:N73" si="2">G13</f>
        <v>45383</v>
      </c>
      <c r="H73" s="411">
        <f t="shared" si="2"/>
        <v>45384</v>
      </c>
      <c r="I73" s="411">
        <f t="shared" si="2"/>
        <v>45385</v>
      </c>
      <c r="J73" s="411">
        <f t="shared" si="2"/>
        <v>45386</v>
      </c>
      <c r="K73" s="411">
        <f t="shared" si="2"/>
        <v>45387</v>
      </c>
      <c r="L73" s="411">
        <f t="shared" si="2"/>
        <v>45388</v>
      </c>
      <c r="M73" s="411">
        <f t="shared" si="2"/>
        <v>45389</v>
      </c>
      <c r="N73" s="413" t="str">
        <f t="shared" si="2"/>
        <v>PMPS</v>
      </c>
      <c r="O73" s="414"/>
      <c r="Q73" s="437"/>
    </row>
    <row r="74" spans="1:17" s="424" customFormat="1" ht="20.149999999999999" customHeight="1" thickBot="1">
      <c r="A74" s="377"/>
      <c r="B74" s="426" t="s">
        <v>337</v>
      </c>
      <c r="C74" s="427" t="s">
        <v>338</v>
      </c>
      <c r="D74" s="427" t="s">
        <v>339</v>
      </c>
      <c r="E74" s="427" t="s">
        <v>105</v>
      </c>
      <c r="F74" s="427" t="s">
        <v>105</v>
      </c>
      <c r="G74" s="429">
        <v>315</v>
      </c>
      <c r="H74" s="429">
        <v>315</v>
      </c>
      <c r="I74" s="429">
        <v>315</v>
      </c>
      <c r="J74" s="429">
        <v>315</v>
      </c>
      <c r="K74" s="429">
        <v>315</v>
      </c>
      <c r="L74" s="429" t="s">
        <v>247</v>
      </c>
      <c r="M74" s="430" t="s">
        <v>247</v>
      </c>
      <c r="N74" s="431">
        <v>315</v>
      </c>
      <c r="O74" s="421"/>
      <c r="P74" s="422"/>
      <c r="Q74" s="423"/>
    </row>
    <row r="75" spans="1:17" ht="21" customHeight="1">
      <c r="N75" s="125" t="s">
        <v>70</v>
      </c>
    </row>
  </sheetData>
  <mergeCells count="5">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45" orientation="portrait" r:id="rId1"/>
  <headerFooter scaleWithDoc="0" alignWithMargins="0">
    <oddHeader>&amp;R&amp;"Verdana,Normal"&amp;8 14</oddHeader>
    <oddFooter>&amp;R&amp;"Verdana,Cursiva"&amp;8Subdirección General de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44056-6EDF-4B99-8AE0-04FD67C58628}">
  <sheetPr>
    <pageSetUpPr fitToPage="1"/>
  </sheetPr>
  <dimension ref="A1:J39"/>
  <sheetViews>
    <sheetView showGridLines="0" zoomScaleNormal="100" zoomScaleSheetLayoutView="100" workbookViewId="0"/>
  </sheetViews>
  <sheetFormatPr baseColWidth="10" defaultColWidth="12.54296875" defaultRowHeight="15"/>
  <cols>
    <col min="1" max="1" width="2.7265625" style="439" customWidth="1"/>
    <col min="2" max="2" width="19.54296875" style="440" customWidth="1"/>
    <col min="3" max="3" width="15.7265625" style="440" customWidth="1"/>
    <col min="4" max="4" width="42" style="440" customWidth="1"/>
    <col min="5" max="5" width="7.7265625" style="440" customWidth="1"/>
    <col min="6" max="6" width="21.7265625" style="440" customWidth="1"/>
    <col min="7" max="7" width="60.7265625" style="440" customWidth="1"/>
    <col min="8" max="8" width="3.1796875" style="379" customWidth="1"/>
    <col min="9" max="9" width="8.26953125" style="379" customWidth="1"/>
    <col min="10" max="10" width="10.81640625" style="379" bestFit="1" customWidth="1"/>
    <col min="11" max="11" width="12.54296875" style="379"/>
    <col min="12" max="13" width="14.7265625" style="379" bestFit="1" customWidth="1"/>
    <col min="14" max="14" width="12.81640625" style="379" bestFit="1" customWidth="1"/>
    <col min="15" max="16384" width="12.54296875" style="379"/>
  </cols>
  <sheetData>
    <row r="1" spans="1:10" ht="11.25" customHeight="1">
      <c r="B1" s="439"/>
      <c r="C1" s="439"/>
      <c r="D1" s="439"/>
      <c r="E1" s="439"/>
      <c r="F1" s="439"/>
      <c r="G1" s="439"/>
      <c r="H1" s="439"/>
      <c r="I1" s="439"/>
    </row>
    <row r="2" spans="1:10">
      <c r="G2" s="382"/>
      <c r="H2" s="383"/>
    </row>
    <row r="3" spans="1:10" ht="8.25" customHeight="1">
      <c r="H3" s="383"/>
    </row>
    <row r="4" spans="1:10" ht="1.5" customHeight="1" thickBot="1">
      <c r="H4" s="383"/>
    </row>
    <row r="5" spans="1:10" ht="26.25" customHeight="1" thickBot="1">
      <c r="B5" s="441" t="s">
        <v>340</v>
      </c>
      <c r="C5" s="442"/>
      <c r="D5" s="442"/>
      <c r="E5" s="442"/>
      <c r="F5" s="442"/>
      <c r="G5" s="443"/>
      <c r="H5" s="385"/>
    </row>
    <row r="6" spans="1:10" ht="15" customHeight="1">
      <c r="B6" s="444"/>
      <c r="C6" s="444"/>
      <c r="D6" s="444"/>
      <c r="E6" s="444"/>
      <c r="F6" s="444"/>
      <c r="G6" s="444"/>
      <c r="H6" s="387"/>
    </row>
    <row r="7" spans="1:10" ht="33.65" customHeight="1">
      <c r="B7" s="445" t="s">
        <v>341</v>
      </c>
      <c r="C7" s="445"/>
      <c r="D7" s="445"/>
      <c r="E7" s="445"/>
      <c r="F7" s="445"/>
      <c r="G7" s="445"/>
      <c r="H7" s="387"/>
    </row>
    <row r="8" spans="1:10" ht="27" customHeight="1">
      <c r="B8" s="446" t="s">
        <v>342</v>
      </c>
      <c r="C8" s="447"/>
      <c r="D8" s="447"/>
      <c r="E8" s="447"/>
      <c r="F8" s="447"/>
      <c r="G8" s="447"/>
      <c r="H8" s="387"/>
    </row>
    <row r="9" spans="1:10" ht="17.25" customHeight="1">
      <c r="A9" s="448"/>
      <c r="B9" s="449" t="s">
        <v>278</v>
      </c>
      <c r="C9" s="449"/>
      <c r="D9" s="449"/>
      <c r="E9" s="449"/>
      <c r="F9" s="449"/>
      <c r="G9" s="449"/>
      <c r="H9" s="450"/>
      <c r="J9" s="451"/>
    </row>
    <row r="10" spans="1:10" ht="3.75" customHeight="1" thickBot="1">
      <c r="B10" s="452"/>
    </row>
    <row r="11" spans="1:10" ht="30" customHeight="1">
      <c r="B11" s="399" t="s">
        <v>230</v>
      </c>
      <c r="C11" s="400" t="s">
        <v>279</v>
      </c>
      <c r="D11" s="401" t="s">
        <v>280</v>
      </c>
      <c r="E11" s="400" t="s">
        <v>281</v>
      </c>
      <c r="F11" s="401" t="s">
        <v>282</v>
      </c>
      <c r="G11" s="453" t="s">
        <v>343</v>
      </c>
      <c r="H11" s="407"/>
    </row>
    <row r="12" spans="1:10" ht="30" customHeight="1">
      <c r="B12" s="408"/>
      <c r="C12" s="409"/>
      <c r="D12" s="454" t="s">
        <v>285</v>
      </c>
      <c r="E12" s="409"/>
      <c r="F12" s="410"/>
      <c r="G12" s="455" t="s">
        <v>344</v>
      </c>
      <c r="H12" s="414"/>
    </row>
    <row r="13" spans="1:10" s="463" customFormat="1" ht="30" customHeight="1">
      <c r="A13" s="456"/>
      <c r="B13" s="457" t="s">
        <v>287</v>
      </c>
      <c r="C13" s="458" t="s">
        <v>345</v>
      </c>
      <c r="D13" s="458" t="s">
        <v>304</v>
      </c>
      <c r="E13" s="458" t="s">
        <v>290</v>
      </c>
      <c r="F13" s="459" t="s">
        <v>105</v>
      </c>
      <c r="G13" s="460">
        <v>89.94</v>
      </c>
      <c r="H13" s="422"/>
      <c r="I13" s="461"/>
      <c r="J13" s="462"/>
    </row>
    <row r="14" spans="1:10" s="463" customFormat="1" ht="30" customHeight="1">
      <c r="A14" s="456"/>
      <c r="B14" s="457" t="s">
        <v>294</v>
      </c>
      <c r="C14" s="458" t="s">
        <v>345</v>
      </c>
      <c r="D14" s="458" t="s">
        <v>304</v>
      </c>
      <c r="E14" s="458" t="s">
        <v>290</v>
      </c>
      <c r="F14" s="459" t="s">
        <v>297</v>
      </c>
      <c r="G14" s="460">
        <v>112.35</v>
      </c>
      <c r="H14" s="422"/>
      <c r="I14" s="461"/>
      <c r="J14" s="462"/>
    </row>
    <row r="15" spans="1:10" s="424" customFormat="1" ht="30" customHeight="1">
      <c r="A15" s="439"/>
      <c r="B15" s="464" t="s">
        <v>306</v>
      </c>
      <c r="C15" s="465" t="s">
        <v>345</v>
      </c>
      <c r="D15" s="465" t="s">
        <v>346</v>
      </c>
      <c r="E15" s="465" t="s">
        <v>290</v>
      </c>
      <c r="F15" s="466" t="s">
        <v>308</v>
      </c>
      <c r="G15" s="467">
        <v>76.819999999999993</v>
      </c>
      <c r="H15" s="422"/>
      <c r="I15" s="461"/>
      <c r="J15" s="462"/>
    </row>
    <row r="16" spans="1:10" s="424" customFormat="1" ht="30" customHeight="1">
      <c r="A16" s="439"/>
      <c r="B16" s="468"/>
      <c r="C16" s="465" t="s">
        <v>345</v>
      </c>
      <c r="D16" s="465" t="s">
        <v>313</v>
      </c>
      <c r="E16" s="465" t="s">
        <v>290</v>
      </c>
      <c r="F16" s="466" t="s">
        <v>308</v>
      </c>
      <c r="G16" s="467">
        <v>85.62</v>
      </c>
      <c r="H16" s="422"/>
      <c r="I16" s="461"/>
      <c r="J16" s="462"/>
    </row>
    <row r="17" spans="1:10" s="424" customFormat="1" ht="30" customHeight="1">
      <c r="A17" s="439"/>
      <c r="B17" s="469"/>
      <c r="C17" s="458" t="s">
        <v>345</v>
      </c>
      <c r="D17" s="458" t="s">
        <v>314</v>
      </c>
      <c r="E17" s="458" t="s">
        <v>290</v>
      </c>
      <c r="F17" s="459" t="s">
        <v>308</v>
      </c>
      <c r="G17" s="467">
        <v>77.430000000000007</v>
      </c>
      <c r="H17" s="422"/>
      <c r="I17" s="461"/>
      <c r="J17" s="462"/>
    </row>
    <row r="18" spans="1:10" s="463" customFormat="1" ht="30" customHeight="1" thickBot="1">
      <c r="A18" s="456"/>
      <c r="B18" s="470"/>
      <c r="C18" s="427" t="s">
        <v>345</v>
      </c>
      <c r="D18" s="427" t="s">
        <v>315</v>
      </c>
      <c r="E18" s="427" t="s">
        <v>290</v>
      </c>
      <c r="F18" s="428" t="s">
        <v>308</v>
      </c>
      <c r="G18" s="471">
        <v>87.7</v>
      </c>
      <c r="H18" s="422"/>
      <c r="I18" s="461"/>
      <c r="J18" s="462"/>
    </row>
    <row r="19" spans="1:10" ht="21" customHeight="1">
      <c r="B19" s="472"/>
      <c r="C19" s="380"/>
      <c r="D19" s="472"/>
      <c r="E19" s="380"/>
      <c r="F19" s="380"/>
      <c r="G19" s="380"/>
      <c r="H19" s="473"/>
    </row>
    <row r="20" spans="1:10" ht="17.25" customHeight="1">
      <c r="A20" s="448"/>
      <c r="B20" s="449" t="s">
        <v>316</v>
      </c>
      <c r="C20" s="449"/>
      <c r="D20" s="449"/>
      <c r="E20" s="449"/>
      <c r="F20" s="449"/>
      <c r="G20" s="449"/>
      <c r="H20" s="450"/>
      <c r="J20" s="451"/>
    </row>
    <row r="21" spans="1:10" s="424" customFormat="1" ht="4.5" customHeight="1" thickBot="1">
      <c r="A21" s="439"/>
      <c r="B21" s="432"/>
      <c r="C21" s="474"/>
      <c r="D21" s="474"/>
      <c r="E21" s="474"/>
      <c r="F21" s="474"/>
      <c r="G21" s="474"/>
    </row>
    <row r="22" spans="1:10" s="424" customFormat="1" ht="30" customHeight="1">
      <c r="A22" s="439"/>
      <c r="B22" s="475" t="s">
        <v>230</v>
      </c>
      <c r="C22" s="476" t="s">
        <v>279</v>
      </c>
      <c r="D22" s="477" t="s">
        <v>280</v>
      </c>
      <c r="E22" s="476" t="s">
        <v>281</v>
      </c>
      <c r="F22" s="477" t="s">
        <v>282</v>
      </c>
      <c r="G22" s="478" t="s">
        <v>343</v>
      </c>
      <c r="H22" s="479"/>
    </row>
    <row r="23" spans="1:10" s="424" customFormat="1" ht="30" customHeight="1">
      <c r="A23" s="439"/>
      <c r="B23" s="480"/>
      <c r="C23" s="481"/>
      <c r="D23" s="454" t="s">
        <v>285</v>
      </c>
      <c r="E23" s="481"/>
      <c r="F23" s="454" t="s">
        <v>347</v>
      </c>
      <c r="G23" s="455" t="s">
        <v>344</v>
      </c>
      <c r="H23" s="482"/>
    </row>
    <row r="24" spans="1:10" s="424" customFormat="1" ht="30" customHeight="1">
      <c r="A24" s="439"/>
      <c r="B24" s="464" t="s">
        <v>317</v>
      </c>
      <c r="C24" s="465" t="s">
        <v>345</v>
      </c>
      <c r="D24" s="465" t="s">
        <v>319</v>
      </c>
      <c r="E24" s="465" t="s">
        <v>290</v>
      </c>
      <c r="F24" s="466" t="s">
        <v>320</v>
      </c>
      <c r="G24" s="467">
        <v>97.83</v>
      </c>
      <c r="H24" s="422"/>
      <c r="I24" s="461"/>
      <c r="J24" s="462"/>
    </row>
    <row r="25" spans="1:10" s="424" customFormat="1" ht="30" customHeight="1">
      <c r="A25" s="439"/>
      <c r="B25" s="468"/>
      <c r="C25" s="465" t="s">
        <v>345</v>
      </c>
      <c r="D25" s="465" t="s">
        <v>348</v>
      </c>
      <c r="E25" s="465" t="s">
        <v>290</v>
      </c>
      <c r="F25" s="466" t="s">
        <v>320</v>
      </c>
      <c r="G25" s="467">
        <v>90.64</v>
      </c>
      <c r="H25" s="422"/>
      <c r="I25" s="461"/>
      <c r="J25" s="462"/>
    </row>
    <row r="26" spans="1:10" s="424" customFormat="1" ht="30" customHeight="1">
      <c r="A26" s="439"/>
      <c r="B26" s="468"/>
      <c r="C26" s="465" t="s">
        <v>345</v>
      </c>
      <c r="D26" s="465" t="s">
        <v>324</v>
      </c>
      <c r="E26" s="465" t="s">
        <v>290</v>
      </c>
      <c r="F26" s="466" t="s">
        <v>320</v>
      </c>
      <c r="G26" s="467">
        <v>97.56</v>
      </c>
      <c r="H26" s="422"/>
      <c r="I26" s="461"/>
      <c r="J26" s="462"/>
    </row>
    <row r="27" spans="1:10" s="424" customFormat="1" ht="30" customHeight="1">
      <c r="A27" s="439"/>
      <c r="B27" s="468"/>
      <c r="C27" s="465" t="s">
        <v>345</v>
      </c>
      <c r="D27" s="465" t="s">
        <v>325</v>
      </c>
      <c r="E27" s="465" t="s">
        <v>290</v>
      </c>
      <c r="F27" s="466" t="s">
        <v>320</v>
      </c>
      <c r="G27" s="467">
        <v>92.6</v>
      </c>
      <c r="H27" s="422"/>
      <c r="I27" s="461"/>
      <c r="J27" s="462"/>
    </row>
    <row r="28" spans="1:10" s="424" customFormat="1" ht="30" customHeight="1">
      <c r="A28" s="439"/>
      <c r="B28" s="483"/>
      <c r="C28" s="465" t="s">
        <v>345</v>
      </c>
      <c r="D28" s="465" t="s">
        <v>349</v>
      </c>
      <c r="E28" s="465" t="s">
        <v>290</v>
      </c>
      <c r="F28" s="466" t="s">
        <v>320</v>
      </c>
      <c r="G28" s="467">
        <v>112.28</v>
      </c>
      <c r="H28" s="422"/>
      <c r="I28" s="461"/>
      <c r="J28" s="462"/>
    </row>
    <row r="29" spans="1:10" s="424" customFormat="1" ht="30" customHeight="1">
      <c r="A29" s="439"/>
      <c r="B29" s="468" t="s">
        <v>329</v>
      </c>
      <c r="C29" s="465" t="s">
        <v>345</v>
      </c>
      <c r="D29" s="465" t="s">
        <v>330</v>
      </c>
      <c r="E29" s="465" t="s">
        <v>290</v>
      </c>
      <c r="F29" s="466" t="s">
        <v>331</v>
      </c>
      <c r="G29" s="467">
        <v>85.5</v>
      </c>
      <c r="H29" s="422"/>
      <c r="I29" s="461"/>
      <c r="J29" s="462"/>
    </row>
    <row r="30" spans="1:10" s="463" customFormat="1" ht="30" customHeight="1" thickBot="1">
      <c r="A30" s="456"/>
      <c r="B30" s="426"/>
      <c r="C30" s="427" t="s">
        <v>345</v>
      </c>
      <c r="D30" s="427" t="s">
        <v>334</v>
      </c>
      <c r="E30" s="427" t="s">
        <v>290</v>
      </c>
      <c r="F30" s="428" t="s">
        <v>335</v>
      </c>
      <c r="G30" s="471">
        <v>115.42</v>
      </c>
      <c r="H30" s="422"/>
      <c r="I30" s="461"/>
      <c r="J30" s="462"/>
    </row>
    <row r="32" spans="1:10" ht="21" customHeight="1">
      <c r="B32" s="472"/>
      <c r="C32" s="380"/>
      <c r="D32" s="472"/>
      <c r="E32" s="380"/>
      <c r="F32" s="380"/>
      <c r="G32" s="380"/>
      <c r="H32" s="473"/>
    </row>
    <row r="33" spans="1:10" ht="21" customHeight="1">
      <c r="B33" s="472"/>
      <c r="C33" s="380"/>
      <c r="D33" s="472"/>
      <c r="E33" s="380"/>
      <c r="F33" s="380"/>
      <c r="G33" s="380"/>
      <c r="H33" s="473"/>
    </row>
    <row r="34" spans="1:10" ht="17.25" customHeight="1">
      <c r="A34" s="448"/>
      <c r="B34" s="449" t="s">
        <v>336</v>
      </c>
      <c r="C34" s="449"/>
      <c r="D34" s="449"/>
      <c r="E34" s="449"/>
      <c r="F34" s="449"/>
      <c r="G34" s="449"/>
      <c r="H34" s="450"/>
      <c r="J34" s="451"/>
    </row>
    <row r="35" spans="1:10" s="424" customFormat="1" ht="5.25" customHeight="1" thickBot="1">
      <c r="A35" s="439"/>
      <c r="B35" s="432"/>
      <c r="C35" s="474"/>
      <c r="D35" s="474"/>
      <c r="E35" s="474"/>
      <c r="F35" s="474"/>
      <c r="G35" s="474"/>
    </row>
    <row r="36" spans="1:10" s="424" customFormat="1" ht="30" customHeight="1">
      <c r="A36" s="439"/>
      <c r="B36" s="475" t="s">
        <v>230</v>
      </c>
      <c r="C36" s="476" t="s">
        <v>279</v>
      </c>
      <c r="D36" s="477" t="s">
        <v>280</v>
      </c>
      <c r="E36" s="476" t="s">
        <v>281</v>
      </c>
      <c r="F36" s="477" t="s">
        <v>282</v>
      </c>
      <c r="G36" s="478" t="s">
        <v>343</v>
      </c>
      <c r="H36" s="479"/>
    </row>
    <row r="37" spans="1:10" s="424" customFormat="1" ht="30" customHeight="1">
      <c r="A37" s="439"/>
      <c r="B37" s="480"/>
      <c r="C37" s="481"/>
      <c r="D37" s="454" t="s">
        <v>285</v>
      </c>
      <c r="E37" s="481"/>
      <c r="F37" s="454"/>
      <c r="G37" s="455" t="str">
        <f>$G$12</f>
        <v>Semana 14- 2024: 01/04 -07/04</v>
      </c>
      <c r="H37" s="482"/>
    </row>
    <row r="38" spans="1:10" s="463" customFormat="1" ht="30" customHeight="1" thickBot="1">
      <c r="A38" s="456"/>
      <c r="B38" s="426" t="s">
        <v>337</v>
      </c>
      <c r="C38" s="427" t="s">
        <v>345</v>
      </c>
      <c r="D38" s="427" t="s">
        <v>339</v>
      </c>
      <c r="E38" s="427" t="s">
        <v>105</v>
      </c>
      <c r="F38" s="428" t="s">
        <v>105</v>
      </c>
      <c r="G38" s="471">
        <v>315</v>
      </c>
      <c r="H38" s="422"/>
      <c r="I38" s="461"/>
      <c r="J38" s="462"/>
    </row>
    <row r="39" spans="1:10">
      <c r="G39" s="125" t="s">
        <v>70</v>
      </c>
    </row>
  </sheetData>
  <mergeCells count="7">
    <mergeCell ref="B34:G34"/>
    <mergeCell ref="B5:G5"/>
    <mergeCell ref="B6:G6"/>
    <mergeCell ref="B7:G7"/>
    <mergeCell ref="B8:G8"/>
    <mergeCell ref="B9:G9"/>
    <mergeCell ref="B20:G20"/>
  </mergeCells>
  <printOptions horizontalCentered="1" verticalCentered="1"/>
  <pageMargins left="0.70866141732283472" right="0.70866141732283472" top="0.74803149606299213" bottom="0.74803149606299213" header="0.31496062992125984" footer="0.31496062992125984"/>
  <pageSetup paperSize="9" scale="52" orientation="portrait" r:id="rId1"/>
  <headerFooter scaleWithDoc="0" alignWithMargins="0">
    <oddHeader>&amp;R&amp;"Verdana,Normal"&amp;8 15</oddHeader>
    <oddFooter>&amp;R&amp;"Verdana,Cursiva"&amp;8Subdirección General de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24EA7-C197-4D87-879D-FFAF8045D0B8}">
  <sheetPr>
    <pageSetUpPr fitToPage="1"/>
  </sheetPr>
  <dimension ref="A1:R106"/>
  <sheetViews>
    <sheetView zoomScaleNormal="100" zoomScaleSheetLayoutView="100" workbookViewId="0"/>
  </sheetViews>
  <sheetFormatPr baseColWidth="10" defaultColWidth="12.54296875" defaultRowHeight="16.399999999999999" customHeight="1"/>
  <cols>
    <col min="1" max="1" width="0.81640625" style="484" customWidth="1"/>
    <col min="2" max="2" width="19.26953125" style="485" customWidth="1"/>
    <col min="3" max="3" width="13.54296875" style="485" bestFit="1" customWidth="1"/>
    <col min="4" max="4" width="35.54296875" style="485" bestFit="1" customWidth="1"/>
    <col min="5" max="5" width="11.7265625" style="485" customWidth="1"/>
    <col min="6" max="6" width="14.453125" style="485" customWidth="1"/>
    <col min="7" max="14" width="15.7265625" style="485" customWidth="1"/>
    <col min="15" max="15" width="1.1796875" style="379" customWidth="1"/>
    <col min="16" max="16" width="9.26953125" style="379" customWidth="1"/>
    <col min="17" max="17" width="12.54296875" style="379"/>
    <col min="18" max="18" width="10.81640625" style="379" bestFit="1" customWidth="1"/>
    <col min="19" max="16384" width="12.54296875" style="379"/>
  </cols>
  <sheetData>
    <row r="1" spans="1:18" ht="9.75" customHeight="1"/>
    <row r="2" spans="1:18" ht="6.75" customHeight="1">
      <c r="B2" s="486"/>
      <c r="C2" s="486"/>
      <c r="D2" s="486"/>
      <c r="E2" s="486"/>
      <c r="F2" s="486"/>
      <c r="G2" s="486"/>
      <c r="K2" s="382"/>
      <c r="L2" s="382"/>
      <c r="M2" s="382"/>
      <c r="N2" s="382"/>
    </row>
    <row r="3" spans="1:18" ht="3.75" customHeight="1">
      <c r="B3" s="486"/>
      <c r="C3" s="486"/>
      <c r="D3" s="486"/>
      <c r="E3" s="486"/>
      <c r="F3" s="486"/>
      <c r="G3" s="486"/>
    </row>
    <row r="4" spans="1:18" ht="29.25" customHeight="1" thickBot="1">
      <c r="B4" s="386" t="s">
        <v>350</v>
      </c>
      <c r="C4" s="386"/>
      <c r="D4" s="386"/>
      <c r="E4" s="386"/>
      <c r="F4" s="386"/>
      <c r="G4" s="386"/>
      <c r="H4" s="386"/>
      <c r="I4" s="386"/>
      <c r="J4" s="386"/>
      <c r="K4" s="386"/>
      <c r="L4" s="386"/>
      <c r="M4" s="386"/>
      <c r="N4" s="386"/>
    </row>
    <row r="5" spans="1:18" ht="16.399999999999999" customHeight="1">
      <c r="B5" s="388" t="s">
        <v>351</v>
      </c>
      <c r="C5" s="389"/>
      <c r="D5" s="389"/>
      <c r="E5" s="389"/>
      <c r="F5" s="389"/>
      <c r="G5" s="389"/>
      <c r="H5" s="389"/>
      <c r="I5" s="389"/>
      <c r="J5" s="389"/>
      <c r="K5" s="389"/>
      <c r="L5" s="389"/>
      <c r="M5" s="389"/>
      <c r="N5" s="390"/>
    </row>
    <row r="6" spans="1:18" ht="16.399999999999999" customHeight="1" thickBot="1">
      <c r="B6" s="391" t="s">
        <v>276</v>
      </c>
      <c r="C6" s="392"/>
      <c r="D6" s="392"/>
      <c r="E6" s="392"/>
      <c r="F6" s="392"/>
      <c r="G6" s="392"/>
      <c r="H6" s="392"/>
      <c r="I6" s="392"/>
      <c r="J6" s="392"/>
      <c r="K6" s="392"/>
      <c r="L6" s="392"/>
      <c r="M6" s="392"/>
      <c r="N6" s="393"/>
    </row>
    <row r="7" spans="1:18" ht="16.399999999999999" customHeight="1">
      <c r="B7" s="444"/>
      <c r="C7" s="444"/>
      <c r="D7" s="444"/>
      <c r="E7" s="444"/>
      <c r="F7" s="444"/>
      <c r="G7" s="444"/>
      <c r="H7" s="444"/>
      <c r="I7" s="444"/>
      <c r="J7" s="444"/>
      <c r="K7" s="444"/>
      <c r="L7" s="444"/>
      <c r="M7" s="444"/>
      <c r="N7" s="444"/>
      <c r="Q7" s="378"/>
    </row>
    <row r="8" spans="1:18" ht="16.399999999999999" customHeight="1">
      <c r="B8" s="394" t="s">
        <v>277</v>
      </c>
      <c r="C8" s="394"/>
      <c r="D8" s="394"/>
      <c r="E8" s="394"/>
      <c r="F8" s="394"/>
      <c r="G8" s="394"/>
      <c r="H8" s="394"/>
      <c r="I8" s="394"/>
      <c r="J8" s="394"/>
      <c r="K8" s="394"/>
      <c r="L8" s="394"/>
      <c r="M8" s="394"/>
      <c r="N8" s="394"/>
    </row>
    <row r="9" spans="1:18" ht="24.75" customHeight="1">
      <c r="A9" s="377"/>
      <c r="B9" s="396" t="s">
        <v>93</v>
      </c>
      <c r="C9" s="396"/>
      <c r="D9" s="396"/>
      <c r="E9" s="396"/>
      <c r="F9" s="396"/>
      <c r="G9" s="396"/>
      <c r="H9" s="396"/>
      <c r="I9" s="396"/>
      <c r="J9" s="396"/>
      <c r="K9" s="396"/>
      <c r="L9" s="396"/>
      <c r="M9" s="396"/>
      <c r="N9" s="396"/>
      <c r="O9" s="387"/>
    </row>
    <row r="10" spans="1:18" ht="3" customHeight="1" thickBot="1"/>
    <row r="11" spans="1:18" ht="22.15" customHeight="1">
      <c r="B11" s="399" t="s">
        <v>230</v>
      </c>
      <c r="C11" s="400" t="s">
        <v>279</v>
      </c>
      <c r="D11" s="401" t="s">
        <v>280</v>
      </c>
      <c r="E11" s="400" t="s">
        <v>281</v>
      </c>
      <c r="F11" s="401" t="s">
        <v>282</v>
      </c>
      <c r="G11" s="402" t="s">
        <v>283</v>
      </c>
      <c r="H11" s="403"/>
      <c r="I11" s="404"/>
      <c r="J11" s="403" t="s">
        <v>284</v>
      </c>
      <c r="K11" s="403"/>
      <c r="L11" s="405"/>
      <c r="M11" s="405"/>
      <c r="N11" s="406"/>
    </row>
    <row r="12" spans="1:18" ht="16.399999999999999" customHeight="1">
      <c r="B12" s="408"/>
      <c r="C12" s="409"/>
      <c r="D12" s="410" t="s">
        <v>285</v>
      </c>
      <c r="E12" s="409"/>
      <c r="F12" s="410"/>
      <c r="G12" s="411">
        <f>'[9]Pág. 14'!G13</f>
        <v>45383</v>
      </c>
      <c r="H12" s="411">
        <f>'[9]Pág. 14'!H13</f>
        <v>45384</v>
      </c>
      <c r="I12" s="411">
        <f>'[9]Pág. 14'!I13</f>
        <v>45385</v>
      </c>
      <c r="J12" s="411">
        <f>'[9]Pág. 14'!J13</f>
        <v>45386</v>
      </c>
      <c r="K12" s="411">
        <f>'[9]Pág. 14'!K13</f>
        <v>45387</v>
      </c>
      <c r="L12" s="411">
        <f>'[9]Pág. 14'!L13</f>
        <v>45388</v>
      </c>
      <c r="M12" s="487">
        <f>'[9]Pág. 14'!M13</f>
        <v>45389</v>
      </c>
      <c r="N12" s="488" t="str">
        <f>'[9]Pág. 14'!N13</f>
        <v>PMPS</v>
      </c>
    </row>
    <row r="13" spans="1:18" ht="20.149999999999999" customHeight="1">
      <c r="B13" s="489" t="s">
        <v>352</v>
      </c>
      <c r="C13" s="490" t="s">
        <v>353</v>
      </c>
      <c r="D13" s="490" t="s">
        <v>354</v>
      </c>
      <c r="E13" s="490" t="s">
        <v>105</v>
      </c>
      <c r="F13" s="490" t="s">
        <v>105</v>
      </c>
      <c r="G13" s="491" t="s">
        <v>247</v>
      </c>
      <c r="H13" s="491">
        <v>108</v>
      </c>
      <c r="I13" s="491">
        <v>108</v>
      </c>
      <c r="J13" s="491">
        <v>108</v>
      </c>
      <c r="K13" s="491">
        <v>108</v>
      </c>
      <c r="L13" s="491" t="s">
        <v>247</v>
      </c>
      <c r="M13" s="492" t="s">
        <v>247</v>
      </c>
      <c r="N13" s="493">
        <v>108</v>
      </c>
      <c r="P13" s="422"/>
      <c r="Q13" s="423"/>
      <c r="R13" s="437"/>
    </row>
    <row r="14" spans="1:18" ht="20.149999999999999" customHeight="1">
      <c r="B14" s="489"/>
      <c r="C14" s="490" t="s">
        <v>355</v>
      </c>
      <c r="D14" s="490" t="s">
        <v>356</v>
      </c>
      <c r="E14" s="490" t="s">
        <v>105</v>
      </c>
      <c r="F14" s="490" t="s">
        <v>105</v>
      </c>
      <c r="G14" s="491">
        <v>90</v>
      </c>
      <c r="H14" s="491">
        <v>90</v>
      </c>
      <c r="I14" s="491">
        <v>90</v>
      </c>
      <c r="J14" s="491">
        <v>90</v>
      </c>
      <c r="K14" s="491">
        <v>90</v>
      </c>
      <c r="L14" s="491" t="s">
        <v>247</v>
      </c>
      <c r="M14" s="492" t="s">
        <v>247</v>
      </c>
      <c r="N14" s="493">
        <v>90</v>
      </c>
      <c r="P14" s="422"/>
      <c r="Q14" s="423"/>
      <c r="R14" s="437"/>
    </row>
    <row r="15" spans="1:18" ht="20.149999999999999" customHeight="1">
      <c r="B15" s="494" t="s">
        <v>357</v>
      </c>
      <c r="C15" s="458" t="s">
        <v>358</v>
      </c>
      <c r="D15" s="458" t="s">
        <v>359</v>
      </c>
      <c r="E15" s="458" t="s">
        <v>105</v>
      </c>
      <c r="F15" s="458" t="s">
        <v>360</v>
      </c>
      <c r="G15" s="417">
        <v>230.84</v>
      </c>
      <c r="H15" s="417">
        <v>230.78</v>
      </c>
      <c r="I15" s="417">
        <v>230.85</v>
      </c>
      <c r="J15" s="417">
        <v>230.81</v>
      </c>
      <c r="K15" s="417">
        <v>230.83</v>
      </c>
      <c r="L15" s="417" t="s">
        <v>247</v>
      </c>
      <c r="M15" s="495" t="s">
        <v>247</v>
      </c>
      <c r="N15" s="496">
        <v>230.82</v>
      </c>
      <c r="P15" s="422"/>
      <c r="Q15" s="423"/>
      <c r="R15" s="437"/>
    </row>
    <row r="16" spans="1:18" ht="20.149999999999999" customHeight="1">
      <c r="B16" s="489"/>
      <c r="C16" s="458" t="s">
        <v>361</v>
      </c>
      <c r="D16" s="458" t="s">
        <v>359</v>
      </c>
      <c r="E16" s="458" t="s">
        <v>105</v>
      </c>
      <c r="F16" s="458" t="s">
        <v>360</v>
      </c>
      <c r="G16" s="417">
        <v>170</v>
      </c>
      <c r="H16" s="417">
        <v>170</v>
      </c>
      <c r="I16" s="417">
        <v>170</v>
      </c>
      <c r="J16" s="417">
        <v>170</v>
      </c>
      <c r="K16" s="417">
        <v>170</v>
      </c>
      <c r="L16" s="417" t="s">
        <v>247</v>
      </c>
      <c r="M16" s="495" t="s">
        <v>247</v>
      </c>
      <c r="N16" s="496">
        <v>170</v>
      </c>
      <c r="P16" s="422"/>
      <c r="Q16" s="423"/>
      <c r="R16" s="437"/>
    </row>
    <row r="17" spans="1:18" ht="20.149999999999999" customHeight="1">
      <c r="B17" s="489"/>
      <c r="C17" s="458" t="s">
        <v>358</v>
      </c>
      <c r="D17" s="458" t="s">
        <v>362</v>
      </c>
      <c r="E17" s="458" t="s">
        <v>105</v>
      </c>
      <c r="F17" s="458" t="s">
        <v>363</v>
      </c>
      <c r="G17" s="417">
        <v>255.05</v>
      </c>
      <c r="H17" s="417">
        <v>255.03</v>
      </c>
      <c r="I17" s="417">
        <v>254.97</v>
      </c>
      <c r="J17" s="417">
        <v>255.01</v>
      </c>
      <c r="K17" s="417">
        <v>255</v>
      </c>
      <c r="L17" s="417" t="s">
        <v>247</v>
      </c>
      <c r="M17" s="495" t="s">
        <v>247</v>
      </c>
      <c r="N17" s="496">
        <v>255.01</v>
      </c>
      <c r="P17" s="422"/>
      <c r="Q17" s="423"/>
      <c r="R17" s="437"/>
    </row>
    <row r="18" spans="1:18" ht="20.149999999999999" customHeight="1">
      <c r="B18" s="489"/>
      <c r="C18" s="458" t="s">
        <v>310</v>
      </c>
      <c r="D18" s="458" t="s">
        <v>362</v>
      </c>
      <c r="E18" s="458" t="s">
        <v>105</v>
      </c>
      <c r="F18" s="458" t="s">
        <v>363</v>
      </c>
      <c r="G18" s="417">
        <v>250</v>
      </c>
      <c r="H18" s="417">
        <v>250</v>
      </c>
      <c r="I18" s="417">
        <v>250</v>
      </c>
      <c r="J18" s="417">
        <v>250</v>
      </c>
      <c r="K18" s="417">
        <v>250</v>
      </c>
      <c r="L18" s="417" t="s">
        <v>247</v>
      </c>
      <c r="M18" s="495" t="s">
        <v>247</v>
      </c>
      <c r="N18" s="496">
        <v>250</v>
      </c>
      <c r="P18" s="422"/>
      <c r="Q18" s="423"/>
      <c r="R18" s="437"/>
    </row>
    <row r="19" spans="1:18" ht="20.149999999999999" customHeight="1">
      <c r="B19" s="489"/>
      <c r="C19" s="458" t="s">
        <v>361</v>
      </c>
      <c r="D19" s="458" t="s">
        <v>362</v>
      </c>
      <c r="E19" s="458" t="s">
        <v>105</v>
      </c>
      <c r="F19" s="458" t="s">
        <v>363</v>
      </c>
      <c r="G19" s="417">
        <v>284.5</v>
      </c>
      <c r="H19" s="417">
        <v>284.5</v>
      </c>
      <c r="I19" s="417">
        <v>284.5</v>
      </c>
      <c r="J19" s="417">
        <v>284.5</v>
      </c>
      <c r="K19" s="417">
        <v>284.5</v>
      </c>
      <c r="L19" s="417" t="s">
        <v>247</v>
      </c>
      <c r="M19" s="495" t="s">
        <v>247</v>
      </c>
      <c r="N19" s="496">
        <v>284.5</v>
      </c>
      <c r="P19" s="422"/>
      <c r="Q19" s="423"/>
      <c r="R19" s="437"/>
    </row>
    <row r="20" spans="1:18" ht="20.149999999999999" customHeight="1">
      <c r="B20" s="489"/>
      <c r="C20" s="458" t="s">
        <v>355</v>
      </c>
      <c r="D20" s="458" t="s">
        <v>362</v>
      </c>
      <c r="E20" s="458" t="s">
        <v>105</v>
      </c>
      <c r="F20" s="458" t="s">
        <v>363</v>
      </c>
      <c r="G20" s="417">
        <v>340</v>
      </c>
      <c r="H20" s="417">
        <v>340</v>
      </c>
      <c r="I20" s="417">
        <v>340</v>
      </c>
      <c r="J20" s="417">
        <v>340</v>
      </c>
      <c r="K20" s="417">
        <v>340</v>
      </c>
      <c r="L20" s="417" t="s">
        <v>247</v>
      </c>
      <c r="M20" s="495" t="s">
        <v>247</v>
      </c>
      <c r="N20" s="496">
        <v>340</v>
      </c>
      <c r="P20" s="422"/>
      <c r="Q20" s="423"/>
      <c r="R20" s="437"/>
    </row>
    <row r="21" spans="1:18" ht="20.149999999999999" customHeight="1">
      <c r="B21" s="489"/>
      <c r="C21" s="458" t="s">
        <v>358</v>
      </c>
      <c r="D21" s="458" t="s">
        <v>364</v>
      </c>
      <c r="E21" s="458" t="s">
        <v>105</v>
      </c>
      <c r="F21" s="458" t="s">
        <v>360</v>
      </c>
      <c r="G21" s="417">
        <v>225.88</v>
      </c>
      <c r="H21" s="417">
        <v>225.79</v>
      </c>
      <c r="I21" s="417">
        <v>225.82</v>
      </c>
      <c r="J21" s="417">
        <v>225.85</v>
      </c>
      <c r="K21" s="417">
        <v>225.87</v>
      </c>
      <c r="L21" s="417" t="s">
        <v>247</v>
      </c>
      <c r="M21" s="495" t="s">
        <v>247</v>
      </c>
      <c r="N21" s="496">
        <v>225.84</v>
      </c>
      <c r="P21" s="422"/>
      <c r="Q21" s="423"/>
      <c r="R21" s="437"/>
    </row>
    <row r="22" spans="1:18" ht="20.149999999999999" customHeight="1">
      <c r="B22" s="489"/>
      <c r="C22" s="458" t="s">
        <v>310</v>
      </c>
      <c r="D22" s="458" t="s">
        <v>364</v>
      </c>
      <c r="E22" s="458" t="s">
        <v>105</v>
      </c>
      <c r="F22" s="458" t="s">
        <v>360</v>
      </c>
      <c r="G22" s="417">
        <v>267.58</v>
      </c>
      <c r="H22" s="417">
        <v>267.58</v>
      </c>
      <c r="I22" s="417">
        <v>267.58</v>
      </c>
      <c r="J22" s="417">
        <v>267.58</v>
      </c>
      <c r="K22" s="417">
        <v>267.58</v>
      </c>
      <c r="L22" s="417" t="s">
        <v>247</v>
      </c>
      <c r="M22" s="495" t="s">
        <v>247</v>
      </c>
      <c r="N22" s="496">
        <v>267.58</v>
      </c>
      <c r="P22" s="422"/>
      <c r="Q22" s="423"/>
      <c r="R22" s="437"/>
    </row>
    <row r="23" spans="1:18" s="502" customFormat="1" ht="20.149999999999999" customHeight="1">
      <c r="A23" s="497"/>
      <c r="B23" s="498"/>
      <c r="C23" s="458" t="s">
        <v>361</v>
      </c>
      <c r="D23" s="458" t="s">
        <v>364</v>
      </c>
      <c r="E23" s="458" t="s">
        <v>105</v>
      </c>
      <c r="F23" s="458" t="s">
        <v>360</v>
      </c>
      <c r="G23" s="499">
        <v>150</v>
      </c>
      <c r="H23" s="499">
        <v>150</v>
      </c>
      <c r="I23" s="499">
        <v>150</v>
      </c>
      <c r="J23" s="499">
        <v>150</v>
      </c>
      <c r="K23" s="499">
        <v>150</v>
      </c>
      <c r="L23" s="499" t="s">
        <v>247</v>
      </c>
      <c r="M23" s="500" t="s">
        <v>247</v>
      </c>
      <c r="N23" s="501">
        <v>150</v>
      </c>
      <c r="P23" s="422"/>
      <c r="Q23" s="423"/>
      <c r="R23" s="503"/>
    </row>
    <row r="24" spans="1:18" ht="20.149999999999999" customHeight="1">
      <c r="B24" s="494" t="s">
        <v>365</v>
      </c>
      <c r="C24" s="458" t="s">
        <v>338</v>
      </c>
      <c r="D24" s="458" t="s">
        <v>354</v>
      </c>
      <c r="E24" s="458" t="s">
        <v>105</v>
      </c>
      <c r="F24" s="458" t="s">
        <v>105</v>
      </c>
      <c r="G24" s="417">
        <v>120</v>
      </c>
      <c r="H24" s="417">
        <v>120</v>
      </c>
      <c r="I24" s="417">
        <v>120</v>
      </c>
      <c r="J24" s="417">
        <v>120</v>
      </c>
      <c r="K24" s="417">
        <v>120</v>
      </c>
      <c r="L24" s="417" t="s">
        <v>247</v>
      </c>
      <c r="M24" s="495" t="s">
        <v>247</v>
      </c>
      <c r="N24" s="496">
        <v>120</v>
      </c>
      <c r="P24" s="422"/>
      <c r="Q24" s="423"/>
      <c r="R24" s="437"/>
    </row>
    <row r="25" spans="1:18" ht="20.149999999999999" customHeight="1">
      <c r="B25" s="489"/>
      <c r="C25" s="458" t="s">
        <v>292</v>
      </c>
      <c r="D25" s="458" t="s">
        <v>354</v>
      </c>
      <c r="E25" s="458"/>
      <c r="F25" s="458" t="s">
        <v>105</v>
      </c>
      <c r="G25" s="417">
        <v>75</v>
      </c>
      <c r="H25" s="417" t="s">
        <v>247</v>
      </c>
      <c r="I25" s="417">
        <v>98</v>
      </c>
      <c r="J25" s="417">
        <v>100</v>
      </c>
      <c r="K25" s="417">
        <v>100</v>
      </c>
      <c r="L25" s="417" t="s">
        <v>247</v>
      </c>
      <c r="M25" s="495" t="s">
        <v>247</v>
      </c>
      <c r="N25" s="496">
        <v>93.12</v>
      </c>
      <c r="P25" s="422"/>
      <c r="Q25" s="423"/>
      <c r="R25" s="437"/>
    </row>
    <row r="26" spans="1:18" s="502" customFormat="1" ht="20.149999999999999" customHeight="1">
      <c r="A26" s="497"/>
      <c r="B26" s="498"/>
      <c r="C26" s="458" t="s">
        <v>353</v>
      </c>
      <c r="D26" s="458" t="s">
        <v>354</v>
      </c>
      <c r="E26" s="458" t="s">
        <v>105</v>
      </c>
      <c r="F26" s="458" t="s">
        <v>105</v>
      </c>
      <c r="G26" s="499" t="s">
        <v>247</v>
      </c>
      <c r="H26" s="499">
        <v>161</v>
      </c>
      <c r="I26" s="499">
        <v>161</v>
      </c>
      <c r="J26" s="499">
        <v>161</v>
      </c>
      <c r="K26" s="499">
        <v>161</v>
      </c>
      <c r="L26" s="499" t="s">
        <v>247</v>
      </c>
      <c r="M26" s="500" t="s">
        <v>247</v>
      </c>
      <c r="N26" s="501">
        <v>161</v>
      </c>
      <c r="P26" s="422"/>
      <c r="Q26" s="423"/>
      <c r="R26" s="503"/>
    </row>
    <row r="27" spans="1:18" ht="20.149999999999999" customHeight="1">
      <c r="B27" s="494" t="s">
        <v>366</v>
      </c>
      <c r="C27" s="458" t="s">
        <v>292</v>
      </c>
      <c r="D27" s="458" t="s">
        <v>356</v>
      </c>
      <c r="E27" s="458" t="s">
        <v>105</v>
      </c>
      <c r="F27" s="458" t="s">
        <v>105</v>
      </c>
      <c r="G27" s="417">
        <v>52</v>
      </c>
      <c r="H27" s="417" t="s">
        <v>247</v>
      </c>
      <c r="I27" s="417">
        <v>52</v>
      </c>
      <c r="J27" s="417">
        <v>58</v>
      </c>
      <c r="K27" s="417">
        <v>58</v>
      </c>
      <c r="L27" s="417" t="s">
        <v>247</v>
      </c>
      <c r="M27" s="495" t="s">
        <v>247</v>
      </c>
      <c r="N27" s="496">
        <v>55.17</v>
      </c>
      <c r="P27" s="422"/>
      <c r="Q27" s="423"/>
      <c r="R27" s="437"/>
    </row>
    <row r="28" spans="1:18" ht="20.149999999999999" customHeight="1">
      <c r="B28" s="494" t="s">
        <v>367</v>
      </c>
      <c r="C28" s="458" t="s">
        <v>303</v>
      </c>
      <c r="D28" s="458" t="s">
        <v>354</v>
      </c>
      <c r="E28" s="458" t="s">
        <v>105</v>
      </c>
      <c r="F28" s="458" t="s">
        <v>105</v>
      </c>
      <c r="G28" s="417">
        <v>49.68</v>
      </c>
      <c r="H28" s="417">
        <v>51.06</v>
      </c>
      <c r="I28" s="417">
        <v>49.59</v>
      </c>
      <c r="J28" s="417">
        <v>52.56</v>
      </c>
      <c r="K28" s="417">
        <v>52.6</v>
      </c>
      <c r="L28" s="417">
        <v>60.41</v>
      </c>
      <c r="M28" s="495" t="s">
        <v>247</v>
      </c>
      <c r="N28" s="496">
        <v>51.98</v>
      </c>
      <c r="P28" s="422"/>
      <c r="Q28" s="423"/>
      <c r="R28" s="437"/>
    </row>
    <row r="29" spans="1:18" s="502" customFormat="1" ht="20.149999999999999" customHeight="1">
      <c r="A29" s="497"/>
      <c r="B29" s="498"/>
      <c r="C29" s="458" t="s">
        <v>291</v>
      </c>
      <c r="D29" s="458" t="s">
        <v>354</v>
      </c>
      <c r="E29" s="458" t="s">
        <v>105</v>
      </c>
      <c r="F29" s="458" t="s">
        <v>105</v>
      </c>
      <c r="G29" s="499">
        <v>90</v>
      </c>
      <c r="H29" s="499">
        <v>90</v>
      </c>
      <c r="I29" s="499">
        <v>90</v>
      </c>
      <c r="J29" s="499">
        <v>90</v>
      </c>
      <c r="K29" s="499">
        <v>90</v>
      </c>
      <c r="L29" s="499" t="s">
        <v>247</v>
      </c>
      <c r="M29" s="500" t="s">
        <v>247</v>
      </c>
      <c r="N29" s="501">
        <v>90</v>
      </c>
      <c r="P29" s="422"/>
      <c r="Q29" s="423"/>
      <c r="R29" s="503"/>
    </row>
    <row r="30" spans="1:18" ht="20.149999999999999" customHeight="1">
      <c r="B30" s="494" t="s">
        <v>368</v>
      </c>
      <c r="C30" s="458" t="s">
        <v>292</v>
      </c>
      <c r="D30" s="458" t="s">
        <v>354</v>
      </c>
      <c r="E30" s="458" t="s">
        <v>105</v>
      </c>
      <c r="F30" s="458" t="s">
        <v>105</v>
      </c>
      <c r="G30" s="417">
        <v>80</v>
      </c>
      <c r="H30" s="417" t="s">
        <v>247</v>
      </c>
      <c r="I30" s="417">
        <v>70</v>
      </c>
      <c r="J30" s="417">
        <v>60</v>
      </c>
      <c r="K30" s="417">
        <v>55</v>
      </c>
      <c r="L30" s="417" t="s">
        <v>247</v>
      </c>
      <c r="M30" s="495" t="s">
        <v>247</v>
      </c>
      <c r="N30" s="496">
        <v>65.97</v>
      </c>
      <c r="P30" s="422"/>
      <c r="Q30" s="423"/>
      <c r="R30" s="437"/>
    </row>
    <row r="31" spans="1:18" ht="20.149999999999999" customHeight="1">
      <c r="B31" s="494" t="s">
        <v>369</v>
      </c>
      <c r="C31" s="458" t="s">
        <v>303</v>
      </c>
      <c r="D31" s="458" t="s">
        <v>304</v>
      </c>
      <c r="E31" s="458" t="s">
        <v>105</v>
      </c>
      <c r="F31" s="458" t="s">
        <v>370</v>
      </c>
      <c r="G31" s="417">
        <v>67.5</v>
      </c>
      <c r="H31" s="417">
        <v>72.5</v>
      </c>
      <c r="I31" s="417">
        <v>80</v>
      </c>
      <c r="J31" s="417">
        <v>77</v>
      </c>
      <c r="K31" s="417">
        <v>62.5</v>
      </c>
      <c r="L31" s="417">
        <v>59</v>
      </c>
      <c r="M31" s="495" t="s">
        <v>247</v>
      </c>
      <c r="N31" s="496">
        <v>70.31</v>
      </c>
      <c r="P31" s="422"/>
      <c r="Q31" s="423"/>
      <c r="R31" s="437"/>
    </row>
    <row r="32" spans="1:18" ht="20.149999999999999" customHeight="1">
      <c r="B32" s="489"/>
      <c r="C32" s="458" t="s">
        <v>291</v>
      </c>
      <c r="D32" s="458" t="s">
        <v>304</v>
      </c>
      <c r="E32" s="458" t="s">
        <v>105</v>
      </c>
      <c r="F32" s="458" t="s">
        <v>370</v>
      </c>
      <c r="G32" s="417">
        <v>90</v>
      </c>
      <c r="H32" s="417">
        <v>90</v>
      </c>
      <c r="I32" s="417">
        <v>90</v>
      </c>
      <c r="J32" s="417">
        <v>90</v>
      </c>
      <c r="K32" s="417">
        <v>90</v>
      </c>
      <c r="L32" s="417" t="s">
        <v>247</v>
      </c>
      <c r="M32" s="495" t="s">
        <v>247</v>
      </c>
      <c r="N32" s="496">
        <v>90</v>
      </c>
      <c r="P32" s="422"/>
      <c r="Q32" s="423"/>
      <c r="R32" s="437"/>
    </row>
    <row r="33" spans="1:18" s="502" customFormat="1" ht="20.149999999999999" customHeight="1">
      <c r="A33" s="497"/>
      <c r="B33" s="498"/>
      <c r="C33" s="458" t="s">
        <v>292</v>
      </c>
      <c r="D33" s="458" t="s">
        <v>304</v>
      </c>
      <c r="E33" s="458" t="s">
        <v>105</v>
      </c>
      <c r="F33" s="458" t="s">
        <v>370</v>
      </c>
      <c r="G33" s="499">
        <v>58</v>
      </c>
      <c r="H33" s="499" t="s">
        <v>247</v>
      </c>
      <c r="I33" s="499">
        <v>105</v>
      </c>
      <c r="J33" s="499">
        <v>78</v>
      </c>
      <c r="K33" s="499">
        <v>56</v>
      </c>
      <c r="L33" s="499" t="s">
        <v>247</v>
      </c>
      <c r="M33" s="500" t="s">
        <v>247</v>
      </c>
      <c r="N33" s="501">
        <v>73.790000000000006</v>
      </c>
      <c r="P33" s="422"/>
      <c r="Q33" s="423"/>
      <c r="R33" s="503"/>
    </row>
    <row r="34" spans="1:18" ht="20.149999999999999" customHeight="1">
      <c r="B34" s="494" t="s">
        <v>371</v>
      </c>
      <c r="C34" s="458" t="s">
        <v>292</v>
      </c>
      <c r="D34" s="458" t="s">
        <v>372</v>
      </c>
      <c r="E34" s="458" t="s">
        <v>105</v>
      </c>
      <c r="F34" s="458" t="s">
        <v>105</v>
      </c>
      <c r="G34" s="417">
        <v>40</v>
      </c>
      <c r="H34" s="417" t="s">
        <v>247</v>
      </c>
      <c r="I34" s="417">
        <v>36</v>
      </c>
      <c r="J34" s="417">
        <v>40</v>
      </c>
      <c r="K34" s="417">
        <v>44</v>
      </c>
      <c r="L34" s="417" t="s">
        <v>247</v>
      </c>
      <c r="M34" s="495" t="s">
        <v>247</v>
      </c>
      <c r="N34" s="496">
        <v>39.950000000000003</v>
      </c>
      <c r="P34" s="422"/>
      <c r="Q34" s="423"/>
      <c r="R34" s="437"/>
    </row>
    <row r="35" spans="1:18" ht="20.149999999999999" customHeight="1">
      <c r="B35" s="494" t="s">
        <v>373</v>
      </c>
      <c r="C35" s="458" t="s">
        <v>374</v>
      </c>
      <c r="D35" s="458" t="s">
        <v>354</v>
      </c>
      <c r="E35" s="458" t="s">
        <v>105</v>
      </c>
      <c r="F35" s="458" t="s">
        <v>105</v>
      </c>
      <c r="G35" s="417">
        <v>48</v>
      </c>
      <c r="H35" s="417">
        <v>48</v>
      </c>
      <c r="I35" s="417">
        <v>48</v>
      </c>
      <c r="J35" s="417">
        <v>48</v>
      </c>
      <c r="K35" s="417">
        <v>48</v>
      </c>
      <c r="L35" s="417" t="s">
        <v>247</v>
      </c>
      <c r="M35" s="495" t="s">
        <v>247</v>
      </c>
      <c r="N35" s="496">
        <v>48</v>
      </c>
      <c r="P35" s="422"/>
      <c r="Q35" s="423"/>
      <c r="R35" s="437"/>
    </row>
    <row r="36" spans="1:18" ht="20.149999999999999" customHeight="1">
      <c r="B36" s="489"/>
      <c r="C36" s="458" t="s">
        <v>358</v>
      </c>
      <c r="D36" s="458" t="s">
        <v>354</v>
      </c>
      <c r="E36" s="458" t="s">
        <v>105</v>
      </c>
      <c r="F36" s="458" t="s">
        <v>105</v>
      </c>
      <c r="G36" s="499">
        <v>73.569999999999993</v>
      </c>
      <c r="H36" s="499">
        <v>73.510000000000005</v>
      </c>
      <c r="I36" s="499">
        <v>73.540000000000006</v>
      </c>
      <c r="J36" s="499">
        <v>73.599999999999994</v>
      </c>
      <c r="K36" s="499">
        <v>73.63</v>
      </c>
      <c r="L36" s="504" t="s">
        <v>247</v>
      </c>
      <c r="M36" s="505" t="s">
        <v>247</v>
      </c>
      <c r="N36" s="501">
        <v>73.569999999999993</v>
      </c>
      <c r="P36" s="422"/>
      <c r="Q36" s="423"/>
      <c r="R36" s="437"/>
    </row>
    <row r="37" spans="1:18" ht="20.149999999999999" customHeight="1">
      <c r="B37" s="489"/>
      <c r="C37" s="458" t="s">
        <v>361</v>
      </c>
      <c r="D37" s="458" t="s">
        <v>354</v>
      </c>
      <c r="E37" s="458" t="s">
        <v>105</v>
      </c>
      <c r="F37" s="458" t="s">
        <v>105</v>
      </c>
      <c r="G37" s="499">
        <v>91</v>
      </c>
      <c r="H37" s="499">
        <v>91</v>
      </c>
      <c r="I37" s="499">
        <v>91</v>
      </c>
      <c r="J37" s="499">
        <v>91</v>
      </c>
      <c r="K37" s="499">
        <v>91</v>
      </c>
      <c r="L37" s="504" t="s">
        <v>247</v>
      </c>
      <c r="M37" s="505" t="s">
        <v>247</v>
      </c>
      <c r="N37" s="501">
        <v>91</v>
      </c>
      <c r="P37" s="422"/>
      <c r="Q37" s="423"/>
      <c r="R37" s="437"/>
    </row>
    <row r="38" spans="1:18" ht="20.149999999999999" customHeight="1">
      <c r="B38" s="489"/>
      <c r="C38" s="458" t="s">
        <v>321</v>
      </c>
      <c r="D38" s="458" t="s">
        <v>354</v>
      </c>
      <c r="E38" s="458" t="s">
        <v>105</v>
      </c>
      <c r="F38" s="458" t="s">
        <v>105</v>
      </c>
      <c r="G38" s="499" t="s">
        <v>247</v>
      </c>
      <c r="H38" s="499">
        <v>52.8</v>
      </c>
      <c r="I38" s="499">
        <v>52.8</v>
      </c>
      <c r="J38" s="499">
        <v>52.8</v>
      </c>
      <c r="K38" s="499">
        <v>52.8</v>
      </c>
      <c r="L38" s="504" t="s">
        <v>247</v>
      </c>
      <c r="M38" s="505" t="s">
        <v>247</v>
      </c>
      <c r="N38" s="501">
        <v>52.8</v>
      </c>
      <c r="P38" s="422"/>
      <c r="Q38" s="423"/>
      <c r="R38" s="437"/>
    </row>
    <row r="39" spans="1:18" ht="20.149999999999999" customHeight="1">
      <c r="B39" s="489"/>
      <c r="C39" s="458" t="s">
        <v>355</v>
      </c>
      <c r="D39" s="458" t="s">
        <v>354</v>
      </c>
      <c r="E39" s="458" t="s">
        <v>105</v>
      </c>
      <c r="F39" s="458" t="s">
        <v>105</v>
      </c>
      <c r="G39" s="499">
        <v>73</v>
      </c>
      <c r="H39" s="499">
        <v>73</v>
      </c>
      <c r="I39" s="499">
        <v>73</v>
      </c>
      <c r="J39" s="499">
        <v>73</v>
      </c>
      <c r="K39" s="499">
        <v>73</v>
      </c>
      <c r="L39" s="504" t="s">
        <v>247</v>
      </c>
      <c r="M39" s="505" t="s">
        <v>247</v>
      </c>
      <c r="N39" s="501">
        <v>73</v>
      </c>
      <c r="P39" s="422"/>
      <c r="Q39" s="423"/>
      <c r="R39" s="437"/>
    </row>
    <row r="40" spans="1:18" s="502" customFormat="1" ht="20.149999999999999" customHeight="1">
      <c r="A40" s="497"/>
      <c r="B40" s="498"/>
      <c r="C40" s="458" t="s">
        <v>375</v>
      </c>
      <c r="D40" s="458" t="s">
        <v>354</v>
      </c>
      <c r="E40" s="458" t="s">
        <v>105</v>
      </c>
      <c r="F40" s="458" t="s">
        <v>105</v>
      </c>
      <c r="G40" s="499">
        <v>88.9</v>
      </c>
      <c r="H40" s="499">
        <v>88.9</v>
      </c>
      <c r="I40" s="499">
        <v>88.9</v>
      </c>
      <c r="J40" s="499">
        <v>88.9</v>
      </c>
      <c r="K40" s="499">
        <v>88.9</v>
      </c>
      <c r="L40" s="499" t="s">
        <v>247</v>
      </c>
      <c r="M40" s="500" t="s">
        <v>247</v>
      </c>
      <c r="N40" s="501">
        <v>88.9</v>
      </c>
      <c r="P40" s="422"/>
      <c r="Q40" s="423"/>
      <c r="R40" s="503"/>
    </row>
    <row r="41" spans="1:18" ht="20.149999999999999" customHeight="1">
      <c r="B41" s="494" t="s">
        <v>376</v>
      </c>
      <c r="C41" s="458" t="s">
        <v>374</v>
      </c>
      <c r="D41" s="458" t="s">
        <v>377</v>
      </c>
      <c r="E41" s="458" t="s">
        <v>105</v>
      </c>
      <c r="F41" s="458" t="s">
        <v>378</v>
      </c>
      <c r="G41" s="499">
        <v>185.45</v>
      </c>
      <c r="H41" s="499">
        <v>185.45</v>
      </c>
      <c r="I41" s="499">
        <v>185.45</v>
      </c>
      <c r="J41" s="499">
        <v>185.45</v>
      </c>
      <c r="K41" s="499">
        <v>185.45</v>
      </c>
      <c r="L41" s="504" t="s">
        <v>247</v>
      </c>
      <c r="M41" s="505" t="s">
        <v>247</v>
      </c>
      <c r="N41" s="501">
        <v>185.45</v>
      </c>
      <c r="P41" s="422"/>
      <c r="Q41" s="423"/>
      <c r="R41" s="437"/>
    </row>
    <row r="42" spans="1:18" ht="20.149999999999999" customHeight="1">
      <c r="B42" s="489"/>
      <c r="C42" s="458" t="s">
        <v>361</v>
      </c>
      <c r="D42" s="458" t="s">
        <v>377</v>
      </c>
      <c r="E42" s="458" t="s">
        <v>105</v>
      </c>
      <c r="F42" s="458" t="s">
        <v>378</v>
      </c>
      <c r="G42" s="499">
        <v>188.32</v>
      </c>
      <c r="H42" s="499">
        <v>188.32</v>
      </c>
      <c r="I42" s="499">
        <v>188.32</v>
      </c>
      <c r="J42" s="499">
        <v>188.32</v>
      </c>
      <c r="K42" s="499">
        <v>188.32</v>
      </c>
      <c r="L42" s="504" t="s">
        <v>247</v>
      </c>
      <c r="M42" s="505" t="s">
        <v>247</v>
      </c>
      <c r="N42" s="501">
        <v>188.32</v>
      </c>
      <c r="P42" s="422"/>
      <c r="Q42" s="423"/>
      <c r="R42" s="437"/>
    </row>
    <row r="43" spans="1:18" ht="20.149999999999999" customHeight="1">
      <c r="B43" s="489"/>
      <c r="C43" s="458" t="s">
        <v>379</v>
      </c>
      <c r="D43" s="458" t="s">
        <v>377</v>
      </c>
      <c r="E43" s="458" t="s">
        <v>105</v>
      </c>
      <c r="F43" s="458" t="s">
        <v>378</v>
      </c>
      <c r="G43" s="499" t="s">
        <v>247</v>
      </c>
      <c r="H43" s="499">
        <v>250</v>
      </c>
      <c r="I43" s="499">
        <v>250</v>
      </c>
      <c r="J43" s="499">
        <v>250</v>
      </c>
      <c r="K43" s="499">
        <v>250</v>
      </c>
      <c r="L43" s="504" t="s">
        <v>247</v>
      </c>
      <c r="M43" s="505" t="s">
        <v>247</v>
      </c>
      <c r="N43" s="501">
        <v>250</v>
      </c>
      <c r="P43" s="422"/>
      <c r="Q43" s="423"/>
      <c r="R43" s="437"/>
    </row>
    <row r="44" spans="1:18" s="502" customFormat="1" ht="20.149999999999999" customHeight="1">
      <c r="A44" s="497"/>
      <c r="B44" s="498"/>
      <c r="C44" s="458" t="s">
        <v>353</v>
      </c>
      <c r="D44" s="458" t="s">
        <v>377</v>
      </c>
      <c r="E44" s="458" t="s">
        <v>105</v>
      </c>
      <c r="F44" s="458" t="s">
        <v>378</v>
      </c>
      <c r="G44" s="499" t="s">
        <v>247</v>
      </c>
      <c r="H44" s="499">
        <v>280</v>
      </c>
      <c r="I44" s="499">
        <v>280</v>
      </c>
      <c r="J44" s="499">
        <v>280</v>
      </c>
      <c r="K44" s="499">
        <v>280</v>
      </c>
      <c r="L44" s="499" t="s">
        <v>247</v>
      </c>
      <c r="M44" s="500" t="s">
        <v>247</v>
      </c>
      <c r="N44" s="501">
        <v>280</v>
      </c>
      <c r="P44" s="422"/>
      <c r="Q44" s="423"/>
      <c r="R44" s="503"/>
    </row>
    <row r="45" spans="1:18" ht="20.149999999999999" customHeight="1">
      <c r="B45" s="494" t="s">
        <v>380</v>
      </c>
      <c r="C45" s="458" t="s">
        <v>381</v>
      </c>
      <c r="D45" s="458" t="s">
        <v>354</v>
      </c>
      <c r="E45" s="458" t="s">
        <v>105</v>
      </c>
      <c r="F45" s="458" t="s">
        <v>105</v>
      </c>
      <c r="G45" s="499" t="s">
        <v>247</v>
      </c>
      <c r="H45" s="499">
        <v>92</v>
      </c>
      <c r="I45" s="499">
        <v>92</v>
      </c>
      <c r="J45" s="499">
        <v>92</v>
      </c>
      <c r="K45" s="499">
        <v>92</v>
      </c>
      <c r="L45" s="504" t="s">
        <v>247</v>
      </c>
      <c r="M45" s="505" t="s">
        <v>247</v>
      </c>
      <c r="N45" s="501">
        <v>92</v>
      </c>
      <c r="P45" s="422"/>
      <c r="Q45" s="423"/>
      <c r="R45" s="437"/>
    </row>
    <row r="46" spans="1:18" ht="20.149999999999999" customHeight="1">
      <c r="B46" s="489"/>
      <c r="C46" s="458" t="s">
        <v>338</v>
      </c>
      <c r="D46" s="458" t="s">
        <v>354</v>
      </c>
      <c r="E46" s="458" t="s">
        <v>105</v>
      </c>
      <c r="F46" s="458" t="s">
        <v>105</v>
      </c>
      <c r="G46" s="499">
        <v>118.01</v>
      </c>
      <c r="H46" s="499">
        <v>118.01</v>
      </c>
      <c r="I46" s="499">
        <v>118.01</v>
      </c>
      <c r="J46" s="499">
        <v>118.01</v>
      </c>
      <c r="K46" s="499">
        <v>118.01</v>
      </c>
      <c r="L46" s="504" t="s">
        <v>247</v>
      </c>
      <c r="M46" s="505" t="s">
        <v>247</v>
      </c>
      <c r="N46" s="501">
        <v>118.01</v>
      </c>
      <c r="P46" s="422"/>
      <c r="Q46" s="423"/>
      <c r="R46" s="437"/>
    </row>
    <row r="47" spans="1:18" ht="20.149999999999999" customHeight="1">
      <c r="B47" s="489"/>
      <c r="C47" s="458" t="s">
        <v>379</v>
      </c>
      <c r="D47" s="458" t="s">
        <v>354</v>
      </c>
      <c r="E47" s="458" t="s">
        <v>105</v>
      </c>
      <c r="F47" s="458" t="s">
        <v>105</v>
      </c>
      <c r="G47" s="499" t="s">
        <v>247</v>
      </c>
      <c r="H47" s="499">
        <v>64.25</v>
      </c>
      <c r="I47" s="499">
        <v>64.25</v>
      </c>
      <c r="J47" s="499">
        <v>64.25</v>
      </c>
      <c r="K47" s="499">
        <v>64.25</v>
      </c>
      <c r="L47" s="504" t="s">
        <v>247</v>
      </c>
      <c r="M47" s="505" t="s">
        <v>247</v>
      </c>
      <c r="N47" s="501">
        <v>64.25</v>
      </c>
      <c r="P47" s="422"/>
      <c r="Q47" s="423"/>
      <c r="R47" s="437"/>
    </row>
    <row r="48" spans="1:18" ht="20.149999999999999" customHeight="1">
      <c r="B48" s="489"/>
      <c r="C48" s="458" t="s">
        <v>292</v>
      </c>
      <c r="D48" s="458" t="s">
        <v>354</v>
      </c>
      <c r="E48" s="458" t="s">
        <v>105</v>
      </c>
      <c r="F48" s="458" t="s">
        <v>105</v>
      </c>
      <c r="G48" s="499">
        <v>100</v>
      </c>
      <c r="H48" s="499" t="s">
        <v>247</v>
      </c>
      <c r="I48" s="499">
        <v>90</v>
      </c>
      <c r="J48" s="499">
        <v>90</v>
      </c>
      <c r="K48" s="499">
        <v>64</v>
      </c>
      <c r="L48" s="504" t="s">
        <v>247</v>
      </c>
      <c r="M48" s="505" t="s">
        <v>247</v>
      </c>
      <c r="N48" s="501">
        <v>85.87</v>
      </c>
      <c r="P48" s="422"/>
      <c r="Q48" s="423"/>
      <c r="R48" s="437"/>
    </row>
    <row r="49" spans="1:18" ht="20.149999999999999" customHeight="1">
      <c r="B49" s="489"/>
      <c r="C49" s="458" t="s">
        <v>353</v>
      </c>
      <c r="D49" s="458" t="s">
        <v>354</v>
      </c>
      <c r="E49" s="458" t="s">
        <v>105</v>
      </c>
      <c r="F49" s="458" t="s">
        <v>105</v>
      </c>
      <c r="G49" s="499" t="s">
        <v>247</v>
      </c>
      <c r="H49" s="499">
        <v>108</v>
      </c>
      <c r="I49" s="499">
        <v>108</v>
      </c>
      <c r="J49" s="499">
        <v>108</v>
      </c>
      <c r="K49" s="499">
        <v>108</v>
      </c>
      <c r="L49" s="504" t="s">
        <v>247</v>
      </c>
      <c r="M49" s="505" t="s">
        <v>247</v>
      </c>
      <c r="N49" s="501">
        <v>108</v>
      </c>
      <c r="P49" s="422"/>
      <c r="Q49" s="423"/>
      <c r="R49" s="437"/>
    </row>
    <row r="50" spans="1:18" ht="20.149999999999999" customHeight="1">
      <c r="B50" s="489"/>
      <c r="C50" s="458" t="s">
        <v>382</v>
      </c>
      <c r="D50" s="458" t="s">
        <v>354</v>
      </c>
      <c r="E50" s="458" t="s">
        <v>105</v>
      </c>
      <c r="F50" s="458" t="s">
        <v>105</v>
      </c>
      <c r="G50" s="499" t="s">
        <v>247</v>
      </c>
      <c r="H50" s="499">
        <v>101.25</v>
      </c>
      <c r="I50" s="499">
        <v>101.25</v>
      </c>
      <c r="J50" s="499">
        <v>101.25</v>
      </c>
      <c r="K50" s="499">
        <v>101.25</v>
      </c>
      <c r="L50" s="504" t="s">
        <v>247</v>
      </c>
      <c r="M50" s="505" t="s">
        <v>247</v>
      </c>
      <c r="N50" s="501">
        <v>101.25</v>
      </c>
      <c r="P50" s="422"/>
      <c r="Q50" s="423"/>
      <c r="R50" s="437"/>
    </row>
    <row r="51" spans="1:18" s="502" customFormat="1" ht="20.149999999999999" customHeight="1">
      <c r="A51" s="497"/>
      <c r="B51" s="498"/>
      <c r="C51" s="458" t="s">
        <v>375</v>
      </c>
      <c r="D51" s="458" t="s">
        <v>354</v>
      </c>
      <c r="E51" s="458" t="s">
        <v>105</v>
      </c>
      <c r="F51" s="458" t="s">
        <v>105</v>
      </c>
      <c r="G51" s="499">
        <v>83.95</v>
      </c>
      <c r="H51" s="499">
        <v>83.95</v>
      </c>
      <c r="I51" s="499">
        <v>79.95</v>
      </c>
      <c r="J51" s="499">
        <v>79</v>
      </c>
      <c r="K51" s="499">
        <v>79</v>
      </c>
      <c r="L51" s="499" t="s">
        <v>247</v>
      </c>
      <c r="M51" s="500" t="s">
        <v>247</v>
      </c>
      <c r="N51" s="501">
        <v>81.17</v>
      </c>
      <c r="P51" s="422"/>
      <c r="Q51" s="423"/>
      <c r="R51" s="503"/>
    </row>
    <row r="52" spans="1:18" ht="20.149999999999999" customHeight="1">
      <c r="B52" s="494" t="s">
        <v>383</v>
      </c>
      <c r="C52" s="458" t="s">
        <v>355</v>
      </c>
      <c r="D52" s="458" t="s">
        <v>384</v>
      </c>
      <c r="E52" s="458" t="s">
        <v>105</v>
      </c>
      <c r="F52" s="458" t="s">
        <v>105</v>
      </c>
      <c r="G52" s="499">
        <v>75</v>
      </c>
      <c r="H52" s="499">
        <v>75</v>
      </c>
      <c r="I52" s="499">
        <v>75</v>
      </c>
      <c r="J52" s="499">
        <v>75</v>
      </c>
      <c r="K52" s="499">
        <v>75</v>
      </c>
      <c r="L52" s="504" t="s">
        <v>247</v>
      </c>
      <c r="M52" s="505" t="s">
        <v>247</v>
      </c>
      <c r="N52" s="501">
        <v>75</v>
      </c>
      <c r="P52" s="422"/>
      <c r="Q52" s="423"/>
      <c r="R52" s="437"/>
    </row>
    <row r="53" spans="1:18" ht="20.149999999999999" customHeight="1">
      <c r="B53" s="489"/>
      <c r="C53" s="458" t="s">
        <v>291</v>
      </c>
      <c r="D53" s="458" t="s">
        <v>384</v>
      </c>
      <c r="E53" s="458" t="s">
        <v>105</v>
      </c>
      <c r="F53" s="458" t="s">
        <v>105</v>
      </c>
      <c r="G53" s="499">
        <v>40</v>
      </c>
      <c r="H53" s="499">
        <v>40</v>
      </c>
      <c r="I53" s="499">
        <v>40</v>
      </c>
      <c r="J53" s="499">
        <v>40</v>
      </c>
      <c r="K53" s="499">
        <v>40</v>
      </c>
      <c r="L53" s="504" t="s">
        <v>247</v>
      </c>
      <c r="M53" s="505" t="s">
        <v>247</v>
      </c>
      <c r="N53" s="501">
        <v>40</v>
      </c>
      <c r="P53" s="422"/>
      <c r="Q53" s="423"/>
      <c r="R53" s="437"/>
    </row>
    <row r="54" spans="1:18" ht="20.149999999999999" customHeight="1">
      <c r="B54" s="489"/>
      <c r="C54" s="458" t="s">
        <v>292</v>
      </c>
      <c r="D54" s="458" t="s">
        <v>384</v>
      </c>
      <c r="E54" s="458" t="s">
        <v>105</v>
      </c>
      <c r="F54" s="458" t="s">
        <v>105</v>
      </c>
      <c r="G54" s="499">
        <v>60</v>
      </c>
      <c r="H54" s="499" t="s">
        <v>247</v>
      </c>
      <c r="I54" s="499">
        <v>92</v>
      </c>
      <c r="J54" s="499">
        <v>92</v>
      </c>
      <c r="K54" s="499">
        <v>94</v>
      </c>
      <c r="L54" s="504" t="s">
        <v>247</v>
      </c>
      <c r="M54" s="505" t="s">
        <v>247</v>
      </c>
      <c r="N54" s="501">
        <v>86.7</v>
      </c>
      <c r="P54" s="422"/>
      <c r="Q54" s="423"/>
      <c r="R54" s="437"/>
    </row>
    <row r="55" spans="1:18" ht="20.149999999999999" customHeight="1">
      <c r="B55" s="489"/>
      <c r="C55" s="458" t="s">
        <v>381</v>
      </c>
      <c r="D55" s="458" t="s">
        <v>354</v>
      </c>
      <c r="E55" s="458" t="s">
        <v>105</v>
      </c>
      <c r="F55" s="458" t="s">
        <v>105</v>
      </c>
      <c r="G55" s="499" t="s">
        <v>247</v>
      </c>
      <c r="H55" s="499">
        <v>50</v>
      </c>
      <c r="I55" s="499">
        <v>50</v>
      </c>
      <c r="J55" s="499">
        <v>50</v>
      </c>
      <c r="K55" s="499">
        <v>50</v>
      </c>
      <c r="L55" s="504" t="s">
        <v>247</v>
      </c>
      <c r="M55" s="505" t="s">
        <v>247</v>
      </c>
      <c r="N55" s="501">
        <v>50</v>
      </c>
      <c r="P55" s="422"/>
      <c r="Q55" s="423"/>
      <c r="R55" s="437"/>
    </row>
    <row r="56" spans="1:18" ht="20.149999999999999" customHeight="1">
      <c r="B56" s="489"/>
      <c r="C56" s="458" t="s">
        <v>385</v>
      </c>
      <c r="D56" s="458" t="s">
        <v>354</v>
      </c>
      <c r="E56" s="458" t="s">
        <v>105</v>
      </c>
      <c r="F56" s="458" t="s">
        <v>105</v>
      </c>
      <c r="G56" s="499">
        <v>85</v>
      </c>
      <c r="H56" s="499">
        <v>85</v>
      </c>
      <c r="I56" s="499">
        <v>85</v>
      </c>
      <c r="J56" s="499">
        <v>85</v>
      </c>
      <c r="K56" s="499">
        <v>85</v>
      </c>
      <c r="L56" s="504" t="s">
        <v>247</v>
      </c>
      <c r="M56" s="505" t="s">
        <v>247</v>
      </c>
      <c r="N56" s="501">
        <v>85</v>
      </c>
      <c r="P56" s="422"/>
      <c r="Q56" s="423"/>
      <c r="R56" s="437"/>
    </row>
    <row r="57" spans="1:18" ht="20.149999999999999" customHeight="1">
      <c r="B57" s="489"/>
      <c r="C57" s="458" t="s">
        <v>386</v>
      </c>
      <c r="D57" s="458" t="s">
        <v>354</v>
      </c>
      <c r="E57" s="458"/>
      <c r="F57" s="458"/>
      <c r="G57" s="499">
        <v>83.1</v>
      </c>
      <c r="H57" s="499">
        <v>83.1</v>
      </c>
      <c r="I57" s="499">
        <v>83.1</v>
      </c>
      <c r="J57" s="499">
        <v>83.1</v>
      </c>
      <c r="K57" s="499">
        <v>83.1</v>
      </c>
      <c r="L57" s="504" t="s">
        <v>247</v>
      </c>
      <c r="M57" s="505" t="s">
        <v>247</v>
      </c>
      <c r="N57" s="501">
        <v>83.1</v>
      </c>
      <c r="P57" s="422"/>
      <c r="Q57" s="423"/>
      <c r="R57" s="437"/>
    </row>
    <row r="58" spans="1:18" ht="20.149999999999999" customHeight="1">
      <c r="B58" s="489"/>
      <c r="C58" s="458" t="s">
        <v>353</v>
      </c>
      <c r="D58" s="458" t="s">
        <v>354</v>
      </c>
      <c r="E58" s="458" t="s">
        <v>105</v>
      </c>
      <c r="F58" s="458" t="s">
        <v>105</v>
      </c>
      <c r="G58" s="499" t="s">
        <v>247</v>
      </c>
      <c r="H58" s="499">
        <v>80</v>
      </c>
      <c r="I58" s="499">
        <v>80</v>
      </c>
      <c r="J58" s="499">
        <v>80</v>
      </c>
      <c r="K58" s="499">
        <v>80</v>
      </c>
      <c r="L58" s="504" t="s">
        <v>247</v>
      </c>
      <c r="M58" s="505" t="s">
        <v>247</v>
      </c>
      <c r="N58" s="501">
        <v>80</v>
      </c>
      <c r="P58" s="422"/>
      <c r="Q58" s="423"/>
      <c r="R58" s="437"/>
    </row>
    <row r="59" spans="1:18" ht="20.149999999999999" customHeight="1">
      <c r="B59" s="498"/>
      <c r="C59" s="458" t="s">
        <v>382</v>
      </c>
      <c r="D59" s="458" t="s">
        <v>354</v>
      </c>
      <c r="E59" s="458" t="s">
        <v>105</v>
      </c>
      <c r="F59" s="458" t="s">
        <v>105</v>
      </c>
      <c r="G59" s="499" t="s">
        <v>247</v>
      </c>
      <c r="H59" s="499">
        <v>90</v>
      </c>
      <c r="I59" s="499">
        <v>90</v>
      </c>
      <c r="J59" s="499">
        <v>90</v>
      </c>
      <c r="K59" s="499">
        <v>90</v>
      </c>
      <c r="L59" s="504" t="s">
        <v>247</v>
      </c>
      <c r="M59" s="505" t="s">
        <v>247</v>
      </c>
      <c r="N59" s="501">
        <v>90</v>
      </c>
      <c r="P59" s="422"/>
      <c r="Q59" s="423"/>
      <c r="R59" s="437"/>
    </row>
    <row r="60" spans="1:18" s="502" customFormat="1" ht="20.149999999999999" customHeight="1">
      <c r="A60" s="497"/>
      <c r="B60" s="506" t="s">
        <v>387</v>
      </c>
      <c r="C60" s="458" t="s">
        <v>292</v>
      </c>
      <c r="D60" s="458" t="s">
        <v>388</v>
      </c>
      <c r="E60" s="458" t="s">
        <v>105</v>
      </c>
      <c r="F60" s="458" t="s">
        <v>105</v>
      </c>
      <c r="G60" s="499">
        <v>64</v>
      </c>
      <c r="H60" s="499" t="s">
        <v>247</v>
      </c>
      <c r="I60" s="499">
        <v>96</v>
      </c>
      <c r="J60" s="499">
        <v>82</v>
      </c>
      <c r="K60" s="499">
        <v>96</v>
      </c>
      <c r="L60" s="499" t="s">
        <v>247</v>
      </c>
      <c r="M60" s="500" t="s">
        <v>247</v>
      </c>
      <c r="N60" s="501">
        <v>68.33</v>
      </c>
      <c r="P60" s="422"/>
      <c r="Q60" s="423"/>
      <c r="R60" s="503"/>
    </row>
    <row r="61" spans="1:18" s="502" customFormat="1" ht="20.149999999999999" customHeight="1">
      <c r="A61" s="497"/>
      <c r="B61" s="489" t="s">
        <v>389</v>
      </c>
      <c r="C61" s="458" t="s">
        <v>353</v>
      </c>
      <c r="D61" s="458" t="s">
        <v>354</v>
      </c>
      <c r="E61" s="458" t="s">
        <v>105</v>
      </c>
      <c r="F61" s="458" t="s">
        <v>105</v>
      </c>
      <c r="G61" s="499" t="s">
        <v>247</v>
      </c>
      <c r="H61" s="499">
        <v>450</v>
      </c>
      <c r="I61" s="499">
        <v>450</v>
      </c>
      <c r="J61" s="499">
        <v>450</v>
      </c>
      <c r="K61" s="499">
        <v>450</v>
      </c>
      <c r="L61" s="499" t="s">
        <v>247</v>
      </c>
      <c r="M61" s="500" t="s">
        <v>247</v>
      </c>
      <c r="N61" s="501">
        <v>450</v>
      </c>
      <c r="P61" s="422"/>
      <c r="Q61" s="423"/>
      <c r="R61" s="503"/>
    </row>
    <row r="62" spans="1:18" s="502" customFormat="1" ht="20.149999999999999" customHeight="1">
      <c r="A62" s="497"/>
      <c r="B62" s="498"/>
      <c r="C62" s="458" t="s">
        <v>338</v>
      </c>
      <c r="D62" s="458" t="s">
        <v>390</v>
      </c>
      <c r="E62" s="458" t="s">
        <v>105</v>
      </c>
      <c r="F62" s="458" t="s">
        <v>105</v>
      </c>
      <c r="G62" s="499">
        <v>495.7</v>
      </c>
      <c r="H62" s="499">
        <v>495.5</v>
      </c>
      <c r="I62" s="499">
        <v>497.33</v>
      </c>
      <c r="J62" s="499">
        <v>495.53</v>
      </c>
      <c r="K62" s="499">
        <v>496.44</v>
      </c>
      <c r="L62" s="499">
        <v>497.21</v>
      </c>
      <c r="M62" s="500">
        <v>497.85</v>
      </c>
      <c r="N62" s="501">
        <v>496.49</v>
      </c>
      <c r="P62" s="422"/>
      <c r="Q62" s="423"/>
      <c r="R62" s="503"/>
    </row>
    <row r="63" spans="1:18" ht="20.149999999999999" customHeight="1">
      <c r="B63" s="489" t="s">
        <v>391</v>
      </c>
      <c r="C63" s="458" t="s">
        <v>292</v>
      </c>
      <c r="D63" s="458" t="s">
        <v>354</v>
      </c>
      <c r="E63" s="458" t="s">
        <v>105</v>
      </c>
      <c r="F63" s="458" t="s">
        <v>105</v>
      </c>
      <c r="G63" s="417">
        <v>100</v>
      </c>
      <c r="H63" s="417" t="s">
        <v>247</v>
      </c>
      <c r="I63" s="417">
        <v>144</v>
      </c>
      <c r="J63" s="417">
        <v>144</v>
      </c>
      <c r="K63" s="417">
        <v>155</v>
      </c>
      <c r="L63" s="417" t="s">
        <v>247</v>
      </c>
      <c r="M63" s="495" t="s">
        <v>247</v>
      </c>
      <c r="N63" s="496">
        <v>128.33000000000001</v>
      </c>
      <c r="P63" s="422"/>
      <c r="Q63" s="423"/>
      <c r="R63" s="437"/>
    </row>
    <row r="64" spans="1:18" s="502" customFormat="1" ht="20.149999999999999" customHeight="1">
      <c r="A64" s="497"/>
      <c r="B64" s="494" t="s">
        <v>392</v>
      </c>
      <c r="C64" s="458" t="s">
        <v>381</v>
      </c>
      <c r="D64" s="458" t="s">
        <v>304</v>
      </c>
      <c r="E64" s="458" t="s">
        <v>105</v>
      </c>
      <c r="F64" s="458" t="s">
        <v>105</v>
      </c>
      <c r="G64" s="499" t="s">
        <v>247</v>
      </c>
      <c r="H64" s="499">
        <v>201.99</v>
      </c>
      <c r="I64" s="499">
        <v>201.99</v>
      </c>
      <c r="J64" s="499">
        <v>201.99</v>
      </c>
      <c r="K64" s="499">
        <v>201.99</v>
      </c>
      <c r="L64" s="499" t="s">
        <v>247</v>
      </c>
      <c r="M64" s="500" t="s">
        <v>247</v>
      </c>
      <c r="N64" s="501">
        <v>201.99</v>
      </c>
      <c r="P64" s="422"/>
      <c r="Q64" s="423"/>
      <c r="R64" s="503"/>
    </row>
    <row r="65" spans="1:18" ht="20.149999999999999" customHeight="1">
      <c r="B65" s="494" t="s">
        <v>393</v>
      </c>
      <c r="C65" s="490" t="s">
        <v>303</v>
      </c>
      <c r="D65" s="458" t="s">
        <v>394</v>
      </c>
      <c r="E65" s="458" t="s">
        <v>105</v>
      </c>
      <c r="F65" s="458" t="s">
        <v>105</v>
      </c>
      <c r="G65" s="417">
        <v>360.75</v>
      </c>
      <c r="H65" s="417">
        <v>336</v>
      </c>
      <c r="I65" s="417">
        <v>356.5</v>
      </c>
      <c r="J65" s="417">
        <v>375.5</v>
      </c>
      <c r="K65" s="417">
        <v>387</v>
      </c>
      <c r="L65" s="418">
        <v>362</v>
      </c>
      <c r="M65" s="507" t="s">
        <v>247</v>
      </c>
      <c r="N65" s="496">
        <v>361.88</v>
      </c>
      <c r="P65" s="422"/>
      <c r="Q65" s="423"/>
      <c r="R65" s="437"/>
    </row>
    <row r="66" spans="1:18" ht="20.149999999999999" customHeight="1">
      <c r="B66" s="489"/>
      <c r="C66" s="458" t="s">
        <v>338</v>
      </c>
      <c r="D66" s="458" t="s">
        <v>394</v>
      </c>
      <c r="E66" s="458" t="s">
        <v>105</v>
      </c>
      <c r="F66" s="458" t="s">
        <v>105</v>
      </c>
      <c r="G66" s="417">
        <v>301</v>
      </c>
      <c r="H66" s="417">
        <v>291</v>
      </c>
      <c r="I66" s="417">
        <v>317</v>
      </c>
      <c r="J66" s="417">
        <v>336</v>
      </c>
      <c r="K66" s="417">
        <v>410</v>
      </c>
      <c r="L66" s="418">
        <v>375</v>
      </c>
      <c r="M66" s="507" t="s">
        <v>247</v>
      </c>
      <c r="N66" s="496">
        <v>336.43</v>
      </c>
      <c r="P66" s="422"/>
      <c r="Q66" s="423"/>
      <c r="R66" s="437"/>
    </row>
    <row r="67" spans="1:18" ht="20.149999999999999" customHeight="1">
      <c r="B67" s="489"/>
      <c r="C67" s="458" t="s">
        <v>291</v>
      </c>
      <c r="D67" s="458" t="s">
        <v>394</v>
      </c>
      <c r="E67" s="458" t="s">
        <v>105</v>
      </c>
      <c r="F67" s="458" t="s">
        <v>105</v>
      </c>
      <c r="G67" s="417">
        <v>425</v>
      </c>
      <c r="H67" s="417">
        <v>425</v>
      </c>
      <c r="I67" s="417">
        <v>425</v>
      </c>
      <c r="J67" s="417">
        <v>425</v>
      </c>
      <c r="K67" s="417">
        <v>425</v>
      </c>
      <c r="L67" s="418" t="s">
        <v>247</v>
      </c>
      <c r="M67" s="507" t="s">
        <v>247</v>
      </c>
      <c r="N67" s="496">
        <v>425</v>
      </c>
      <c r="P67" s="422"/>
      <c r="Q67" s="423"/>
      <c r="R67" s="437"/>
    </row>
    <row r="68" spans="1:18" s="502" customFormat="1" ht="20.149999999999999" customHeight="1">
      <c r="A68" s="497"/>
      <c r="B68" s="498"/>
      <c r="C68" s="458" t="s">
        <v>321</v>
      </c>
      <c r="D68" s="458" t="s">
        <v>394</v>
      </c>
      <c r="E68" s="458" t="s">
        <v>105</v>
      </c>
      <c r="F68" s="458" t="s">
        <v>105</v>
      </c>
      <c r="G68" s="499" t="s">
        <v>247</v>
      </c>
      <c r="H68" s="499">
        <v>371</v>
      </c>
      <c r="I68" s="499">
        <v>371</v>
      </c>
      <c r="J68" s="499">
        <v>371</v>
      </c>
      <c r="K68" s="499">
        <v>371</v>
      </c>
      <c r="L68" s="499" t="s">
        <v>247</v>
      </c>
      <c r="M68" s="500" t="s">
        <v>247</v>
      </c>
      <c r="N68" s="501">
        <v>371</v>
      </c>
      <c r="P68" s="422"/>
      <c r="Q68" s="423"/>
      <c r="R68" s="503"/>
    </row>
    <row r="69" spans="1:18" ht="20.149999999999999" customHeight="1">
      <c r="B69" s="489" t="s">
        <v>395</v>
      </c>
      <c r="C69" s="458" t="s">
        <v>292</v>
      </c>
      <c r="D69" s="458" t="s">
        <v>396</v>
      </c>
      <c r="E69" s="458" t="s">
        <v>290</v>
      </c>
      <c r="F69" s="458" t="s">
        <v>105</v>
      </c>
      <c r="G69" s="417">
        <v>100</v>
      </c>
      <c r="H69" s="417" t="s">
        <v>247</v>
      </c>
      <c r="I69" s="417">
        <v>95</v>
      </c>
      <c r="J69" s="417">
        <v>95</v>
      </c>
      <c r="K69" s="417">
        <v>115</v>
      </c>
      <c r="L69" s="418" t="s">
        <v>247</v>
      </c>
      <c r="M69" s="507" t="s">
        <v>247</v>
      </c>
      <c r="N69" s="496">
        <v>100.58</v>
      </c>
      <c r="P69" s="422"/>
      <c r="Q69" s="423"/>
      <c r="R69" s="437"/>
    </row>
    <row r="70" spans="1:18" ht="20.149999999999999" customHeight="1">
      <c r="B70" s="489"/>
      <c r="C70" s="458" t="s">
        <v>292</v>
      </c>
      <c r="D70" s="458" t="s">
        <v>397</v>
      </c>
      <c r="E70" s="458" t="s">
        <v>290</v>
      </c>
      <c r="F70" s="458" t="s">
        <v>398</v>
      </c>
      <c r="G70" s="417">
        <v>122</v>
      </c>
      <c r="H70" s="417" t="s">
        <v>247</v>
      </c>
      <c r="I70" s="417">
        <v>100</v>
      </c>
      <c r="J70" s="417">
        <v>87</v>
      </c>
      <c r="K70" s="417">
        <v>87</v>
      </c>
      <c r="L70" s="418" t="s">
        <v>247</v>
      </c>
      <c r="M70" s="507" t="s">
        <v>247</v>
      </c>
      <c r="N70" s="496">
        <v>100.07</v>
      </c>
      <c r="P70" s="422"/>
      <c r="Q70" s="423"/>
      <c r="R70" s="437"/>
    </row>
    <row r="71" spans="1:18" ht="20.149999999999999" customHeight="1">
      <c r="B71" s="489"/>
      <c r="C71" s="458" t="s">
        <v>381</v>
      </c>
      <c r="D71" s="458" t="s">
        <v>399</v>
      </c>
      <c r="E71" s="458" t="s">
        <v>290</v>
      </c>
      <c r="F71" s="458" t="s">
        <v>105</v>
      </c>
      <c r="G71" s="417" t="s">
        <v>247</v>
      </c>
      <c r="H71" s="417">
        <v>116.67</v>
      </c>
      <c r="I71" s="417">
        <v>116.67</v>
      </c>
      <c r="J71" s="417">
        <v>116.67</v>
      </c>
      <c r="K71" s="417">
        <v>116.67</v>
      </c>
      <c r="L71" s="418" t="s">
        <v>247</v>
      </c>
      <c r="M71" s="507" t="s">
        <v>247</v>
      </c>
      <c r="N71" s="496">
        <v>116.67</v>
      </c>
      <c r="P71" s="422"/>
      <c r="Q71" s="423"/>
      <c r="R71" s="437"/>
    </row>
    <row r="72" spans="1:18" ht="20.149999999999999" customHeight="1">
      <c r="B72" s="489"/>
      <c r="C72" s="458" t="s">
        <v>292</v>
      </c>
      <c r="D72" s="458" t="s">
        <v>399</v>
      </c>
      <c r="E72" s="458" t="s">
        <v>290</v>
      </c>
      <c r="F72" s="458" t="s">
        <v>105</v>
      </c>
      <c r="G72" s="417">
        <v>80</v>
      </c>
      <c r="H72" s="417" t="s">
        <v>247</v>
      </c>
      <c r="I72" s="417">
        <v>75</v>
      </c>
      <c r="J72" s="417">
        <v>75</v>
      </c>
      <c r="K72" s="417">
        <v>90</v>
      </c>
      <c r="L72" s="418" t="s">
        <v>247</v>
      </c>
      <c r="M72" s="507" t="s">
        <v>247</v>
      </c>
      <c r="N72" s="496">
        <v>79.790000000000006</v>
      </c>
      <c r="P72" s="422"/>
      <c r="Q72" s="423"/>
      <c r="R72" s="437"/>
    </row>
    <row r="73" spans="1:18" s="502" customFormat="1" ht="20.149999999999999" customHeight="1">
      <c r="A73" s="497"/>
      <c r="B73" s="489"/>
      <c r="C73" s="458" t="s">
        <v>321</v>
      </c>
      <c r="D73" s="458" t="s">
        <v>354</v>
      </c>
      <c r="E73" s="458" t="s">
        <v>290</v>
      </c>
      <c r="F73" s="458" t="s">
        <v>105</v>
      </c>
      <c r="G73" s="417" t="s">
        <v>247</v>
      </c>
      <c r="H73" s="417">
        <v>79.47</v>
      </c>
      <c r="I73" s="417">
        <v>79.47</v>
      </c>
      <c r="J73" s="417">
        <v>79.47</v>
      </c>
      <c r="K73" s="417">
        <v>79.47</v>
      </c>
      <c r="L73" s="417" t="s">
        <v>247</v>
      </c>
      <c r="M73" s="495" t="s">
        <v>247</v>
      </c>
      <c r="N73" s="496">
        <v>79.47</v>
      </c>
      <c r="P73" s="422"/>
      <c r="Q73" s="423"/>
      <c r="R73" s="503"/>
    </row>
    <row r="74" spans="1:18" s="502" customFormat="1" ht="20.149999999999999" customHeight="1">
      <c r="A74" s="497"/>
      <c r="B74" s="498"/>
      <c r="C74" s="458" t="s">
        <v>353</v>
      </c>
      <c r="D74" s="458" t="s">
        <v>354</v>
      </c>
      <c r="E74" s="458" t="s">
        <v>290</v>
      </c>
      <c r="F74" s="458" t="s">
        <v>105</v>
      </c>
      <c r="G74" s="417" t="s">
        <v>247</v>
      </c>
      <c r="H74" s="417">
        <v>88</v>
      </c>
      <c r="I74" s="417">
        <v>88</v>
      </c>
      <c r="J74" s="417">
        <v>88</v>
      </c>
      <c r="K74" s="417">
        <v>88</v>
      </c>
      <c r="L74" s="417" t="s">
        <v>247</v>
      </c>
      <c r="M74" s="495" t="s">
        <v>247</v>
      </c>
      <c r="N74" s="496">
        <v>88</v>
      </c>
      <c r="P74" s="422"/>
      <c r="Q74" s="423"/>
      <c r="R74" s="503"/>
    </row>
    <row r="75" spans="1:18" ht="20.149999999999999" customHeight="1">
      <c r="B75" s="489" t="s">
        <v>400</v>
      </c>
      <c r="C75" s="458" t="s">
        <v>303</v>
      </c>
      <c r="D75" s="458" t="s">
        <v>401</v>
      </c>
      <c r="E75" s="458" t="s">
        <v>105</v>
      </c>
      <c r="F75" s="458" t="s">
        <v>402</v>
      </c>
      <c r="G75" s="417">
        <v>67.67</v>
      </c>
      <c r="H75" s="417">
        <v>54.17</v>
      </c>
      <c r="I75" s="417">
        <v>41.13</v>
      </c>
      <c r="J75" s="417">
        <v>66.22</v>
      </c>
      <c r="K75" s="417">
        <v>76.760000000000005</v>
      </c>
      <c r="L75" s="418">
        <v>82.08</v>
      </c>
      <c r="M75" s="507" t="s">
        <v>247</v>
      </c>
      <c r="N75" s="496">
        <v>61.45</v>
      </c>
      <c r="P75" s="422"/>
      <c r="Q75" s="423"/>
      <c r="R75" s="437"/>
    </row>
    <row r="76" spans="1:18" ht="20.149999999999999" customHeight="1">
      <c r="B76" s="489"/>
      <c r="C76" s="458" t="s">
        <v>338</v>
      </c>
      <c r="D76" s="458" t="s">
        <v>401</v>
      </c>
      <c r="E76" s="458" t="s">
        <v>105</v>
      </c>
      <c r="F76" s="458" t="s">
        <v>402</v>
      </c>
      <c r="G76" s="417">
        <v>100</v>
      </c>
      <c r="H76" s="417">
        <v>87</v>
      </c>
      <c r="I76" s="417">
        <v>93</v>
      </c>
      <c r="J76" s="417">
        <v>82</v>
      </c>
      <c r="K76" s="417">
        <v>95</v>
      </c>
      <c r="L76" s="418">
        <v>77</v>
      </c>
      <c r="M76" s="507" t="s">
        <v>247</v>
      </c>
      <c r="N76" s="496">
        <v>89.61</v>
      </c>
      <c r="P76" s="422"/>
      <c r="Q76" s="423"/>
      <c r="R76" s="437"/>
    </row>
    <row r="77" spans="1:18" ht="20.149999999999999" customHeight="1">
      <c r="B77" s="489"/>
      <c r="C77" s="458" t="s">
        <v>303</v>
      </c>
      <c r="D77" s="458" t="s">
        <v>403</v>
      </c>
      <c r="E77" s="458" t="s">
        <v>105</v>
      </c>
      <c r="F77" s="458" t="s">
        <v>105</v>
      </c>
      <c r="G77" s="417">
        <v>35</v>
      </c>
      <c r="H77" s="417">
        <v>46</v>
      </c>
      <c r="I77" s="417">
        <v>59</v>
      </c>
      <c r="J77" s="417">
        <v>81</v>
      </c>
      <c r="K77" s="417">
        <v>105</v>
      </c>
      <c r="L77" s="418">
        <v>138</v>
      </c>
      <c r="M77" s="507" t="s">
        <v>247</v>
      </c>
      <c r="N77" s="496">
        <v>82.13</v>
      </c>
      <c r="P77" s="422"/>
      <c r="Q77" s="423"/>
      <c r="R77" s="437"/>
    </row>
    <row r="78" spans="1:18" ht="20.149999999999999" customHeight="1">
      <c r="B78" s="489"/>
      <c r="C78" s="458" t="s">
        <v>355</v>
      </c>
      <c r="D78" s="458" t="s">
        <v>403</v>
      </c>
      <c r="E78" s="458" t="s">
        <v>105</v>
      </c>
      <c r="F78" s="458" t="s">
        <v>105</v>
      </c>
      <c r="G78" s="417">
        <v>182</v>
      </c>
      <c r="H78" s="417">
        <v>182</v>
      </c>
      <c r="I78" s="417">
        <v>182</v>
      </c>
      <c r="J78" s="417">
        <v>182</v>
      </c>
      <c r="K78" s="417">
        <v>182</v>
      </c>
      <c r="L78" s="418" t="s">
        <v>247</v>
      </c>
      <c r="M78" s="507" t="s">
        <v>247</v>
      </c>
      <c r="N78" s="496">
        <v>182</v>
      </c>
      <c r="P78" s="422"/>
      <c r="Q78" s="423"/>
      <c r="R78" s="437"/>
    </row>
    <row r="79" spans="1:18" s="502" customFormat="1" ht="20.149999999999999" customHeight="1">
      <c r="A79" s="497"/>
      <c r="B79" s="498"/>
      <c r="C79" s="458" t="s">
        <v>292</v>
      </c>
      <c r="D79" s="458" t="s">
        <v>403</v>
      </c>
      <c r="E79" s="458" t="s">
        <v>105</v>
      </c>
      <c r="F79" s="458" t="s">
        <v>105</v>
      </c>
      <c r="G79" s="499">
        <v>100</v>
      </c>
      <c r="H79" s="499" t="s">
        <v>247</v>
      </c>
      <c r="I79" s="499">
        <v>75</v>
      </c>
      <c r="J79" s="499">
        <v>85</v>
      </c>
      <c r="K79" s="499">
        <v>140</v>
      </c>
      <c r="L79" s="499" t="s">
        <v>247</v>
      </c>
      <c r="M79" s="500" t="s">
        <v>247</v>
      </c>
      <c r="N79" s="501">
        <v>99.43</v>
      </c>
      <c r="P79" s="422"/>
      <c r="Q79" s="423"/>
      <c r="R79" s="503"/>
    </row>
    <row r="80" spans="1:18" ht="20.149999999999999" customHeight="1">
      <c r="B80" s="489" t="s">
        <v>404</v>
      </c>
      <c r="C80" s="458" t="s">
        <v>303</v>
      </c>
      <c r="D80" s="458" t="s">
        <v>405</v>
      </c>
      <c r="E80" s="458" t="s">
        <v>290</v>
      </c>
      <c r="F80" s="458" t="s">
        <v>406</v>
      </c>
      <c r="G80" s="417">
        <v>103.42</v>
      </c>
      <c r="H80" s="417">
        <v>89.24</v>
      </c>
      <c r="I80" s="417">
        <v>73.489999999999995</v>
      </c>
      <c r="J80" s="417">
        <v>72.98</v>
      </c>
      <c r="K80" s="417">
        <v>65.44</v>
      </c>
      <c r="L80" s="418">
        <v>58.05</v>
      </c>
      <c r="M80" s="507" t="s">
        <v>247</v>
      </c>
      <c r="N80" s="496">
        <v>74.92</v>
      </c>
      <c r="P80" s="422"/>
      <c r="Q80" s="423"/>
      <c r="R80" s="437"/>
    </row>
    <row r="81" spans="1:18" ht="20.149999999999999" customHeight="1">
      <c r="B81" s="489"/>
      <c r="C81" s="458" t="s">
        <v>338</v>
      </c>
      <c r="D81" s="458" t="s">
        <v>405</v>
      </c>
      <c r="E81" s="458" t="s">
        <v>290</v>
      </c>
      <c r="F81" s="458" t="s">
        <v>406</v>
      </c>
      <c r="G81" s="417">
        <v>254</v>
      </c>
      <c r="H81" s="417">
        <v>203.01</v>
      </c>
      <c r="I81" s="417">
        <v>184</v>
      </c>
      <c r="J81" s="417">
        <v>249</v>
      </c>
      <c r="K81" s="417">
        <v>184</v>
      </c>
      <c r="L81" s="418">
        <v>184</v>
      </c>
      <c r="M81" s="507" t="s">
        <v>247</v>
      </c>
      <c r="N81" s="496">
        <v>209.73</v>
      </c>
      <c r="P81" s="422"/>
      <c r="Q81" s="423"/>
      <c r="R81" s="437"/>
    </row>
    <row r="82" spans="1:18" ht="20.149999999999999" customHeight="1">
      <c r="B82" s="489"/>
      <c r="C82" s="458" t="s">
        <v>292</v>
      </c>
      <c r="D82" s="458" t="s">
        <v>405</v>
      </c>
      <c r="E82" s="458" t="s">
        <v>290</v>
      </c>
      <c r="F82" s="458" t="s">
        <v>407</v>
      </c>
      <c r="G82" s="417">
        <v>171.74</v>
      </c>
      <c r="H82" s="417" t="s">
        <v>247</v>
      </c>
      <c r="I82" s="417">
        <v>187.29</v>
      </c>
      <c r="J82" s="417">
        <v>196.25</v>
      </c>
      <c r="K82" s="417">
        <v>224.08</v>
      </c>
      <c r="L82" s="418" t="s">
        <v>247</v>
      </c>
      <c r="M82" s="507" t="s">
        <v>247</v>
      </c>
      <c r="N82" s="496">
        <v>193.73</v>
      </c>
      <c r="P82" s="422"/>
      <c r="Q82" s="423"/>
      <c r="R82" s="437"/>
    </row>
    <row r="83" spans="1:18" ht="20.149999999999999" customHeight="1">
      <c r="B83" s="489"/>
      <c r="C83" s="458" t="s">
        <v>303</v>
      </c>
      <c r="D83" s="458" t="s">
        <v>408</v>
      </c>
      <c r="E83" s="458" t="s">
        <v>290</v>
      </c>
      <c r="F83" s="458" t="s">
        <v>406</v>
      </c>
      <c r="G83" s="417">
        <v>128.5</v>
      </c>
      <c r="H83" s="417">
        <v>139.5</v>
      </c>
      <c r="I83" s="417">
        <v>130.5</v>
      </c>
      <c r="J83" s="417">
        <v>131.5</v>
      </c>
      <c r="K83" s="417">
        <v>118.5</v>
      </c>
      <c r="L83" s="418">
        <v>76</v>
      </c>
      <c r="M83" s="507" t="s">
        <v>247</v>
      </c>
      <c r="N83" s="496">
        <v>121.58</v>
      </c>
      <c r="P83" s="422"/>
      <c r="Q83" s="423"/>
      <c r="R83" s="437"/>
    </row>
    <row r="84" spans="1:18" ht="20.149999999999999" customHeight="1">
      <c r="B84" s="489"/>
      <c r="C84" s="458" t="s">
        <v>338</v>
      </c>
      <c r="D84" s="458" t="s">
        <v>408</v>
      </c>
      <c r="E84" s="458" t="s">
        <v>290</v>
      </c>
      <c r="F84" s="458" t="s">
        <v>406</v>
      </c>
      <c r="G84" s="417">
        <v>189</v>
      </c>
      <c r="H84" s="417" t="s">
        <v>247</v>
      </c>
      <c r="I84" s="417" t="s">
        <v>247</v>
      </c>
      <c r="J84" s="417" t="s">
        <v>247</v>
      </c>
      <c r="K84" s="417" t="s">
        <v>247</v>
      </c>
      <c r="L84" s="418">
        <v>184</v>
      </c>
      <c r="M84" s="507" t="s">
        <v>247</v>
      </c>
      <c r="N84" s="496">
        <v>187.14</v>
      </c>
      <c r="P84" s="422"/>
      <c r="Q84" s="423"/>
      <c r="R84" s="437"/>
    </row>
    <row r="85" spans="1:18" ht="20.149999999999999" customHeight="1">
      <c r="B85" s="489"/>
      <c r="C85" s="458" t="s">
        <v>292</v>
      </c>
      <c r="D85" s="458" t="s">
        <v>408</v>
      </c>
      <c r="E85" s="458" t="s">
        <v>290</v>
      </c>
      <c r="F85" s="458" t="s">
        <v>406</v>
      </c>
      <c r="G85" s="417">
        <v>147.07</v>
      </c>
      <c r="H85" s="417" t="s">
        <v>247</v>
      </c>
      <c r="I85" s="417">
        <v>161.84</v>
      </c>
      <c r="J85" s="417">
        <v>175.92</v>
      </c>
      <c r="K85" s="417">
        <v>208.92</v>
      </c>
      <c r="L85" s="418" t="s">
        <v>247</v>
      </c>
      <c r="M85" s="507" t="s">
        <v>247</v>
      </c>
      <c r="N85" s="496">
        <v>171.4</v>
      </c>
      <c r="P85" s="422"/>
      <c r="Q85" s="423"/>
      <c r="R85" s="437"/>
    </row>
    <row r="86" spans="1:18" ht="20.149999999999999" customHeight="1">
      <c r="B86" s="489"/>
      <c r="C86" s="458" t="s">
        <v>303</v>
      </c>
      <c r="D86" s="458" t="s">
        <v>409</v>
      </c>
      <c r="E86" s="458" t="s">
        <v>290</v>
      </c>
      <c r="F86" s="458" t="s">
        <v>410</v>
      </c>
      <c r="G86" s="417">
        <v>234</v>
      </c>
      <c r="H86" s="417">
        <v>226</v>
      </c>
      <c r="I86" s="417">
        <v>199</v>
      </c>
      <c r="J86" s="417">
        <v>163</v>
      </c>
      <c r="K86" s="417">
        <v>155</v>
      </c>
      <c r="L86" s="418">
        <v>155</v>
      </c>
      <c r="M86" s="507" t="s">
        <v>247</v>
      </c>
      <c r="N86" s="496">
        <v>178.89</v>
      </c>
      <c r="P86" s="422"/>
      <c r="Q86" s="423"/>
      <c r="R86" s="437"/>
    </row>
    <row r="87" spans="1:18" ht="20.149999999999999" customHeight="1">
      <c r="B87" s="494" t="s">
        <v>411</v>
      </c>
      <c r="C87" s="458" t="s">
        <v>382</v>
      </c>
      <c r="D87" s="458" t="s">
        <v>354</v>
      </c>
      <c r="E87" s="458" t="s">
        <v>105</v>
      </c>
      <c r="F87" s="458" t="s">
        <v>105</v>
      </c>
      <c r="G87" s="417" t="s">
        <v>247</v>
      </c>
      <c r="H87" s="417">
        <v>90</v>
      </c>
      <c r="I87" s="417">
        <v>90</v>
      </c>
      <c r="J87" s="417">
        <v>90</v>
      </c>
      <c r="K87" s="417">
        <v>90</v>
      </c>
      <c r="L87" s="418" t="s">
        <v>247</v>
      </c>
      <c r="M87" s="507" t="s">
        <v>247</v>
      </c>
      <c r="N87" s="496">
        <v>90</v>
      </c>
      <c r="P87" s="422"/>
      <c r="Q87" s="423"/>
      <c r="R87" s="437"/>
    </row>
    <row r="88" spans="1:18" ht="20.149999999999999" customHeight="1">
      <c r="B88" s="498"/>
      <c r="C88" s="458" t="s">
        <v>375</v>
      </c>
      <c r="D88" s="458" t="s">
        <v>354</v>
      </c>
      <c r="E88" s="458" t="s">
        <v>105</v>
      </c>
      <c r="F88" s="458" t="s">
        <v>105</v>
      </c>
      <c r="G88" s="417">
        <v>154.19999999999999</v>
      </c>
      <c r="H88" s="417">
        <v>154.19999999999999</v>
      </c>
      <c r="I88" s="417">
        <v>154.19999999999999</v>
      </c>
      <c r="J88" s="417">
        <v>154.19999999999999</v>
      </c>
      <c r="K88" s="417">
        <v>154.19999999999999</v>
      </c>
      <c r="L88" s="417" t="s">
        <v>247</v>
      </c>
      <c r="M88" s="495" t="s">
        <v>247</v>
      </c>
      <c r="N88" s="496">
        <v>154.19999999999999</v>
      </c>
      <c r="P88" s="422"/>
      <c r="Q88" s="423"/>
      <c r="R88" s="437"/>
    </row>
    <row r="89" spans="1:18" ht="19.5" customHeight="1">
      <c r="B89" s="494" t="s">
        <v>412</v>
      </c>
      <c r="C89" s="458" t="s">
        <v>303</v>
      </c>
      <c r="D89" s="458" t="s">
        <v>413</v>
      </c>
      <c r="E89" s="458" t="s">
        <v>290</v>
      </c>
      <c r="F89" s="458" t="s">
        <v>105</v>
      </c>
      <c r="G89" s="417" t="s">
        <v>247</v>
      </c>
      <c r="H89" s="417">
        <v>103.32</v>
      </c>
      <c r="I89" s="417">
        <v>83.26</v>
      </c>
      <c r="J89" s="417">
        <v>83.73</v>
      </c>
      <c r="K89" s="417">
        <v>74.52</v>
      </c>
      <c r="L89" s="417">
        <v>75.739999999999995</v>
      </c>
      <c r="M89" s="495" t="s">
        <v>247</v>
      </c>
      <c r="N89" s="496">
        <v>84.61</v>
      </c>
      <c r="P89" s="422"/>
      <c r="Q89" s="423"/>
      <c r="R89" s="437"/>
    </row>
    <row r="90" spans="1:18" ht="20.149999999999999" customHeight="1">
      <c r="B90" s="489"/>
      <c r="C90" s="458" t="s">
        <v>338</v>
      </c>
      <c r="D90" s="458" t="s">
        <v>413</v>
      </c>
      <c r="E90" s="458" t="s">
        <v>290</v>
      </c>
      <c r="F90" s="458" t="s">
        <v>105</v>
      </c>
      <c r="G90" s="417">
        <v>161.30000000000001</v>
      </c>
      <c r="H90" s="417">
        <v>161.30000000000001</v>
      </c>
      <c r="I90" s="417">
        <v>161.30000000000001</v>
      </c>
      <c r="J90" s="417">
        <v>161.30000000000001</v>
      </c>
      <c r="K90" s="417">
        <v>161.30000000000001</v>
      </c>
      <c r="L90" s="417" t="s">
        <v>247</v>
      </c>
      <c r="M90" s="495" t="s">
        <v>247</v>
      </c>
      <c r="N90" s="496">
        <v>161.31</v>
      </c>
      <c r="P90" s="422"/>
      <c r="Q90" s="423"/>
      <c r="R90" s="437"/>
    </row>
    <row r="91" spans="1:18" ht="20.149999999999999" customHeight="1">
      <c r="B91" s="489"/>
      <c r="C91" s="458" t="s">
        <v>291</v>
      </c>
      <c r="D91" s="458" t="s">
        <v>413</v>
      </c>
      <c r="E91" s="458" t="s">
        <v>290</v>
      </c>
      <c r="F91" s="458" t="s">
        <v>105</v>
      </c>
      <c r="G91" s="417">
        <v>142.38999999999999</v>
      </c>
      <c r="H91" s="417">
        <v>142.38999999999999</v>
      </c>
      <c r="I91" s="417">
        <v>142.38999999999999</v>
      </c>
      <c r="J91" s="417">
        <v>142.38999999999999</v>
      </c>
      <c r="K91" s="417">
        <v>142.38999999999999</v>
      </c>
      <c r="L91" s="417" t="s">
        <v>247</v>
      </c>
      <c r="M91" s="495" t="s">
        <v>247</v>
      </c>
      <c r="N91" s="496">
        <v>142.38999999999999</v>
      </c>
      <c r="P91" s="422"/>
      <c r="Q91" s="423"/>
      <c r="R91" s="437"/>
    </row>
    <row r="92" spans="1:18" ht="20.149999999999999" customHeight="1">
      <c r="B92" s="489"/>
      <c r="C92" s="458" t="s">
        <v>292</v>
      </c>
      <c r="D92" s="458" t="s">
        <v>413</v>
      </c>
      <c r="E92" s="458" t="s">
        <v>290</v>
      </c>
      <c r="F92" s="458" t="s">
        <v>105</v>
      </c>
      <c r="G92" s="417">
        <v>90</v>
      </c>
      <c r="H92" s="417" t="s">
        <v>247</v>
      </c>
      <c r="I92" s="417">
        <v>105</v>
      </c>
      <c r="J92" s="417">
        <v>180</v>
      </c>
      <c r="K92" s="417">
        <v>195</v>
      </c>
      <c r="L92" s="417" t="s">
        <v>247</v>
      </c>
      <c r="M92" s="495" t="s">
        <v>247</v>
      </c>
      <c r="N92" s="496">
        <v>146.29</v>
      </c>
      <c r="P92" s="422"/>
      <c r="Q92" s="423"/>
      <c r="R92" s="437"/>
    </row>
    <row r="93" spans="1:18" ht="20.149999999999999" customHeight="1">
      <c r="B93" s="489"/>
      <c r="C93" s="458" t="s">
        <v>303</v>
      </c>
      <c r="D93" s="458" t="s">
        <v>414</v>
      </c>
      <c r="E93" s="458" t="s">
        <v>290</v>
      </c>
      <c r="F93" s="458" t="s">
        <v>415</v>
      </c>
      <c r="G93" s="417">
        <v>72.94</v>
      </c>
      <c r="H93" s="417">
        <v>78</v>
      </c>
      <c r="I93" s="417">
        <v>76.5</v>
      </c>
      <c r="J93" s="417">
        <v>64.430000000000007</v>
      </c>
      <c r="K93" s="417">
        <v>63.79</v>
      </c>
      <c r="L93" s="417">
        <v>68</v>
      </c>
      <c r="M93" s="495" t="s">
        <v>247</v>
      </c>
      <c r="N93" s="496">
        <v>70.7</v>
      </c>
      <c r="P93" s="422"/>
      <c r="Q93" s="423"/>
      <c r="R93" s="437"/>
    </row>
    <row r="94" spans="1:18" ht="20.149999999999999" customHeight="1">
      <c r="B94" s="489"/>
      <c r="C94" s="458" t="s">
        <v>338</v>
      </c>
      <c r="D94" s="458" t="s">
        <v>414</v>
      </c>
      <c r="E94" s="458" t="s">
        <v>290</v>
      </c>
      <c r="F94" s="458" t="s">
        <v>415</v>
      </c>
      <c r="G94" s="417">
        <v>78</v>
      </c>
      <c r="H94" s="417">
        <v>78</v>
      </c>
      <c r="I94" s="417">
        <v>78</v>
      </c>
      <c r="J94" s="417">
        <v>78</v>
      </c>
      <c r="K94" s="417">
        <v>78</v>
      </c>
      <c r="L94" s="417" t="s">
        <v>247</v>
      </c>
      <c r="M94" s="495" t="s">
        <v>247</v>
      </c>
      <c r="N94" s="496">
        <v>78</v>
      </c>
      <c r="P94" s="422"/>
      <c r="Q94" s="423"/>
      <c r="R94" s="437"/>
    </row>
    <row r="95" spans="1:18" ht="20.149999999999999" customHeight="1">
      <c r="B95" s="489"/>
      <c r="C95" s="458" t="s">
        <v>291</v>
      </c>
      <c r="D95" s="458" t="s">
        <v>414</v>
      </c>
      <c r="E95" s="458" t="s">
        <v>290</v>
      </c>
      <c r="F95" s="458" t="s">
        <v>415</v>
      </c>
      <c r="G95" s="417">
        <v>80</v>
      </c>
      <c r="H95" s="417">
        <v>80</v>
      </c>
      <c r="I95" s="417">
        <v>80</v>
      </c>
      <c r="J95" s="417">
        <v>80</v>
      </c>
      <c r="K95" s="417">
        <v>80</v>
      </c>
      <c r="L95" s="417" t="s">
        <v>247</v>
      </c>
      <c r="M95" s="495" t="s">
        <v>247</v>
      </c>
      <c r="N95" s="496">
        <v>80</v>
      </c>
      <c r="P95" s="422"/>
      <c r="Q95" s="423"/>
      <c r="R95" s="437"/>
    </row>
    <row r="96" spans="1:18" s="502" customFormat="1" ht="20.149999999999999" customHeight="1">
      <c r="A96" s="497"/>
      <c r="B96" s="498"/>
      <c r="C96" s="458" t="s">
        <v>292</v>
      </c>
      <c r="D96" s="458" t="s">
        <v>414</v>
      </c>
      <c r="E96" s="458" t="s">
        <v>290</v>
      </c>
      <c r="F96" s="458" t="s">
        <v>415</v>
      </c>
      <c r="G96" s="417">
        <v>31</v>
      </c>
      <c r="H96" s="417" t="s">
        <v>247</v>
      </c>
      <c r="I96" s="417">
        <v>42</v>
      </c>
      <c r="J96" s="417">
        <v>42</v>
      </c>
      <c r="K96" s="417">
        <v>110</v>
      </c>
      <c r="L96" s="417" t="s">
        <v>247</v>
      </c>
      <c r="M96" s="495" t="s">
        <v>247</v>
      </c>
      <c r="N96" s="496">
        <v>57.54</v>
      </c>
      <c r="P96" s="422"/>
      <c r="Q96" s="423"/>
      <c r="R96" s="503"/>
    </row>
    <row r="97" spans="2:18" ht="19.5" customHeight="1">
      <c r="B97" s="494" t="s">
        <v>416</v>
      </c>
      <c r="C97" s="458" t="s">
        <v>417</v>
      </c>
      <c r="D97" s="458" t="s">
        <v>354</v>
      </c>
      <c r="E97" s="458" t="s">
        <v>105</v>
      </c>
      <c r="F97" s="458" t="s">
        <v>105</v>
      </c>
      <c r="G97" s="417">
        <v>92.2</v>
      </c>
      <c r="H97" s="417">
        <v>92.2</v>
      </c>
      <c r="I97" s="417">
        <v>92.2</v>
      </c>
      <c r="J97" s="417">
        <v>92.2</v>
      </c>
      <c r="K97" s="417">
        <v>92.2</v>
      </c>
      <c r="L97" s="417" t="s">
        <v>247</v>
      </c>
      <c r="M97" s="495" t="s">
        <v>247</v>
      </c>
      <c r="N97" s="496">
        <v>92.2</v>
      </c>
      <c r="P97" s="422"/>
      <c r="Q97" s="423"/>
      <c r="R97" s="437"/>
    </row>
    <row r="98" spans="2:18" ht="19.5" customHeight="1">
      <c r="B98" s="415"/>
      <c r="C98" s="416" t="s">
        <v>311</v>
      </c>
      <c r="D98" s="416" t="s">
        <v>354</v>
      </c>
      <c r="E98" s="416" t="s">
        <v>105</v>
      </c>
      <c r="F98" s="416" t="s">
        <v>105</v>
      </c>
      <c r="G98" s="417">
        <v>68</v>
      </c>
      <c r="H98" s="417">
        <v>68</v>
      </c>
      <c r="I98" s="417">
        <v>68</v>
      </c>
      <c r="J98" s="417">
        <v>68</v>
      </c>
      <c r="K98" s="418">
        <v>68</v>
      </c>
      <c r="L98" s="418" t="s">
        <v>247</v>
      </c>
      <c r="M98" s="419" t="s">
        <v>247</v>
      </c>
      <c r="N98" s="420">
        <v>68</v>
      </c>
      <c r="P98" s="422"/>
      <c r="Q98" s="423"/>
      <c r="R98" s="437"/>
    </row>
    <row r="99" spans="2:18" ht="20.149999999999999" customHeight="1" thickBot="1">
      <c r="B99" s="438"/>
      <c r="C99" s="427" t="s">
        <v>375</v>
      </c>
      <c r="D99" s="427" t="s">
        <v>354</v>
      </c>
      <c r="E99" s="427" t="s">
        <v>105</v>
      </c>
      <c r="F99" s="427" t="s">
        <v>105</v>
      </c>
      <c r="G99" s="429">
        <v>46.3</v>
      </c>
      <c r="H99" s="429">
        <v>46.3</v>
      </c>
      <c r="I99" s="429">
        <v>46.3</v>
      </c>
      <c r="J99" s="429">
        <v>46.3</v>
      </c>
      <c r="K99" s="429">
        <v>46.3</v>
      </c>
      <c r="L99" s="429" t="s">
        <v>247</v>
      </c>
      <c r="M99" s="430" t="s">
        <v>247</v>
      </c>
      <c r="N99" s="431">
        <v>46.3</v>
      </c>
      <c r="P99" s="422"/>
      <c r="Q99" s="423"/>
      <c r="R99" s="437"/>
    </row>
    <row r="100" spans="2:18" ht="16.399999999999999" customHeight="1">
      <c r="N100" s="125" t="s">
        <v>70</v>
      </c>
      <c r="P100" s="422"/>
      <c r="Q100" s="423"/>
    </row>
    <row r="101" spans="2:18" ht="16.399999999999999" customHeight="1">
      <c r="M101" s="508"/>
      <c r="N101" s="342"/>
      <c r="P101" s="422"/>
      <c r="Q101" s="423"/>
    </row>
    <row r="102" spans="2:18" ht="16.399999999999999" customHeight="1">
      <c r="P102" s="422"/>
      <c r="Q102" s="423"/>
    </row>
    <row r="103" spans="2:18" ht="16.399999999999999" customHeight="1">
      <c r="P103" s="422"/>
      <c r="Q103" s="423"/>
    </row>
    <row r="104" spans="2:18" ht="16.399999999999999" customHeight="1">
      <c r="Q104" s="437"/>
    </row>
    <row r="105" spans="2:18" ht="16.399999999999999" customHeight="1">
      <c r="Q105" s="437"/>
    </row>
    <row r="106" spans="2:18" ht="16.399999999999999" customHeight="1">
      <c r="Q106" s="437"/>
    </row>
  </sheetData>
  <mergeCells count="5">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39" orientation="portrait" r:id="rId1"/>
  <headerFooter scaleWithDoc="0" alignWithMargins="0">
    <oddHeader>&amp;R&amp;"Verdana,Normal"&amp;8 16</oddHeader>
    <oddFooter>&amp;R&amp;"Verdana,Cursiva"&amp;8Subdirección General de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7C88E-858F-409F-B9AF-C9186C4F18D4}">
  <sheetPr>
    <pageSetUpPr fitToPage="1"/>
  </sheetPr>
  <dimension ref="A2:K75"/>
  <sheetViews>
    <sheetView showGridLines="0" zoomScaleNormal="100" zoomScaleSheetLayoutView="100" workbookViewId="0"/>
  </sheetViews>
  <sheetFormatPr baseColWidth="10" defaultColWidth="12.54296875" defaultRowHeight="14"/>
  <cols>
    <col min="1" max="1" width="2.7265625" style="509" customWidth="1"/>
    <col min="2" max="2" width="36.26953125" style="485" bestFit="1" customWidth="1"/>
    <col min="3" max="3" width="12.7265625" style="485" customWidth="1"/>
    <col min="4" max="4" width="31.26953125" style="485" bestFit="1" customWidth="1"/>
    <col min="5" max="5" width="7.7265625" style="485" customWidth="1"/>
    <col min="6" max="6" width="21.7265625" style="485" customWidth="1"/>
    <col min="7" max="7" width="52.54296875" style="485" customWidth="1"/>
    <col min="8" max="8" width="3.7265625" style="379" customWidth="1"/>
    <col min="9" max="9" width="8.26953125" style="379" bestFit="1" customWidth="1"/>
    <col min="10" max="10" width="10.81640625" style="451" bestFit="1" customWidth="1"/>
    <col min="11" max="11" width="9.26953125" style="379" customWidth="1"/>
    <col min="12" max="12" width="12.54296875" style="379"/>
    <col min="13" max="14" width="14.7265625" style="379" bestFit="1" customWidth="1"/>
    <col min="15" max="15" width="12.81640625" style="379" bestFit="1" customWidth="1"/>
    <col min="16" max="16384" width="12.54296875" style="379"/>
  </cols>
  <sheetData>
    <row r="2" spans="1:11">
      <c r="G2" s="382"/>
      <c r="H2" s="383"/>
    </row>
    <row r="3" spans="1:11" ht="8.25" customHeight="1">
      <c r="H3" s="383"/>
    </row>
    <row r="4" spans="1:11" ht="0.75" customHeight="1" thickBot="1">
      <c r="H4" s="383"/>
    </row>
    <row r="5" spans="1:11" ht="26.25" customHeight="1" thickBot="1">
      <c r="B5" s="441" t="s">
        <v>418</v>
      </c>
      <c r="C5" s="442"/>
      <c r="D5" s="442"/>
      <c r="E5" s="442"/>
      <c r="F5" s="442"/>
      <c r="G5" s="443"/>
      <c r="H5" s="385"/>
    </row>
    <row r="6" spans="1:11" ht="15" customHeight="1">
      <c r="B6" s="445"/>
      <c r="C6" s="445"/>
      <c r="D6" s="445"/>
      <c r="E6" s="445"/>
      <c r="F6" s="445"/>
      <c r="G6" s="445"/>
      <c r="H6" s="387"/>
    </row>
    <row r="7" spans="1:11" ht="15" customHeight="1">
      <c r="B7" s="445" t="s">
        <v>341</v>
      </c>
      <c r="C7" s="445"/>
      <c r="D7" s="445"/>
      <c r="E7" s="445"/>
      <c r="F7" s="445"/>
      <c r="G7" s="445"/>
      <c r="H7" s="387"/>
    </row>
    <row r="8" spans="1:11" ht="15" customHeight="1">
      <c r="B8" s="510"/>
      <c r="C8" s="510"/>
      <c r="D8" s="510"/>
      <c r="E8" s="510"/>
      <c r="F8" s="510"/>
      <c r="G8" s="510"/>
      <c r="H8" s="387"/>
    </row>
    <row r="9" spans="1:11" ht="16.5" customHeight="1">
      <c r="B9" s="394" t="s">
        <v>342</v>
      </c>
      <c r="C9" s="394"/>
      <c r="D9" s="394"/>
      <c r="E9" s="394"/>
      <c r="F9" s="394"/>
      <c r="G9" s="394"/>
      <c r="H9" s="387"/>
    </row>
    <row r="10" spans="1:11" ht="12" customHeight="1">
      <c r="B10" s="511"/>
      <c r="C10" s="511"/>
      <c r="D10" s="511"/>
      <c r="E10" s="511"/>
      <c r="F10" s="511"/>
      <c r="G10" s="511"/>
      <c r="H10" s="387"/>
      <c r="J10" s="512"/>
    </row>
    <row r="11" spans="1:11" ht="17.25" customHeight="1">
      <c r="A11" s="448"/>
      <c r="B11" s="449" t="s">
        <v>93</v>
      </c>
      <c r="C11" s="449"/>
      <c r="D11" s="449"/>
      <c r="E11" s="449"/>
      <c r="F11" s="449"/>
      <c r="G11" s="449"/>
      <c r="H11" s="450"/>
    </row>
    <row r="12" spans="1:11" ht="6.75" customHeight="1" thickBot="1">
      <c r="A12" s="448"/>
      <c r="B12" s="511"/>
      <c r="C12" s="511"/>
      <c r="D12" s="511"/>
      <c r="E12" s="511"/>
      <c r="F12" s="511"/>
      <c r="G12" s="511"/>
      <c r="H12" s="450"/>
    </row>
    <row r="13" spans="1:11" ht="16.399999999999999" customHeight="1">
      <c r="A13" s="448"/>
      <c r="B13" s="399" t="s">
        <v>230</v>
      </c>
      <c r="C13" s="400" t="s">
        <v>279</v>
      </c>
      <c r="D13" s="401" t="s">
        <v>280</v>
      </c>
      <c r="E13" s="400" t="s">
        <v>281</v>
      </c>
      <c r="F13" s="401" t="s">
        <v>282</v>
      </c>
      <c r="G13" s="453" t="str">
        <f>'[9]Pág. 15'!$G$11</f>
        <v>PRECIO MEDIO PONDERADO SEMANAL NACIONAL</v>
      </c>
      <c r="H13" s="513"/>
    </row>
    <row r="14" spans="1:11" ht="16.399999999999999" customHeight="1">
      <c r="A14" s="448"/>
      <c r="B14" s="408"/>
      <c r="C14" s="409"/>
      <c r="D14" s="454" t="s">
        <v>285</v>
      </c>
      <c r="E14" s="409"/>
      <c r="F14" s="410"/>
      <c r="G14" s="455" t="str">
        <f>'[9]Pág. 15'!$G$12</f>
        <v>Semana 14- 2024: 01/04 -07/04</v>
      </c>
      <c r="H14" s="514"/>
    </row>
    <row r="15" spans="1:11" ht="30" customHeight="1">
      <c r="A15" s="448"/>
      <c r="B15" s="415" t="s">
        <v>357</v>
      </c>
      <c r="C15" s="416" t="s">
        <v>345</v>
      </c>
      <c r="D15" s="416" t="s">
        <v>359</v>
      </c>
      <c r="E15" s="416" t="s">
        <v>105</v>
      </c>
      <c r="F15" s="416" t="s">
        <v>360</v>
      </c>
      <c r="G15" s="515">
        <v>200.41</v>
      </c>
      <c r="H15" s="473"/>
      <c r="I15" s="516"/>
      <c r="J15" s="423"/>
      <c r="K15" s="517"/>
    </row>
    <row r="16" spans="1:11" ht="30" customHeight="1">
      <c r="A16" s="448"/>
      <c r="B16" s="415"/>
      <c r="C16" s="416" t="s">
        <v>345</v>
      </c>
      <c r="D16" s="416" t="s">
        <v>362</v>
      </c>
      <c r="E16" s="416" t="s">
        <v>105</v>
      </c>
      <c r="F16" s="416" t="s">
        <v>363</v>
      </c>
      <c r="G16" s="515">
        <v>282.38</v>
      </c>
      <c r="H16" s="473"/>
      <c r="I16" s="516"/>
      <c r="J16" s="423"/>
      <c r="K16" s="517"/>
    </row>
    <row r="17" spans="1:11" s="502" customFormat="1" ht="30" customHeight="1">
      <c r="A17" s="518"/>
      <c r="B17" s="425"/>
      <c r="C17" s="416" t="s">
        <v>345</v>
      </c>
      <c r="D17" s="416" t="s">
        <v>364</v>
      </c>
      <c r="E17" s="416" t="s">
        <v>105</v>
      </c>
      <c r="F17" s="416" t="s">
        <v>360</v>
      </c>
      <c r="G17" s="515">
        <v>214.47</v>
      </c>
      <c r="H17" s="519"/>
      <c r="I17" s="516"/>
      <c r="J17" s="423"/>
      <c r="K17" s="520"/>
    </row>
    <row r="18" spans="1:11" s="424" customFormat="1" ht="30" customHeight="1">
      <c r="A18" s="509"/>
      <c r="B18" s="457" t="s">
        <v>367</v>
      </c>
      <c r="C18" s="416" t="s">
        <v>345</v>
      </c>
      <c r="D18" s="416" t="s">
        <v>354</v>
      </c>
      <c r="E18" s="416" t="s">
        <v>105</v>
      </c>
      <c r="F18" s="416"/>
      <c r="G18" s="515">
        <v>52.23</v>
      </c>
      <c r="H18" s="421"/>
      <c r="I18" s="516"/>
      <c r="J18" s="423"/>
      <c r="K18" s="461"/>
    </row>
    <row r="19" spans="1:11" s="424" customFormat="1" ht="30" customHeight="1">
      <c r="A19" s="509"/>
      <c r="B19" s="457" t="s">
        <v>369</v>
      </c>
      <c r="C19" s="416" t="s">
        <v>345</v>
      </c>
      <c r="D19" s="416" t="s">
        <v>354</v>
      </c>
      <c r="E19" s="416" t="s">
        <v>105</v>
      </c>
      <c r="F19" s="416" t="s">
        <v>419</v>
      </c>
      <c r="G19" s="515">
        <v>70.55</v>
      </c>
      <c r="H19" s="421"/>
      <c r="I19" s="516"/>
      <c r="J19" s="423"/>
      <c r="K19" s="461"/>
    </row>
    <row r="20" spans="1:11" s="424" customFormat="1" ht="30" customHeight="1">
      <c r="A20" s="509"/>
      <c r="B20" s="457" t="s">
        <v>373</v>
      </c>
      <c r="C20" s="416" t="s">
        <v>345</v>
      </c>
      <c r="D20" s="416" t="s">
        <v>354</v>
      </c>
      <c r="E20" s="416" t="s">
        <v>105</v>
      </c>
      <c r="F20" s="416" t="s">
        <v>105</v>
      </c>
      <c r="G20" s="515">
        <v>58.22</v>
      </c>
      <c r="H20" s="421"/>
      <c r="I20" s="516"/>
      <c r="J20" s="423"/>
      <c r="K20" s="461"/>
    </row>
    <row r="21" spans="1:11" s="424" customFormat="1" ht="30" customHeight="1">
      <c r="A21" s="509"/>
      <c r="B21" s="521" t="s">
        <v>376</v>
      </c>
      <c r="C21" s="416" t="s">
        <v>345</v>
      </c>
      <c r="D21" s="416" t="s">
        <v>377</v>
      </c>
      <c r="E21" s="416" t="s">
        <v>105</v>
      </c>
      <c r="F21" s="416" t="s">
        <v>420</v>
      </c>
      <c r="G21" s="522">
        <v>210.35</v>
      </c>
      <c r="H21" s="421"/>
      <c r="I21" s="516"/>
      <c r="J21" s="423"/>
      <c r="K21" s="461"/>
    </row>
    <row r="22" spans="1:11" s="424" customFormat="1" ht="30" customHeight="1">
      <c r="A22" s="509"/>
      <c r="B22" s="457" t="s">
        <v>380</v>
      </c>
      <c r="C22" s="416" t="s">
        <v>345</v>
      </c>
      <c r="D22" s="416" t="s">
        <v>354</v>
      </c>
      <c r="E22" s="416" t="s">
        <v>105</v>
      </c>
      <c r="F22" s="416" t="s">
        <v>105</v>
      </c>
      <c r="G22" s="515">
        <v>80.5</v>
      </c>
      <c r="H22" s="421"/>
      <c r="I22" s="516"/>
      <c r="J22" s="423"/>
      <c r="K22" s="461"/>
    </row>
    <row r="23" spans="1:11" s="424" customFormat="1" ht="30" customHeight="1">
      <c r="A23" s="509"/>
      <c r="B23" s="457" t="s">
        <v>383</v>
      </c>
      <c r="C23" s="416" t="s">
        <v>345</v>
      </c>
      <c r="D23" s="416" t="s">
        <v>354</v>
      </c>
      <c r="E23" s="416" t="s">
        <v>105</v>
      </c>
      <c r="F23" s="416" t="s">
        <v>105</v>
      </c>
      <c r="G23" s="515">
        <v>75.569999999999993</v>
      </c>
      <c r="H23" s="421"/>
      <c r="I23" s="516"/>
      <c r="J23" s="423"/>
      <c r="K23" s="461"/>
    </row>
    <row r="24" spans="1:11" s="424" customFormat="1" ht="30" customHeight="1">
      <c r="A24" s="509"/>
      <c r="B24" s="457" t="s">
        <v>389</v>
      </c>
      <c r="C24" s="416" t="s">
        <v>345</v>
      </c>
      <c r="D24" s="416" t="s">
        <v>354</v>
      </c>
      <c r="E24" s="416" t="s">
        <v>105</v>
      </c>
      <c r="F24" s="416" t="s">
        <v>105</v>
      </c>
      <c r="G24" s="515">
        <v>494.28</v>
      </c>
      <c r="H24" s="421"/>
      <c r="I24" s="516"/>
      <c r="J24" s="423"/>
      <c r="K24" s="461"/>
    </row>
    <row r="25" spans="1:11" s="424" customFormat="1" ht="30" customHeight="1">
      <c r="A25" s="509"/>
      <c r="B25" s="457" t="s">
        <v>392</v>
      </c>
      <c r="C25" s="416" t="s">
        <v>345</v>
      </c>
      <c r="D25" s="416" t="s">
        <v>304</v>
      </c>
      <c r="E25" s="416" t="s">
        <v>105</v>
      </c>
      <c r="F25" s="416" t="s">
        <v>105</v>
      </c>
      <c r="G25" s="515">
        <v>225.36</v>
      </c>
      <c r="H25" s="421"/>
      <c r="I25" s="516"/>
      <c r="J25" s="423"/>
      <c r="K25" s="461"/>
    </row>
    <row r="26" spans="1:11" s="424" customFormat="1" ht="30" customHeight="1">
      <c r="A26" s="509"/>
      <c r="B26" s="457" t="s">
        <v>393</v>
      </c>
      <c r="C26" s="416" t="s">
        <v>345</v>
      </c>
      <c r="D26" s="416" t="s">
        <v>354</v>
      </c>
      <c r="E26" s="416" t="s">
        <v>105</v>
      </c>
      <c r="F26" s="416" t="s">
        <v>105</v>
      </c>
      <c r="G26" s="515">
        <v>359.91</v>
      </c>
      <c r="H26" s="421"/>
      <c r="I26" s="516"/>
      <c r="J26" s="423"/>
      <c r="K26" s="461"/>
    </row>
    <row r="27" spans="1:11" s="424" customFormat="1" ht="30" customHeight="1">
      <c r="A27" s="509"/>
      <c r="B27" s="457" t="s">
        <v>395</v>
      </c>
      <c r="C27" s="416" t="s">
        <v>345</v>
      </c>
      <c r="D27" s="416" t="s">
        <v>354</v>
      </c>
      <c r="E27" s="416" t="s">
        <v>290</v>
      </c>
      <c r="F27" s="416" t="s">
        <v>421</v>
      </c>
      <c r="G27" s="515">
        <v>91.87</v>
      </c>
      <c r="H27" s="421"/>
      <c r="I27" s="516"/>
      <c r="J27" s="423"/>
      <c r="K27" s="461"/>
    </row>
    <row r="28" spans="1:11" s="424" customFormat="1" ht="30" customHeight="1">
      <c r="A28" s="509"/>
      <c r="B28" s="457" t="s">
        <v>400</v>
      </c>
      <c r="C28" s="416" t="s">
        <v>345</v>
      </c>
      <c r="D28" s="416" t="s">
        <v>422</v>
      </c>
      <c r="E28" s="416" t="s">
        <v>105</v>
      </c>
      <c r="F28" s="416" t="s">
        <v>402</v>
      </c>
      <c r="G28" s="515">
        <v>69.83</v>
      </c>
      <c r="H28" s="421"/>
      <c r="I28" s="516"/>
      <c r="J28" s="423"/>
      <c r="K28" s="461"/>
    </row>
    <row r="29" spans="1:11" s="424" customFormat="1" ht="30" customHeight="1">
      <c r="A29" s="509"/>
      <c r="B29" s="457" t="s">
        <v>404</v>
      </c>
      <c r="C29" s="416" t="s">
        <v>345</v>
      </c>
      <c r="D29" s="416" t="s">
        <v>354</v>
      </c>
      <c r="E29" s="416" t="s">
        <v>290</v>
      </c>
      <c r="F29" s="416"/>
      <c r="G29" s="515">
        <v>110.61</v>
      </c>
      <c r="H29" s="421"/>
      <c r="I29" s="516"/>
      <c r="J29" s="423"/>
      <c r="K29" s="461"/>
    </row>
    <row r="30" spans="1:11" ht="30" customHeight="1">
      <c r="A30" s="448"/>
      <c r="B30" s="523" t="s">
        <v>411</v>
      </c>
      <c r="C30" s="416" t="s">
        <v>345</v>
      </c>
      <c r="D30" s="416" t="s">
        <v>354</v>
      </c>
      <c r="E30" s="416" t="s">
        <v>105</v>
      </c>
      <c r="F30" s="416" t="s">
        <v>105</v>
      </c>
      <c r="G30" s="515">
        <v>111.91</v>
      </c>
      <c r="I30" s="516"/>
      <c r="J30" s="423"/>
      <c r="K30" s="517"/>
    </row>
    <row r="31" spans="1:11" ht="30" customHeight="1">
      <c r="A31" s="448"/>
      <c r="B31" s="523" t="s">
        <v>412</v>
      </c>
      <c r="C31" s="416" t="s">
        <v>345</v>
      </c>
      <c r="D31" s="416" t="s">
        <v>413</v>
      </c>
      <c r="E31" s="416" t="s">
        <v>290</v>
      </c>
      <c r="F31" s="416" t="s">
        <v>105</v>
      </c>
      <c r="G31" s="515">
        <v>120</v>
      </c>
      <c r="I31" s="516"/>
      <c r="J31" s="423"/>
      <c r="K31" s="517"/>
    </row>
    <row r="32" spans="1:11" ht="30" customHeight="1">
      <c r="B32" s="425"/>
      <c r="C32" s="416" t="s">
        <v>345</v>
      </c>
      <c r="D32" s="416" t="s">
        <v>414</v>
      </c>
      <c r="E32" s="416" t="s">
        <v>290</v>
      </c>
      <c r="F32" s="416" t="s">
        <v>415</v>
      </c>
      <c r="G32" s="515">
        <v>72.33</v>
      </c>
      <c r="H32" s="473"/>
      <c r="I32" s="516"/>
      <c r="J32" s="423"/>
      <c r="K32" s="520"/>
    </row>
    <row r="33" spans="1:11" s="424" customFormat="1" ht="30" customHeight="1" thickBot="1">
      <c r="A33" s="509"/>
      <c r="B33" s="524" t="s">
        <v>416</v>
      </c>
      <c r="C33" s="525" t="s">
        <v>345</v>
      </c>
      <c r="D33" s="525" t="s">
        <v>354</v>
      </c>
      <c r="E33" s="525" t="s">
        <v>105</v>
      </c>
      <c r="F33" s="525" t="s">
        <v>105</v>
      </c>
      <c r="G33" s="526">
        <v>79.709999999999994</v>
      </c>
      <c r="H33" s="421"/>
      <c r="I33" s="516"/>
      <c r="J33" s="423"/>
      <c r="K33" s="461"/>
    </row>
    <row r="34" spans="1:11" ht="12.75" customHeight="1">
      <c r="A34" s="379"/>
      <c r="G34" s="179" t="s">
        <v>70</v>
      </c>
      <c r="J34" s="512"/>
    </row>
    <row r="35" spans="1:11" ht="14.25" customHeight="1">
      <c r="A35" s="379"/>
      <c r="G35" s="342"/>
    </row>
    <row r="38" spans="1:11" ht="21" customHeight="1">
      <c r="A38" s="379"/>
    </row>
    <row r="39" spans="1:11" ht="18" customHeight="1">
      <c r="A39" s="379"/>
    </row>
    <row r="75" spans="3:3">
      <c r="C75" s="485" t="s">
        <v>292</v>
      </c>
    </row>
  </sheetData>
  <mergeCells count="5">
    <mergeCell ref="B5:G5"/>
    <mergeCell ref="B6:G6"/>
    <mergeCell ref="B7:G7"/>
    <mergeCell ref="B9:G9"/>
    <mergeCell ref="B11:G11"/>
  </mergeCells>
  <printOptions horizontalCentered="1" verticalCentered="1"/>
  <pageMargins left="0.70866141732283472" right="0.70866141732283472" top="0.74803149606299213" bottom="0.74803149606299213" header="0.31496062992125984" footer="0.31496062992125984"/>
  <pageSetup paperSize="9" scale="54" orientation="portrait" r:id="rId1"/>
  <headerFooter scaleWithDoc="0" alignWithMargins="0">
    <oddHeader>&amp;R&amp;"Verdana,Normal"&amp;8 17</oddHeader>
    <oddFooter>&amp;R&amp;"Verdana,Cursiva"&amp;8Subdirección General de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FCD7D-7429-4FE4-856D-4C16A443AB1A}">
  <sheetPr>
    <pageSetUpPr fitToPage="1"/>
  </sheetPr>
  <dimension ref="B3:H54"/>
  <sheetViews>
    <sheetView showGridLines="0" zoomScaleNormal="100" zoomScaleSheetLayoutView="90" workbookViewId="0"/>
  </sheetViews>
  <sheetFormatPr baseColWidth="10" defaultColWidth="11.453125" defaultRowHeight="12.5"/>
  <cols>
    <col min="1" max="1" width="2.6328125" style="527" customWidth="1"/>
    <col min="2" max="2" width="25" style="527" customWidth="1"/>
    <col min="3" max="3" width="11.54296875" style="527" customWidth="1"/>
    <col min="4" max="4" width="11.453125" style="527"/>
    <col min="5" max="5" width="19" style="527" customWidth="1"/>
    <col min="6" max="7" width="16.54296875" style="527" customWidth="1"/>
    <col min="8" max="8" width="15.90625" style="527" customWidth="1"/>
    <col min="9" max="9" width="2.6328125" style="527" customWidth="1"/>
    <col min="10" max="16384" width="11.453125" style="527"/>
  </cols>
  <sheetData>
    <row r="3" spans="2:8" ht="17.5">
      <c r="B3" s="384" t="s">
        <v>423</v>
      </c>
      <c r="C3" s="384"/>
      <c r="D3" s="384"/>
      <c r="E3" s="384"/>
      <c r="F3" s="384"/>
      <c r="G3" s="384"/>
      <c r="H3" s="384"/>
    </row>
    <row r="4" spans="2:8" ht="15">
      <c r="B4" s="528" t="s">
        <v>424</v>
      </c>
      <c r="C4" s="528"/>
      <c r="D4" s="528"/>
      <c r="E4" s="528"/>
      <c r="F4" s="528"/>
      <c r="G4" s="528"/>
      <c r="H4" s="528"/>
    </row>
    <row r="5" spans="2:8" ht="15.5" thickBot="1">
      <c r="B5" s="529"/>
      <c r="C5" s="529"/>
      <c r="D5" s="529"/>
      <c r="E5" s="529"/>
      <c r="F5" s="529"/>
      <c r="G5" s="529"/>
      <c r="H5" s="529"/>
    </row>
    <row r="6" spans="2:8" ht="14" thickBot="1">
      <c r="B6" s="441" t="s">
        <v>425</v>
      </c>
      <c r="C6" s="442"/>
      <c r="D6" s="442"/>
      <c r="E6" s="442"/>
      <c r="F6" s="442"/>
      <c r="G6" s="442"/>
      <c r="H6" s="443"/>
    </row>
    <row r="7" spans="2:8" ht="9" customHeight="1">
      <c r="B7" s="530"/>
      <c r="C7" s="530"/>
      <c r="D7" s="530"/>
      <c r="E7" s="530"/>
      <c r="F7" s="530"/>
      <c r="G7" s="530"/>
      <c r="H7" s="530"/>
    </row>
    <row r="8" spans="2:8">
      <c r="B8" s="531" t="s">
        <v>426</v>
      </c>
      <c r="C8" s="531"/>
      <c r="D8" s="531"/>
      <c r="E8" s="531"/>
      <c r="F8" s="531"/>
      <c r="G8" s="531"/>
      <c r="H8" s="531"/>
    </row>
    <row r="9" spans="2:8">
      <c r="B9" s="270" t="s">
        <v>427</v>
      </c>
      <c r="C9" s="270" t="s">
        <v>428</v>
      </c>
      <c r="D9" s="270"/>
      <c r="E9" s="270"/>
      <c r="F9" s="270"/>
      <c r="G9" s="270"/>
      <c r="H9" s="270"/>
    </row>
    <row r="10" spans="2:8" ht="13" thickBot="1">
      <c r="B10" s="532"/>
      <c r="C10" s="532"/>
      <c r="D10" s="532"/>
      <c r="E10" s="532"/>
      <c r="F10" s="532"/>
      <c r="G10" s="532"/>
      <c r="H10" s="532"/>
    </row>
    <row r="11" spans="2:8" ht="12.75" customHeight="1">
      <c r="B11" s="533"/>
      <c r="C11" s="534" t="s">
        <v>429</v>
      </c>
      <c r="D11" s="535"/>
      <c r="E11" s="536"/>
      <c r="F11" s="537" t="s">
        <v>430</v>
      </c>
      <c r="G11" s="537" t="s">
        <v>431</v>
      </c>
      <c r="H11" s="538"/>
    </row>
    <row r="12" spans="2:8">
      <c r="B12" s="539" t="s">
        <v>432</v>
      </c>
      <c r="C12" s="540" t="s">
        <v>433</v>
      </c>
      <c r="D12" s="541"/>
      <c r="E12" s="542"/>
      <c r="F12" s="543"/>
      <c r="G12" s="543"/>
      <c r="H12" s="544" t="s">
        <v>434</v>
      </c>
    </row>
    <row r="13" spans="2:8" ht="13" thickBot="1">
      <c r="B13" s="539"/>
      <c r="C13" s="540" t="s">
        <v>435</v>
      </c>
      <c r="D13" s="541"/>
      <c r="E13" s="542"/>
      <c r="F13" s="545"/>
      <c r="G13" s="545"/>
      <c r="H13" s="544"/>
    </row>
    <row r="14" spans="2:8" ht="15.9" customHeight="1">
      <c r="B14" s="546" t="s">
        <v>436</v>
      </c>
      <c r="C14" s="547" t="s">
        <v>437</v>
      </c>
      <c r="D14" s="548"/>
      <c r="E14" s="549"/>
      <c r="F14" s="671">
        <v>553.39</v>
      </c>
      <c r="G14" s="671">
        <v>555.42999999999995</v>
      </c>
      <c r="H14" s="672">
        <v>2.0399999999999636</v>
      </c>
    </row>
    <row r="15" spans="2:8" ht="15.9" customHeight="1">
      <c r="B15" s="550"/>
      <c r="C15" s="551" t="s">
        <v>438</v>
      </c>
      <c r="D15" s="552"/>
      <c r="E15" s="553"/>
      <c r="F15" s="673">
        <v>541.14</v>
      </c>
      <c r="G15" s="673">
        <v>534.70000000000005</v>
      </c>
      <c r="H15" s="301">
        <v>-6.4399999999999409</v>
      </c>
    </row>
    <row r="16" spans="2:8" ht="15.9" customHeight="1">
      <c r="B16" s="550"/>
      <c r="C16" s="554" t="s">
        <v>439</v>
      </c>
      <c r="D16" s="552"/>
      <c r="E16" s="553"/>
      <c r="F16" s="674">
        <v>549.72</v>
      </c>
      <c r="G16" s="674">
        <v>549.23</v>
      </c>
      <c r="H16" s="675">
        <v>-0.49000000000000909</v>
      </c>
    </row>
    <row r="17" spans="2:8" ht="15.9" customHeight="1">
      <c r="B17" s="550"/>
      <c r="C17" s="555" t="s">
        <v>440</v>
      </c>
      <c r="D17" s="265"/>
      <c r="E17" s="556"/>
      <c r="F17" s="673">
        <v>537</v>
      </c>
      <c r="G17" s="673">
        <v>543.59</v>
      </c>
      <c r="H17" s="301">
        <v>6.5900000000000318</v>
      </c>
    </row>
    <row r="18" spans="2:8" ht="15.9" customHeight="1">
      <c r="B18" s="550"/>
      <c r="C18" s="551" t="s">
        <v>441</v>
      </c>
      <c r="D18" s="552"/>
      <c r="E18" s="553"/>
      <c r="F18" s="673">
        <v>535.53</v>
      </c>
      <c r="G18" s="673">
        <v>537.95000000000005</v>
      </c>
      <c r="H18" s="301">
        <v>2.4200000000000728</v>
      </c>
    </row>
    <row r="19" spans="2:8" ht="15.9" customHeight="1">
      <c r="B19" s="550"/>
      <c r="C19" s="554" t="s">
        <v>442</v>
      </c>
      <c r="D19" s="552"/>
      <c r="E19" s="553"/>
      <c r="F19" s="674">
        <v>536.42999999999995</v>
      </c>
      <c r="G19" s="674">
        <v>541.41</v>
      </c>
      <c r="H19" s="675">
        <v>4.9800000000000182</v>
      </c>
    </row>
    <row r="20" spans="2:8" ht="15.9" customHeight="1">
      <c r="B20" s="557"/>
      <c r="C20" s="555" t="s">
        <v>443</v>
      </c>
      <c r="D20" s="265"/>
      <c r="E20" s="556"/>
      <c r="F20" s="673">
        <v>493.17</v>
      </c>
      <c r="G20" s="673">
        <v>494.63</v>
      </c>
      <c r="H20" s="301">
        <v>1.4599999999999795</v>
      </c>
    </row>
    <row r="21" spans="2:8" ht="15.9" customHeight="1">
      <c r="B21" s="557"/>
      <c r="C21" s="551" t="s">
        <v>444</v>
      </c>
      <c r="D21" s="552"/>
      <c r="E21" s="553"/>
      <c r="F21" s="673">
        <v>518.41999999999996</v>
      </c>
      <c r="G21" s="673">
        <v>510.85</v>
      </c>
      <c r="H21" s="301">
        <v>-7.5699999999999363</v>
      </c>
    </row>
    <row r="22" spans="2:8" ht="15.9" customHeight="1" thickBot="1">
      <c r="B22" s="558"/>
      <c r="C22" s="559" t="s">
        <v>445</v>
      </c>
      <c r="D22" s="560"/>
      <c r="E22" s="561"/>
      <c r="F22" s="676">
        <v>502.54</v>
      </c>
      <c r="G22" s="676">
        <v>500.66</v>
      </c>
      <c r="H22" s="677">
        <v>-1.8799999999999955</v>
      </c>
    </row>
    <row r="23" spans="2:8" ht="15.9" customHeight="1">
      <c r="B23" s="546" t="s">
        <v>446</v>
      </c>
      <c r="C23" s="547" t="s">
        <v>447</v>
      </c>
      <c r="D23" s="548"/>
      <c r="E23" s="549"/>
      <c r="F23" s="671">
        <v>310.31</v>
      </c>
      <c r="G23" s="671">
        <v>318.14</v>
      </c>
      <c r="H23" s="672">
        <v>7.8299999999999841</v>
      </c>
    </row>
    <row r="24" spans="2:8" ht="15.9" customHeight="1">
      <c r="B24" s="550"/>
      <c r="C24" s="551" t="s">
        <v>448</v>
      </c>
      <c r="D24" s="552"/>
      <c r="E24" s="553"/>
      <c r="F24" s="673">
        <v>348.35</v>
      </c>
      <c r="G24" s="673">
        <v>340.43</v>
      </c>
      <c r="H24" s="301">
        <v>-7.9200000000000159</v>
      </c>
    </row>
    <row r="25" spans="2:8" ht="15.9" customHeight="1">
      <c r="B25" s="550"/>
      <c r="C25" s="554" t="s">
        <v>449</v>
      </c>
      <c r="D25" s="552"/>
      <c r="E25" s="553"/>
      <c r="F25" s="674">
        <v>317.16000000000003</v>
      </c>
      <c r="G25" s="674">
        <v>321.97000000000003</v>
      </c>
      <c r="H25" s="675">
        <v>4.8100000000000023</v>
      </c>
    </row>
    <row r="26" spans="2:8" ht="15.9" customHeight="1">
      <c r="B26" s="550"/>
      <c r="C26" s="555" t="s">
        <v>441</v>
      </c>
      <c r="D26" s="265"/>
      <c r="E26" s="556"/>
      <c r="F26" s="673">
        <v>360.46</v>
      </c>
      <c r="G26" s="673">
        <v>373.18</v>
      </c>
      <c r="H26" s="301">
        <v>12.720000000000027</v>
      </c>
    </row>
    <row r="27" spans="2:8" ht="15.9" customHeight="1">
      <c r="B27" s="550"/>
      <c r="C27" s="551" t="s">
        <v>450</v>
      </c>
      <c r="D27" s="552"/>
      <c r="E27" s="553"/>
      <c r="F27" s="673">
        <v>422.42</v>
      </c>
      <c r="G27" s="673">
        <v>424.87</v>
      </c>
      <c r="H27" s="301">
        <v>2.4499999999999886</v>
      </c>
    </row>
    <row r="28" spans="2:8" ht="15.9" customHeight="1">
      <c r="B28" s="550"/>
      <c r="C28" s="554" t="s">
        <v>442</v>
      </c>
      <c r="D28" s="552"/>
      <c r="E28" s="553"/>
      <c r="F28" s="674">
        <v>372.48</v>
      </c>
      <c r="G28" s="674">
        <v>383.21</v>
      </c>
      <c r="H28" s="675">
        <v>10.729999999999961</v>
      </c>
    </row>
    <row r="29" spans="2:8" ht="15.9" customHeight="1">
      <c r="B29" s="557"/>
      <c r="C29" s="562" t="s">
        <v>443</v>
      </c>
      <c r="D29" s="563"/>
      <c r="E29" s="556"/>
      <c r="F29" s="673">
        <v>353.89</v>
      </c>
      <c r="G29" s="673">
        <v>341.64</v>
      </c>
      <c r="H29" s="301">
        <v>-12.25</v>
      </c>
    </row>
    <row r="30" spans="2:8" ht="15.9" customHeight="1">
      <c r="B30" s="557"/>
      <c r="C30" s="562" t="s">
        <v>451</v>
      </c>
      <c r="D30" s="563"/>
      <c r="E30" s="556"/>
      <c r="F30" s="673">
        <v>362.68</v>
      </c>
      <c r="G30" s="673">
        <v>352.87</v>
      </c>
      <c r="H30" s="301">
        <v>-9.8100000000000023</v>
      </c>
    </row>
    <row r="31" spans="2:8" ht="15.9" customHeight="1">
      <c r="B31" s="557"/>
      <c r="C31" s="564" t="s">
        <v>452</v>
      </c>
      <c r="D31" s="565"/>
      <c r="E31" s="553"/>
      <c r="F31" s="673">
        <v>457.4</v>
      </c>
      <c r="G31" s="673">
        <v>467.71</v>
      </c>
      <c r="H31" s="301">
        <v>10.310000000000002</v>
      </c>
    </row>
    <row r="32" spans="2:8" ht="15.9" customHeight="1" thickBot="1">
      <c r="B32" s="558"/>
      <c r="C32" s="559" t="s">
        <v>445</v>
      </c>
      <c r="D32" s="560"/>
      <c r="E32" s="561"/>
      <c r="F32" s="676">
        <v>370.19</v>
      </c>
      <c r="G32" s="676">
        <v>361.78</v>
      </c>
      <c r="H32" s="677">
        <v>-8.410000000000025</v>
      </c>
    </row>
    <row r="33" spans="2:8" ht="15.9" customHeight="1">
      <c r="B33" s="546" t="s">
        <v>453</v>
      </c>
      <c r="C33" s="547" t="s">
        <v>437</v>
      </c>
      <c r="D33" s="548"/>
      <c r="E33" s="549"/>
      <c r="F33" s="671">
        <v>539.38</v>
      </c>
      <c r="G33" s="671">
        <v>558.32000000000005</v>
      </c>
      <c r="H33" s="672">
        <v>18.940000000000055</v>
      </c>
    </row>
    <row r="34" spans="2:8" ht="15.9" customHeight="1">
      <c r="B34" s="550"/>
      <c r="C34" s="551" t="s">
        <v>438</v>
      </c>
      <c r="D34" s="552"/>
      <c r="E34" s="553"/>
      <c r="F34" s="673">
        <v>543.70000000000005</v>
      </c>
      <c r="G34" s="673">
        <v>518.96</v>
      </c>
      <c r="H34" s="301">
        <v>-24.740000000000009</v>
      </c>
    </row>
    <row r="35" spans="2:8" ht="15.9" customHeight="1">
      <c r="B35" s="550"/>
      <c r="C35" s="554" t="s">
        <v>439</v>
      </c>
      <c r="D35" s="552"/>
      <c r="E35" s="553"/>
      <c r="F35" s="674">
        <v>542.29999999999995</v>
      </c>
      <c r="G35" s="674">
        <v>531.74</v>
      </c>
      <c r="H35" s="675">
        <v>-10.559999999999945</v>
      </c>
    </row>
    <row r="36" spans="2:8" ht="15.9" customHeight="1">
      <c r="B36" s="550"/>
      <c r="C36" s="555" t="s">
        <v>440</v>
      </c>
      <c r="D36" s="265"/>
      <c r="E36" s="556"/>
      <c r="F36" s="673">
        <v>504.8</v>
      </c>
      <c r="G36" s="673">
        <v>504.64</v>
      </c>
      <c r="H36" s="301">
        <v>-0.16000000000002501</v>
      </c>
    </row>
    <row r="37" spans="2:8" ht="15.9" customHeight="1">
      <c r="B37" s="550"/>
      <c r="C37" s="562" t="s">
        <v>441</v>
      </c>
      <c r="D37" s="563"/>
      <c r="E37" s="556"/>
      <c r="F37" s="673">
        <v>520.69000000000005</v>
      </c>
      <c r="G37" s="673">
        <v>526.54</v>
      </c>
      <c r="H37" s="301">
        <v>5.8499999999999091</v>
      </c>
    </row>
    <row r="38" spans="2:8" ht="15.9" customHeight="1">
      <c r="B38" s="550"/>
      <c r="C38" s="564" t="s">
        <v>450</v>
      </c>
      <c r="D38" s="565"/>
      <c r="E38" s="553"/>
      <c r="F38" s="673">
        <v>543.97</v>
      </c>
      <c r="G38" s="673">
        <v>554.36</v>
      </c>
      <c r="H38" s="301">
        <v>10.389999999999986</v>
      </c>
    </row>
    <row r="39" spans="2:8" ht="15.9" customHeight="1">
      <c r="B39" s="557"/>
      <c r="C39" s="554" t="s">
        <v>442</v>
      </c>
      <c r="D39" s="552"/>
      <c r="E39" s="553"/>
      <c r="F39" s="674">
        <v>518.6</v>
      </c>
      <c r="G39" s="674">
        <v>523.23</v>
      </c>
      <c r="H39" s="675">
        <v>4.6299999999999955</v>
      </c>
    </row>
    <row r="40" spans="2:8" ht="15.9" customHeight="1">
      <c r="B40" s="557"/>
      <c r="C40" s="562" t="s">
        <v>443</v>
      </c>
      <c r="D40" s="566"/>
      <c r="E40" s="567"/>
      <c r="F40" s="673">
        <v>459.49</v>
      </c>
      <c r="G40" s="673">
        <v>462.11</v>
      </c>
      <c r="H40" s="301">
        <v>2.6200000000000045</v>
      </c>
    </row>
    <row r="41" spans="2:8" ht="15.9" customHeight="1">
      <c r="B41" s="557"/>
      <c r="C41" s="562" t="s">
        <v>451</v>
      </c>
      <c r="D41" s="563"/>
      <c r="E41" s="556"/>
      <c r="F41" s="673">
        <v>484.91</v>
      </c>
      <c r="G41" s="673">
        <v>476.61</v>
      </c>
      <c r="H41" s="301">
        <v>-8.3000000000000114</v>
      </c>
    </row>
    <row r="42" spans="2:8" ht="15.9" customHeight="1">
      <c r="B42" s="557"/>
      <c r="C42" s="564" t="s">
        <v>454</v>
      </c>
      <c r="D42" s="565"/>
      <c r="E42" s="553"/>
      <c r="F42" s="673">
        <v>513.77</v>
      </c>
      <c r="G42" s="673">
        <v>525.71</v>
      </c>
      <c r="H42" s="301">
        <v>11.940000000000055</v>
      </c>
    </row>
    <row r="43" spans="2:8" ht="15.9" customHeight="1" thickBot="1">
      <c r="B43" s="558"/>
      <c r="C43" s="559" t="s">
        <v>455</v>
      </c>
      <c r="D43" s="560"/>
      <c r="E43" s="561"/>
      <c r="F43" s="676">
        <v>480.32</v>
      </c>
      <c r="G43" s="676">
        <v>476.51</v>
      </c>
      <c r="H43" s="677">
        <v>-3.8100000000000023</v>
      </c>
    </row>
    <row r="44" spans="2:8" ht="15.9" customHeight="1">
      <c r="B44" s="550" t="s">
        <v>456</v>
      </c>
      <c r="C44" s="555" t="s">
        <v>437</v>
      </c>
      <c r="D44" s="265"/>
      <c r="E44" s="556"/>
      <c r="F44" s="671">
        <v>547.46</v>
      </c>
      <c r="G44" s="671">
        <v>552.62</v>
      </c>
      <c r="H44" s="672">
        <v>5.1599999999999682</v>
      </c>
    </row>
    <row r="45" spans="2:8" ht="15.9" customHeight="1">
      <c r="B45" s="550"/>
      <c r="C45" s="551" t="s">
        <v>438</v>
      </c>
      <c r="D45" s="552"/>
      <c r="E45" s="553"/>
      <c r="F45" s="673">
        <v>546.04999999999995</v>
      </c>
      <c r="G45" s="673">
        <v>546.17999999999995</v>
      </c>
      <c r="H45" s="301">
        <v>0.12999999999999545</v>
      </c>
    </row>
    <row r="46" spans="2:8" ht="15.9" customHeight="1">
      <c r="B46" s="550"/>
      <c r="C46" s="554" t="s">
        <v>439</v>
      </c>
      <c r="D46" s="552"/>
      <c r="E46" s="553"/>
      <c r="F46" s="674">
        <v>546.67999999999995</v>
      </c>
      <c r="G46" s="674">
        <v>549.08000000000004</v>
      </c>
      <c r="H46" s="675">
        <v>2.4000000000000909</v>
      </c>
    </row>
    <row r="47" spans="2:8" ht="15.9" customHeight="1">
      <c r="B47" s="550"/>
      <c r="C47" s="555" t="s">
        <v>440</v>
      </c>
      <c r="D47" s="265"/>
      <c r="E47" s="556"/>
      <c r="F47" s="673">
        <v>546.32000000000005</v>
      </c>
      <c r="G47" s="673">
        <v>547.79999999999995</v>
      </c>
      <c r="H47" s="301">
        <v>1.4799999999999045</v>
      </c>
    </row>
    <row r="48" spans="2:8" ht="15.9" customHeight="1">
      <c r="B48" s="550"/>
      <c r="C48" s="551" t="s">
        <v>441</v>
      </c>
      <c r="D48" s="552"/>
      <c r="E48" s="553"/>
      <c r="F48" s="673">
        <v>538.72</v>
      </c>
      <c r="G48" s="673">
        <v>540.63</v>
      </c>
      <c r="H48" s="301">
        <v>1.9099999999999682</v>
      </c>
    </row>
    <row r="49" spans="2:8" ht="15.9" customHeight="1">
      <c r="B49" s="550"/>
      <c r="C49" s="554" t="s">
        <v>442</v>
      </c>
      <c r="D49" s="552"/>
      <c r="E49" s="553"/>
      <c r="F49" s="674">
        <v>541.01</v>
      </c>
      <c r="G49" s="674">
        <v>542.79999999999995</v>
      </c>
      <c r="H49" s="675">
        <v>1.7899999999999636</v>
      </c>
    </row>
    <row r="50" spans="2:8" ht="15.9" customHeight="1">
      <c r="B50" s="557"/>
      <c r="C50" s="555" t="s">
        <v>443</v>
      </c>
      <c r="D50" s="265"/>
      <c r="E50" s="556"/>
      <c r="F50" s="673">
        <v>477.11</v>
      </c>
      <c r="G50" s="673">
        <v>473.24</v>
      </c>
      <c r="H50" s="301">
        <v>-3.8700000000000045</v>
      </c>
    </row>
    <row r="51" spans="2:8" ht="15.9" customHeight="1">
      <c r="B51" s="557"/>
      <c r="C51" s="551" t="s">
        <v>444</v>
      </c>
      <c r="D51" s="552"/>
      <c r="E51" s="553"/>
      <c r="F51" s="673">
        <v>509.22</v>
      </c>
      <c r="G51" s="673">
        <v>486.92</v>
      </c>
      <c r="H51" s="301">
        <v>-22.300000000000011</v>
      </c>
    </row>
    <row r="52" spans="2:8" ht="15.9" customHeight="1" thickBot="1">
      <c r="B52" s="568"/>
      <c r="C52" s="559" t="s">
        <v>445</v>
      </c>
      <c r="D52" s="560"/>
      <c r="E52" s="561"/>
      <c r="F52" s="676">
        <v>486.24</v>
      </c>
      <c r="G52" s="676">
        <v>477.08</v>
      </c>
      <c r="H52" s="677">
        <v>-9.160000000000025</v>
      </c>
    </row>
    <row r="53" spans="2:8">
      <c r="H53" s="179" t="s">
        <v>70</v>
      </c>
    </row>
    <row r="54" spans="2:8">
      <c r="F54" s="179"/>
      <c r="G54" s="179"/>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7" right="0.7" top="0.75" bottom="0.75" header="0.3" footer="0.3"/>
  <pageSetup paperSize="9" scale="73" fitToHeight="0"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3946F-60CC-49E8-AC91-1A4D6EAB7B23}">
  <sheetPr>
    <pageSetUpPr fitToPage="1"/>
  </sheetPr>
  <dimension ref="A1:G48"/>
  <sheetViews>
    <sheetView showGridLines="0" zoomScaleNormal="100" zoomScaleSheetLayoutView="90" workbookViewId="0"/>
  </sheetViews>
  <sheetFormatPr baseColWidth="10" defaultColWidth="9.08984375" defaultRowHeight="11.5"/>
  <cols>
    <col min="1" max="1" width="1" style="265" customWidth="1"/>
    <col min="2" max="2" width="48" style="265" customWidth="1"/>
    <col min="3" max="5" width="17.6328125" style="265" customWidth="1"/>
    <col min="6" max="6" width="4.08984375" style="265" customWidth="1"/>
    <col min="7" max="16384" width="9.08984375" style="265"/>
  </cols>
  <sheetData>
    <row r="1" spans="1:7">
      <c r="A1" s="265" t="s">
        <v>283</v>
      </c>
    </row>
    <row r="2" spans="1:7" ht="10.25" customHeight="1" thickBot="1">
      <c r="B2" s="569"/>
      <c r="C2" s="569"/>
      <c r="D2" s="569"/>
      <c r="E2" s="569"/>
    </row>
    <row r="3" spans="1:7" ht="18.649999999999999" customHeight="1" thickBot="1">
      <c r="B3" s="441" t="s">
        <v>457</v>
      </c>
      <c r="C3" s="442"/>
      <c r="D3" s="442"/>
      <c r="E3" s="443"/>
    </row>
    <row r="4" spans="1:7" ht="13.25" customHeight="1" thickBot="1">
      <c r="B4" s="570" t="s">
        <v>458</v>
      </c>
      <c r="C4" s="570"/>
      <c r="D4" s="570"/>
      <c r="E4" s="570"/>
      <c r="F4" s="270"/>
      <c r="G4" s="270"/>
    </row>
    <row r="5" spans="1:7" ht="40.25" customHeight="1">
      <c r="B5" s="571" t="s">
        <v>459</v>
      </c>
      <c r="C5" s="572" t="s">
        <v>460</v>
      </c>
      <c r="D5" s="572" t="s">
        <v>461</v>
      </c>
      <c r="E5" s="573" t="s">
        <v>188</v>
      </c>
      <c r="F5" s="270"/>
      <c r="G5" s="270"/>
    </row>
    <row r="6" spans="1:7" ht="12.9" customHeight="1">
      <c r="B6" s="574" t="s">
        <v>462</v>
      </c>
      <c r="C6" s="678">
        <v>300.74</v>
      </c>
      <c r="D6" s="673">
        <v>300.8</v>
      </c>
      <c r="E6" s="679">
        <f>D6-C6</f>
        <v>6.0000000000002274E-2</v>
      </c>
    </row>
    <row r="7" spans="1:7" ht="12.9" customHeight="1">
      <c r="B7" s="575" t="s">
        <v>463</v>
      </c>
      <c r="C7" s="680">
        <v>289.33999999999997</v>
      </c>
      <c r="D7" s="673">
        <v>289.45</v>
      </c>
      <c r="E7" s="679">
        <f t="shared" ref="E7:E10" si="0">D7-C7</f>
        <v>0.11000000000001364</v>
      </c>
    </row>
    <row r="8" spans="1:7" ht="12.9" customHeight="1">
      <c r="B8" s="575" t="s">
        <v>464</v>
      </c>
      <c r="C8" s="680">
        <v>163.91</v>
      </c>
      <c r="D8" s="673">
        <v>165.27</v>
      </c>
      <c r="E8" s="679">
        <f t="shared" si="0"/>
        <v>1.3600000000000136</v>
      </c>
    </row>
    <row r="9" spans="1:7" ht="12.9" customHeight="1">
      <c r="B9" s="575" t="s">
        <v>465</v>
      </c>
      <c r="C9" s="680">
        <v>302.16000000000003</v>
      </c>
      <c r="D9" s="673">
        <v>302.14</v>
      </c>
      <c r="E9" s="679">
        <f t="shared" si="0"/>
        <v>-2.0000000000038654E-2</v>
      </c>
    </row>
    <row r="10" spans="1:7" ht="12.9" customHeight="1" thickBot="1">
      <c r="B10" s="576" t="s">
        <v>466</v>
      </c>
      <c r="C10" s="681">
        <v>301.92</v>
      </c>
      <c r="D10" s="682">
        <v>301.92</v>
      </c>
      <c r="E10" s="683">
        <f t="shared" si="0"/>
        <v>0</v>
      </c>
    </row>
    <row r="11" spans="1:7" ht="12.9" customHeight="1" thickBot="1">
      <c r="B11" s="577"/>
      <c r="C11" s="578"/>
      <c r="D11" s="578"/>
      <c r="E11" s="579"/>
    </row>
    <row r="12" spans="1:7" ht="15.75" customHeight="1" thickBot="1">
      <c r="B12" s="441" t="s">
        <v>467</v>
      </c>
      <c r="C12" s="442"/>
      <c r="D12" s="442"/>
      <c r="E12" s="443"/>
    </row>
    <row r="13" spans="1:7" ht="12" customHeight="1" thickBot="1">
      <c r="B13" s="580"/>
      <c r="C13" s="580"/>
      <c r="D13" s="580"/>
      <c r="E13" s="580"/>
    </row>
    <row r="14" spans="1:7" ht="40.25" customHeight="1">
      <c r="B14" s="581" t="s">
        <v>468</v>
      </c>
      <c r="C14" s="572" t="s">
        <v>460</v>
      </c>
      <c r="D14" s="572" t="s">
        <v>461</v>
      </c>
      <c r="E14" s="582" t="s">
        <v>188</v>
      </c>
    </row>
    <row r="15" spans="1:7" ht="12.9" customHeight="1">
      <c r="B15" s="583" t="s">
        <v>469</v>
      </c>
      <c r="C15" s="684"/>
      <c r="D15" s="684"/>
      <c r="E15" s="685"/>
    </row>
    <row r="16" spans="1:7" ht="12.9" customHeight="1">
      <c r="B16" s="583" t="s">
        <v>470</v>
      </c>
      <c r="C16" s="680">
        <v>105.94</v>
      </c>
      <c r="D16" s="680">
        <v>105.94</v>
      </c>
      <c r="E16" s="686">
        <v>0</v>
      </c>
    </row>
    <row r="17" spans="2:5" ht="12.9" customHeight="1">
      <c r="B17" s="583" t="s">
        <v>471</v>
      </c>
      <c r="C17" s="680">
        <v>213.3</v>
      </c>
      <c r="D17" s="680">
        <v>213.21</v>
      </c>
      <c r="E17" s="686">
        <v>-9.0000000000003411E-2</v>
      </c>
    </row>
    <row r="18" spans="2:5" ht="12.9" customHeight="1">
      <c r="B18" s="583" t="s">
        <v>472</v>
      </c>
      <c r="C18" s="680">
        <v>93.76</v>
      </c>
      <c r="D18" s="680">
        <v>93.44</v>
      </c>
      <c r="E18" s="686">
        <v>-0.32000000000000739</v>
      </c>
    </row>
    <row r="19" spans="2:5" ht="12.9" customHeight="1">
      <c r="B19" s="583" t="s">
        <v>473</v>
      </c>
      <c r="C19" s="680">
        <v>165.24</v>
      </c>
      <c r="D19" s="680">
        <v>165.32</v>
      </c>
      <c r="E19" s="686">
        <v>7.9999999999984084E-2</v>
      </c>
    </row>
    <row r="20" spans="2:5" ht="12.9" customHeight="1">
      <c r="B20" s="584" t="s">
        <v>474</v>
      </c>
      <c r="C20" s="674">
        <v>150.52000000000001</v>
      </c>
      <c r="D20" s="674">
        <v>150.5</v>
      </c>
      <c r="E20" s="687">
        <v>-2.0000000000010232E-2</v>
      </c>
    </row>
    <row r="21" spans="2:5" ht="12.9" customHeight="1">
      <c r="B21" s="583" t="s">
        <v>475</v>
      </c>
      <c r="C21" s="688"/>
      <c r="D21" s="688"/>
      <c r="E21" s="689"/>
    </row>
    <row r="22" spans="2:5" ht="12.9" customHeight="1">
      <c r="B22" s="583" t="s">
        <v>476</v>
      </c>
      <c r="C22" s="680">
        <v>216.78</v>
      </c>
      <c r="D22" s="680">
        <v>219.48</v>
      </c>
      <c r="E22" s="689">
        <v>2.6999999999999886</v>
      </c>
    </row>
    <row r="23" spans="2:5" ht="12.9" customHeight="1">
      <c r="B23" s="583" t="s">
        <v>477</v>
      </c>
      <c r="C23" s="680">
        <v>411.88</v>
      </c>
      <c r="D23" s="680">
        <v>413.99</v>
      </c>
      <c r="E23" s="689">
        <v>2.1100000000000136</v>
      </c>
    </row>
    <row r="24" spans="2:5" ht="12.9" customHeight="1">
      <c r="B24" s="583" t="s">
        <v>478</v>
      </c>
      <c r="C24" s="680">
        <v>240</v>
      </c>
      <c r="D24" s="680">
        <v>275</v>
      </c>
      <c r="E24" s="689">
        <v>35</v>
      </c>
    </row>
    <row r="25" spans="2:5" ht="12.9" customHeight="1">
      <c r="B25" s="583" t="s">
        <v>479</v>
      </c>
      <c r="C25" s="680">
        <v>287.92</v>
      </c>
      <c r="D25" s="680">
        <v>290.01</v>
      </c>
      <c r="E25" s="689">
        <v>2.089999999999975</v>
      </c>
    </row>
    <row r="26" spans="2:5" ht="12.9" customHeight="1" thickBot="1">
      <c r="B26" s="585" t="s">
        <v>480</v>
      </c>
      <c r="C26" s="676">
        <v>356.18</v>
      </c>
      <c r="D26" s="676">
        <v>358.34</v>
      </c>
      <c r="E26" s="690">
        <v>2.1599999999999682</v>
      </c>
    </row>
    <row r="27" spans="2:5" ht="12.9" customHeight="1">
      <c r="B27" s="586"/>
      <c r="C27" s="587"/>
      <c r="D27" s="587"/>
      <c r="E27" s="588"/>
    </row>
    <row r="28" spans="2:5" ht="18.649999999999999" customHeight="1">
      <c r="B28" s="528" t="s">
        <v>481</v>
      </c>
      <c r="C28" s="528"/>
      <c r="D28" s="528"/>
      <c r="E28" s="528"/>
    </row>
    <row r="29" spans="2:5" ht="10.5" customHeight="1" thickBot="1">
      <c r="B29" s="529"/>
      <c r="C29" s="529"/>
      <c r="D29" s="529"/>
      <c r="E29" s="529"/>
    </row>
    <row r="30" spans="2:5" ht="18.649999999999999" customHeight="1" thickBot="1">
      <c r="B30" s="441" t="s">
        <v>482</v>
      </c>
      <c r="C30" s="442"/>
      <c r="D30" s="442"/>
      <c r="E30" s="443"/>
    </row>
    <row r="31" spans="2:5" ht="14.4" customHeight="1" thickBot="1">
      <c r="B31" s="570" t="s">
        <v>483</v>
      </c>
      <c r="C31" s="570"/>
      <c r="D31" s="570"/>
      <c r="E31" s="570"/>
    </row>
    <row r="32" spans="2:5" ht="40.25" customHeight="1">
      <c r="B32" s="571" t="s">
        <v>484</v>
      </c>
      <c r="C32" s="572" t="s">
        <v>460</v>
      </c>
      <c r="D32" s="572" t="s">
        <v>461</v>
      </c>
      <c r="E32" s="573" t="s">
        <v>188</v>
      </c>
    </row>
    <row r="33" spans="2:5" ht="15" customHeight="1">
      <c r="B33" s="574" t="s">
        <v>485</v>
      </c>
      <c r="C33" s="678">
        <v>866.83</v>
      </c>
      <c r="D33" s="673">
        <v>866.66</v>
      </c>
      <c r="E33" s="691">
        <v>-0.17000000000007276</v>
      </c>
    </row>
    <row r="34" spans="2:5" ht="14.25" customHeight="1">
      <c r="B34" s="575" t="s">
        <v>486</v>
      </c>
      <c r="C34" s="680">
        <v>804.73</v>
      </c>
      <c r="D34" s="673">
        <v>807.23</v>
      </c>
      <c r="E34" s="691">
        <v>2.5</v>
      </c>
    </row>
    <row r="35" spans="2:5" ht="12" thickBot="1">
      <c r="B35" s="589" t="s">
        <v>487</v>
      </c>
      <c r="C35" s="676">
        <v>835.78</v>
      </c>
      <c r="D35" s="692">
        <v>836.94</v>
      </c>
      <c r="E35" s="693">
        <v>1.1600000000000819</v>
      </c>
    </row>
    <row r="36" spans="2:5">
      <c r="B36" s="590"/>
      <c r="E36" s="591"/>
    </row>
    <row r="37" spans="2:5" ht="12" thickBot="1">
      <c r="B37" s="592" t="s">
        <v>488</v>
      </c>
      <c r="C37" s="593"/>
      <c r="D37" s="593"/>
      <c r="E37" s="594"/>
    </row>
    <row r="38" spans="2:5" ht="40.25" customHeight="1">
      <c r="B38" s="595" t="s">
        <v>489</v>
      </c>
      <c r="C38" s="572" t="s">
        <v>460</v>
      </c>
      <c r="D38" s="572" t="s">
        <v>461</v>
      </c>
      <c r="E38" s="596" t="s">
        <v>188</v>
      </c>
    </row>
    <row r="39" spans="2:5">
      <c r="B39" s="597" t="s">
        <v>381</v>
      </c>
      <c r="C39" s="678">
        <v>892.69</v>
      </c>
      <c r="D39" s="673">
        <v>926.91</v>
      </c>
      <c r="E39" s="302">
        <v>34.219999999999914</v>
      </c>
    </row>
    <row r="40" spans="2:5">
      <c r="B40" s="598" t="s">
        <v>355</v>
      </c>
      <c r="C40" s="680">
        <v>948.42</v>
      </c>
      <c r="D40" s="673">
        <v>948.42</v>
      </c>
      <c r="E40" s="302">
        <v>0</v>
      </c>
    </row>
    <row r="41" spans="2:5">
      <c r="B41" s="598" t="s">
        <v>299</v>
      </c>
      <c r="C41" s="680">
        <v>806.82</v>
      </c>
      <c r="D41" s="673">
        <v>806.82</v>
      </c>
      <c r="E41" s="302">
        <v>0</v>
      </c>
    </row>
    <row r="42" spans="2:5">
      <c r="B42" s="598" t="s">
        <v>374</v>
      </c>
      <c r="C42" s="680">
        <v>865.8</v>
      </c>
      <c r="D42" s="673">
        <v>865.8</v>
      </c>
      <c r="E42" s="302">
        <v>0</v>
      </c>
    </row>
    <row r="43" spans="2:5">
      <c r="B43" s="598" t="s">
        <v>490</v>
      </c>
      <c r="C43" s="680">
        <v>885.87</v>
      </c>
      <c r="D43" s="673">
        <v>886.17</v>
      </c>
      <c r="E43" s="302">
        <v>0.29999999999995453</v>
      </c>
    </row>
    <row r="44" spans="2:5">
      <c r="B44" s="598" t="s">
        <v>491</v>
      </c>
      <c r="C44" s="680">
        <v>890.61</v>
      </c>
      <c r="D44" s="673">
        <v>890.61</v>
      </c>
      <c r="E44" s="302">
        <v>0</v>
      </c>
    </row>
    <row r="45" spans="2:5">
      <c r="B45" s="598" t="s">
        <v>375</v>
      </c>
      <c r="C45" s="680">
        <v>874.21</v>
      </c>
      <c r="D45" s="673">
        <v>874.21</v>
      </c>
      <c r="E45" s="302">
        <v>0</v>
      </c>
    </row>
    <row r="46" spans="2:5">
      <c r="B46" s="599" t="s">
        <v>322</v>
      </c>
      <c r="C46" s="680">
        <v>898.26</v>
      </c>
      <c r="D46" s="673">
        <v>898.26</v>
      </c>
      <c r="E46" s="302">
        <v>0</v>
      </c>
    </row>
    <row r="47" spans="2:5" ht="12" thickBot="1">
      <c r="B47" s="600" t="s">
        <v>487</v>
      </c>
      <c r="C47" s="676">
        <v>884.38</v>
      </c>
      <c r="D47" s="676">
        <v>886</v>
      </c>
      <c r="E47" s="677">
        <v>1.6200000000000045</v>
      </c>
    </row>
    <row r="48" spans="2:5">
      <c r="E48" s="179" t="s">
        <v>70</v>
      </c>
    </row>
  </sheetData>
  <mergeCells count="8">
    <mergeCell ref="B31:E31"/>
    <mergeCell ref="B37:E37"/>
    <mergeCell ref="B3:E3"/>
    <mergeCell ref="B4:E4"/>
    <mergeCell ref="B12:E12"/>
    <mergeCell ref="B13:E13"/>
    <mergeCell ref="B28:E28"/>
    <mergeCell ref="B30:E30"/>
  </mergeCells>
  <printOptions horizontalCentered="1" verticalCentered="1"/>
  <pageMargins left="0.7" right="0.7" top="0.75" bottom="0.75" header="0.3" footer="0.3"/>
  <pageSetup paperSize="9" scale="85"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C3B15-BC98-4355-9A30-A6AE05C4BA4B}">
  <sheetPr>
    <pageSetUpPr fitToPage="1"/>
  </sheetPr>
  <dimension ref="B1:T34"/>
  <sheetViews>
    <sheetView showGridLines="0" topLeftCell="A2" zoomScaleNormal="100" zoomScaleSheetLayoutView="90" workbookViewId="0">
      <selection activeCell="A2" sqref="A2"/>
    </sheetView>
  </sheetViews>
  <sheetFormatPr baseColWidth="10" defaultColWidth="11.453125" defaultRowHeight="12.5"/>
  <cols>
    <col min="1" max="1" width="2.08984375" style="527" customWidth="1"/>
    <col min="2" max="2" width="32.90625" style="527" customWidth="1"/>
    <col min="3" max="11" width="16.6328125" style="527" customWidth="1"/>
    <col min="12" max="12" width="3.36328125" style="527" customWidth="1"/>
    <col min="13" max="13" width="11.453125" style="527"/>
    <col min="14" max="14" width="16.08984375" style="527" customWidth="1"/>
    <col min="15" max="16384" width="11.453125" style="527"/>
  </cols>
  <sheetData>
    <row r="1" spans="2:20" hidden="1">
      <c r="B1" s="601"/>
      <c r="C1" s="601"/>
      <c r="D1" s="601"/>
      <c r="E1" s="601"/>
      <c r="F1" s="601"/>
      <c r="G1" s="601"/>
      <c r="H1" s="601"/>
      <c r="I1" s="601"/>
      <c r="J1" s="601"/>
      <c r="K1" s="602"/>
      <c r="L1" s="603" t="s">
        <v>492</v>
      </c>
      <c r="M1" s="604"/>
      <c r="N1" s="604"/>
      <c r="O1" s="604"/>
      <c r="P1" s="604"/>
      <c r="Q1" s="604"/>
      <c r="R1" s="604"/>
      <c r="S1" s="604"/>
      <c r="T1" s="604"/>
    </row>
    <row r="2" spans="2:20" ht="21.65" customHeight="1">
      <c r="B2" s="601"/>
      <c r="C2" s="601"/>
      <c r="D2" s="601"/>
      <c r="E2" s="601"/>
      <c r="F2" s="601"/>
      <c r="G2" s="601"/>
      <c r="H2" s="601"/>
      <c r="I2" s="601"/>
      <c r="J2" s="601"/>
      <c r="K2" s="605"/>
      <c r="L2" s="606"/>
      <c r="M2" s="607"/>
      <c r="N2" s="607"/>
      <c r="O2" s="607"/>
      <c r="P2" s="607"/>
      <c r="Q2" s="607"/>
      <c r="R2" s="607"/>
      <c r="S2" s="607"/>
      <c r="T2" s="607"/>
    </row>
    <row r="3" spans="2:20" ht="9.65" customHeight="1">
      <c r="B3" s="601"/>
      <c r="C3" s="601"/>
      <c r="D3" s="601"/>
      <c r="E3" s="601"/>
      <c r="F3" s="601"/>
      <c r="G3" s="601"/>
      <c r="H3" s="601"/>
      <c r="I3" s="601"/>
      <c r="J3" s="601"/>
      <c r="K3" s="601"/>
      <c r="L3" s="601"/>
      <c r="M3" s="601"/>
      <c r="N3" s="601"/>
      <c r="O3" s="601"/>
      <c r="P3" s="601"/>
      <c r="Q3" s="601"/>
      <c r="R3" s="601"/>
      <c r="S3" s="601"/>
      <c r="T3" s="601"/>
    </row>
    <row r="4" spans="2:20" ht="23.4" customHeight="1" thickBot="1">
      <c r="B4" s="386" t="s">
        <v>493</v>
      </c>
      <c r="C4" s="386"/>
      <c r="D4" s="386"/>
      <c r="E4" s="386"/>
      <c r="F4" s="386"/>
      <c r="G4" s="386"/>
      <c r="H4" s="386"/>
      <c r="I4" s="386"/>
      <c r="J4" s="386"/>
      <c r="K4" s="386"/>
      <c r="L4" s="607"/>
      <c r="M4" s="607"/>
      <c r="N4" s="607"/>
      <c r="O4" s="607"/>
      <c r="P4" s="607"/>
      <c r="Q4" s="607"/>
      <c r="R4" s="607"/>
      <c r="S4" s="601"/>
      <c r="T4" s="601"/>
    </row>
    <row r="5" spans="2:20" ht="21" customHeight="1" thickBot="1">
      <c r="B5" s="441" t="s">
        <v>494</v>
      </c>
      <c r="C5" s="442"/>
      <c r="D5" s="442"/>
      <c r="E5" s="442"/>
      <c r="F5" s="442"/>
      <c r="G5" s="442"/>
      <c r="H5" s="442"/>
      <c r="I5" s="442"/>
      <c r="J5" s="442"/>
      <c r="K5" s="443"/>
      <c r="L5" s="608"/>
      <c r="M5" s="608"/>
      <c r="N5" s="608"/>
      <c r="O5" s="608"/>
      <c r="P5" s="608"/>
      <c r="Q5" s="608"/>
      <c r="R5" s="608"/>
      <c r="S5" s="601"/>
      <c r="T5" s="601"/>
    </row>
    <row r="6" spans="2:20" ht="13.25" customHeight="1">
      <c r="L6" s="607"/>
      <c r="M6" s="607"/>
      <c r="N6" s="607"/>
      <c r="O6" s="607"/>
      <c r="P6" s="607"/>
      <c r="Q6" s="607"/>
      <c r="R6" s="608"/>
      <c r="S6" s="601"/>
      <c r="T6" s="601"/>
    </row>
    <row r="7" spans="2:20" ht="13.25" customHeight="1">
      <c r="B7" s="609" t="s">
        <v>495</v>
      </c>
      <c r="C7" s="609"/>
      <c r="D7" s="609"/>
      <c r="E7" s="609"/>
      <c r="F7" s="609"/>
      <c r="G7" s="609"/>
      <c r="H7" s="609"/>
      <c r="I7" s="609"/>
      <c r="J7" s="609"/>
      <c r="K7" s="609"/>
      <c r="L7" s="607"/>
      <c r="M7" s="607"/>
      <c r="N7" s="607"/>
      <c r="O7" s="607"/>
      <c r="P7" s="607"/>
      <c r="Q7" s="607"/>
      <c r="R7" s="608"/>
      <c r="S7" s="601"/>
      <c r="T7" s="601"/>
    </row>
    <row r="8" spans="2:20" ht="13" thickBot="1">
      <c r="B8" s="265"/>
      <c r="C8" s="265"/>
      <c r="D8" s="265"/>
      <c r="E8" s="265"/>
      <c r="F8" s="265"/>
      <c r="G8" s="265"/>
      <c r="H8" s="265"/>
      <c r="I8" s="265"/>
      <c r="J8" s="265"/>
      <c r="K8" s="265"/>
    </row>
    <row r="9" spans="2:20" ht="20" customHeight="1">
      <c r="B9" s="610" t="s">
        <v>496</v>
      </c>
      <c r="C9" s="611" t="s">
        <v>497</v>
      </c>
      <c r="D9" s="612"/>
      <c r="E9" s="613"/>
      <c r="F9" s="611" t="s">
        <v>498</v>
      </c>
      <c r="G9" s="612"/>
      <c r="H9" s="613"/>
      <c r="I9" s="611" t="s">
        <v>499</v>
      </c>
      <c r="J9" s="612"/>
      <c r="K9" s="614"/>
    </row>
    <row r="10" spans="2:20" ht="37.25" customHeight="1">
      <c r="B10" s="615"/>
      <c r="C10" s="616" t="s">
        <v>430</v>
      </c>
      <c r="D10" s="616" t="s">
        <v>431</v>
      </c>
      <c r="E10" s="617" t="s">
        <v>500</v>
      </c>
      <c r="F10" s="616" t="s">
        <v>430</v>
      </c>
      <c r="G10" s="616" t="s">
        <v>431</v>
      </c>
      <c r="H10" s="617" t="s">
        <v>500</v>
      </c>
      <c r="I10" s="616" t="s">
        <v>430</v>
      </c>
      <c r="J10" s="616" t="s">
        <v>431</v>
      </c>
      <c r="K10" s="618" t="s">
        <v>500</v>
      </c>
    </row>
    <row r="11" spans="2:20" ht="30" customHeight="1" thickBot="1">
      <c r="B11" s="619" t="s">
        <v>501</v>
      </c>
      <c r="C11" s="694">
        <v>232.57</v>
      </c>
      <c r="D11" s="694">
        <v>229.01</v>
      </c>
      <c r="E11" s="620">
        <v>-3.5600000000000023</v>
      </c>
      <c r="F11" s="694">
        <v>228.22</v>
      </c>
      <c r="G11" s="694">
        <v>218.81</v>
      </c>
      <c r="H11" s="620">
        <v>-9.4099999999999966</v>
      </c>
      <c r="I11" s="694">
        <v>232.97</v>
      </c>
      <c r="J11" s="694">
        <v>227.48</v>
      </c>
      <c r="K11" s="621">
        <v>-5.4900000000000091</v>
      </c>
    </row>
    <row r="12" spans="2:20" ht="20" customHeight="1">
      <c r="B12" s="265"/>
      <c r="C12" s="265"/>
      <c r="D12" s="265"/>
      <c r="E12" s="265"/>
      <c r="F12" s="265"/>
      <c r="G12" s="265"/>
      <c r="H12" s="265"/>
      <c r="I12" s="265"/>
      <c r="J12" s="265"/>
      <c r="K12" s="265"/>
    </row>
    <row r="13" spans="2:20" ht="20" customHeight="1" thickBot="1">
      <c r="B13" s="265"/>
      <c r="C13" s="265"/>
      <c r="D13" s="265"/>
      <c r="E13" s="265"/>
      <c r="F13" s="265"/>
      <c r="G13" s="265"/>
      <c r="H13" s="265"/>
      <c r="I13" s="265"/>
      <c r="J13" s="265"/>
      <c r="K13" s="265"/>
    </row>
    <row r="14" spans="2:20" ht="20" customHeight="1">
      <c r="B14" s="610" t="s">
        <v>496</v>
      </c>
      <c r="C14" s="611" t="s">
        <v>502</v>
      </c>
      <c r="D14" s="612"/>
      <c r="E14" s="613"/>
      <c r="F14" s="611" t="s">
        <v>503</v>
      </c>
      <c r="G14" s="612"/>
      <c r="H14" s="613"/>
      <c r="I14" s="611" t="s">
        <v>504</v>
      </c>
      <c r="J14" s="612"/>
      <c r="K14" s="614"/>
    </row>
    <row r="15" spans="2:20" ht="37.25" customHeight="1">
      <c r="B15" s="615"/>
      <c r="C15" s="616" t="s">
        <v>430</v>
      </c>
      <c r="D15" s="616" t="s">
        <v>431</v>
      </c>
      <c r="E15" s="617" t="s">
        <v>188</v>
      </c>
      <c r="F15" s="616" t="s">
        <v>430</v>
      </c>
      <c r="G15" s="616" t="s">
        <v>431</v>
      </c>
      <c r="H15" s="617" t="s">
        <v>188</v>
      </c>
      <c r="I15" s="616" t="s">
        <v>430</v>
      </c>
      <c r="J15" s="616" t="s">
        <v>431</v>
      </c>
      <c r="K15" s="618" t="s">
        <v>188</v>
      </c>
    </row>
    <row r="16" spans="2:20" ht="30" customHeight="1" thickBot="1">
      <c r="B16" s="619" t="s">
        <v>501</v>
      </c>
      <c r="C16" s="694">
        <v>230.83</v>
      </c>
      <c r="D16" s="694">
        <v>226.28</v>
      </c>
      <c r="E16" s="620">
        <v>-4.5500000000000114</v>
      </c>
      <c r="F16" s="694">
        <v>226.04</v>
      </c>
      <c r="G16" s="694">
        <v>224.13</v>
      </c>
      <c r="H16" s="620">
        <v>-1.9099999999999966</v>
      </c>
      <c r="I16" s="694">
        <v>217.13</v>
      </c>
      <c r="J16" s="694">
        <v>214.62</v>
      </c>
      <c r="K16" s="621">
        <v>-2.5099999999999909</v>
      </c>
    </row>
    <row r="17" spans="2:11" ht="20" customHeight="1"/>
    <row r="18" spans="2:11" ht="20" customHeight="1" thickBot="1"/>
    <row r="19" spans="2:11" ht="20" customHeight="1" thickBot="1">
      <c r="B19" s="441" t="s">
        <v>505</v>
      </c>
      <c r="C19" s="442"/>
      <c r="D19" s="442"/>
      <c r="E19" s="442"/>
      <c r="F19" s="442"/>
      <c r="G19" s="442"/>
      <c r="H19" s="442"/>
      <c r="I19" s="442"/>
      <c r="J19" s="442"/>
      <c r="K19" s="443"/>
    </row>
    <row r="20" spans="2:11" ht="20" customHeight="1">
      <c r="B20" s="287"/>
    </row>
    <row r="21" spans="2:11" ht="20" customHeight="1" thickBot="1"/>
    <row r="22" spans="2:11" ht="20" customHeight="1">
      <c r="B22" s="610" t="s">
        <v>506</v>
      </c>
      <c r="C22" s="611" t="s">
        <v>507</v>
      </c>
      <c r="D22" s="612"/>
      <c r="E22" s="613"/>
      <c r="F22" s="611" t="s">
        <v>508</v>
      </c>
      <c r="G22" s="612"/>
      <c r="H22" s="613"/>
      <c r="I22" s="611" t="s">
        <v>509</v>
      </c>
      <c r="J22" s="612"/>
      <c r="K22" s="614"/>
    </row>
    <row r="23" spans="2:11" ht="37.25" customHeight="1">
      <c r="B23" s="615"/>
      <c r="C23" s="622" t="s">
        <v>430</v>
      </c>
      <c r="D23" s="622" t="s">
        <v>431</v>
      </c>
      <c r="E23" s="623" t="s">
        <v>188</v>
      </c>
      <c r="F23" s="622" t="s">
        <v>430</v>
      </c>
      <c r="G23" s="622" t="s">
        <v>431</v>
      </c>
      <c r="H23" s="623" t="s">
        <v>188</v>
      </c>
      <c r="I23" s="622" t="s">
        <v>430</v>
      </c>
      <c r="J23" s="622" t="s">
        <v>431</v>
      </c>
      <c r="K23" s="624" t="s">
        <v>188</v>
      </c>
    </row>
    <row r="24" spans="2:11" ht="30" customHeight="1">
      <c r="B24" s="625" t="s">
        <v>510</v>
      </c>
      <c r="C24" s="626" t="s">
        <v>105</v>
      </c>
      <c r="D24" s="626" t="s">
        <v>105</v>
      </c>
      <c r="E24" s="627" t="s">
        <v>105</v>
      </c>
      <c r="F24" s="626">
        <v>1.87</v>
      </c>
      <c r="G24" s="626">
        <v>1.87</v>
      </c>
      <c r="H24" s="627">
        <v>0</v>
      </c>
      <c r="I24" s="626">
        <v>1.84</v>
      </c>
      <c r="J24" s="626">
        <v>1.84</v>
      </c>
      <c r="K24" s="628">
        <v>0</v>
      </c>
    </row>
    <row r="25" spans="2:11" ht="30" customHeight="1">
      <c r="B25" s="625" t="s">
        <v>511</v>
      </c>
      <c r="C25" s="626">
        <v>1.82</v>
      </c>
      <c r="D25" s="626">
        <v>1.82</v>
      </c>
      <c r="E25" s="627">
        <v>0</v>
      </c>
      <c r="F25" s="626">
        <v>1.8</v>
      </c>
      <c r="G25" s="626">
        <v>1.8</v>
      </c>
      <c r="H25" s="627">
        <v>0</v>
      </c>
      <c r="I25" s="626">
        <v>1.78</v>
      </c>
      <c r="J25" s="626">
        <v>1.78</v>
      </c>
      <c r="K25" s="628">
        <v>0</v>
      </c>
    </row>
    <row r="26" spans="2:11" ht="30" customHeight="1">
      <c r="B26" s="625" t="s">
        <v>512</v>
      </c>
      <c r="C26" s="626">
        <v>1.81</v>
      </c>
      <c r="D26" s="626">
        <v>1.81</v>
      </c>
      <c r="E26" s="627">
        <v>0</v>
      </c>
      <c r="F26" s="626">
        <v>1.8</v>
      </c>
      <c r="G26" s="626">
        <v>1.8</v>
      </c>
      <c r="H26" s="627">
        <v>0</v>
      </c>
      <c r="I26" s="626">
        <v>1.79</v>
      </c>
      <c r="J26" s="626">
        <v>1.79</v>
      </c>
      <c r="K26" s="628">
        <v>0</v>
      </c>
    </row>
    <row r="27" spans="2:11" ht="30" customHeight="1">
      <c r="B27" s="625" t="s">
        <v>513</v>
      </c>
      <c r="C27" s="626">
        <v>1.85</v>
      </c>
      <c r="D27" s="626">
        <v>1.85</v>
      </c>
      <c r="E27" s="627">
        <v>0</v>
      </c>
      <c r="F27" s="626">
        <v>1.84</v>
      </c>
      <c r="G27" s="626">
        <v>1.84</v>
      </c>
      <c r="H27" s="627">
        <v>0</v>
      </c>
      <c r="I27" s="626">
        <v>1.83</v>
      </c>
      <c r="J27" s="626">
        <v>1.83</v>
      </c>
      <c r="K27" s="628">
        <v>0</v>
      </c>
    </row>
    <row r="28" spans="2:11" ht="30" customHeight="1">
      <c r="B28" s="625" t="s">
        <v>514</v>
      </c>
      <c r="C28" s="626">
        <v>1.83</v>
      </c>
      <c r="D28" s="626">
        <v>1.83</v>
      </c>
      <c r="E28" s="627">
        <v>0</v>
      </c>
      <c r="F28" s="626">
        <v>1.81</v>
      </c>
      <c r="G28" s="626">
        <v>1.81</v>
      </c>
      <c r="H28" s="627">
        <v>0</v>
      </c>
      <c r="I28" s="626">
        <v>2.35</v>
      </c>
      <c r="J28" s="626">
        <v>2.35</v>
      </c>
      <c r="K28" s="628">
        <v>0</v>
      </c>
    </row>
    <row r="29" spans="2:11" ht="30" customHeight="1">
      <c r="B29" s="625" t="s">
        <v>515</v>
      </c>
      <c r="C29" s="626">
        <v>1.82</v>
      </c>
      <c r="D29" s="626">
        <v>1.81</v>
      </c>
      <c r="E29" s="627">
        <v>-1.0000000000000009E-2</v>
      </c>
      <c r="F29" s="626">
        <v>1.8</v>
      </c>
      <c r="G29" s="626">
        <v>1.8</v>
      </c>
      <c r="H29" s="627">
        <v>0</v>
      </c>
      <c r="I29" s="626">
        <v>1.8</v>
      </c>
      <c r="J29" s="626">
        <v>1.79</v>
      </c>
      <c r="K29" s="628">
        <v>-1.0000000000000009E-2</v>
      </c>
    </row>
    <row r="30" spans="2:11" ht="30" customHeight="1">
      <c r="B30" s="625" t="s">
        <v>516</v>
      </c>
      <c r="C30" s="626">
        <v>1.81</v>
      </c>
      <c r="D30" s="626">
        <v>1.81</v>
      </c>
      <c r="E30" s="627">
        <v>0</v>
      </c>
      <c r="F30" s="626">
        <v>1.8</v>
      </c>
      <c r="G30" s="626">
        <v>1.8</v>
      </c>
      <c r="H30" s="627">
        <v>0</v>
      </c>
      <c r="I30" s="626">
        <v>2.0099999999999998</v>
      </c>
      <c r="J30" s="626">
        <v>2.0099999999999998</v>
      </c>
      <c r="K30" s="628">
        <v>0</v>
      </c>
    </row>
    <row r="31" spans="2:11" ht="30" customHeight="1" thickBot="1">
      <c r="B31" s="629" t="s">
        <v>517</v>
      </c>
      <c r="C31" s="630">
        <v>1.84</v>
      </c>
      <c r="D31" s="630">
        <v>1.84</v>
      </c>
      <c r="E31" s="631">
        <v>0</v>
      </c>
      <c r="F31" s="630">
        <v>1.8</v>
      </c>
      <c r="G31" s="630">
        <v>1.8</v>
      </c>
      <c r="H31" s="631">
        <v>0</v>
      </c>
      <c r="I31" s="630">
        <v>1.79</v>
      </c>
      <c r="J31" s="630">
        <v>1.79</v>
      </c>
      <c r="K31" s="632">
        <v>0</v>
      </c>
    </row>
    <row r="32" spans="2:11" ht="16.5" customHeight="1">
      <c r="B32" s="633" t="s">
        <v>518</v>
      </c>
    </row>
    <row r="33" spans="11:11">
      <c r="K33" s="179" t="s">
        <v>70</v>
      </c>
    </row>
    <row r="34" spans="11:11">
      <c r="K34" s="342"/>
    </row>
  </sheetData>
  <mergeCells count="18">
    <mergeCell ref="B14:B15"/>
    <mergeCell ref="C14:E14"/>
    <mergeCell ref="F14:H14"/>
    <mergeCell ref="I14:K14"/>
    <mergeCell ref="B19:K19"/>
    <mergeCell ref="B22:B23"/>
    <mergeCell ref="C22:E22"/>
    <mergeCell ref="F22:H22"/>
    <mergeCell ref="I22:K22"/>
    <mergeCell ref="L1:T1"/>
    <mergeCell ref="B4:I4"/>
    <mergeCell ref="J4:K4"/>
    <mergeCell ref="B5:K5"/>
    <mergeCell ref="B7:K7"/>
    <mergeCell ref="B9:B10"/>
    <mergeCell ref="C9:E9"/>
    <mergeCell ref="F9:H9"/>
    <mergeCell ref="I9:K9"/>
  </mergeCells>
  <printOptions horizontalCentered="1" verticalCentered="1"/>
  <pageMargins left="0.7" right="0.7" top="0.75" bottom="0.75" header="0.3" footer="0.3"/>
  <pageSetup paperSize="9" scale="47"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472D5-32B4-4DBE-9856-D62BCFF88483}">
  <sheetPr>
    <pageSetUpPr fitToPage="1"/>
  </sheetPr>
  <dimension ref="B2:H54"/>
  <sheetViews>
    <sheetView showGridLines="0" zoomScaleNormal="100" zoomScaleSheetLayoutView="90" workbookViewId="0"/>
  </sheetViews>
  <sheetFormatPr baseColWidth="10" defaultColWidth="9.08984375" defaultRowHeight="11.5"/>
  <cols>
    <col min="1" max="1" width="4.36328125" style="265" customWidth="1"/>
    <col min="2" max="2" width="40.90625" style="265" customWidth="1"/>
    <col min="3" max="5" width="20.6328125" style="265" customWidth="1"/>
    <col min="6" max="6" width="4.08984375" style="265" customWidth="1"/>
    <col min="7" max="8" width="10.6328125" style="265" customWidth="1"/>
    <col min="9" max="16384" width="9.08984375" style="265"/>
  </cols>
  <sheetData>
    <row r="2" spans="2:8" ht="13.5">
      <c r="E2" s="266"/>
    </row>
    <row r="3" spans="2:8" ht="14" customHeight="1" thickBot="1">
      <c r="B3" s="569"/>
      <c r="C3" s="569"/>
      <c r="D3" s="569"/>
      <c r="E3" s="569"/>
      <c r="F3" s="569"/>
      <c r="G3" s="569"/>
      <c r="H3" s="569"/>
    </row>
    <row r="4" spans="2:8" ht="20" customHeight="1" thickBot="1">
      <c r="B4" s="441" t="s">
        <v>519</v>
      </c>
      <c r="C4" s="442"/>
      <c r="D4" s="442"/>
      <c r="E4" s="443"/>
      <c r="F4" s="634"/>
      <c r="G4" s="634"/>
      <c r="H4" s="569"/>
    </row>
    <row r="5" spans="2:8" ht="23" customHeight="1">
      <c r="B5" s="635" t="s">
        <v>520</v>
      </c>
      <c r="C5" s="635"/>
      <c r="D5" s="635"/>
      <c r="E5" s="635"/>
      <c r="G5" s="569"/>
      <c r="H5" s="569"/>
    </row>
    <row r="6" spans="2:8" ht="15" customHeight="1">
      <c r="B6" s="636"/>
      <c r="C6" s="636"/>
      <c r="D6" s="636"/>
      <c r="E6" s="636"/>
      <c r="F6" s="270"/>
      <c r="G6" s="637"/>
      <c r="H6" s="569"/>
    </row>
    <row r="7" spans="2:8" ht="0.9" customHeight="1" thickBot="1">
      <c r="B7" s="637"/>
      <c r="C7" s="637"/>
      <c r="D7" s="637"/>
      <c r="E7" s="637"/>
      <c r="F7" s="637"/>
      <c r="G7" s="637"/>
      <c r="H7" s="569"/>
    </row>
    <row r="8" spans="2:8" ht="40.25" customHeight="1">
      <c r="B8" s="638" t="s">
        <v>521</v>
      </c>
      <c r="C8" s="572" t="s">
        <v>522</v>
      </c>
      <c r="D8" s="572" t="s">
        <v>461</v>
      </c>
      <c r="E8" s="639" t="s">
        <v>434</v>
      </c>
      <c r="F8" s="569"/>
      <c r="G8" s="569"/>
      <c r="H8" s="569"/>
    </row>
    <row r="9" spans="2:8" ht="12.9" customHeight="1">
      <c r="B9" s="640" t="s">
        <v>523</v>
      </c>
      <c r="C9" s="641">
        <v>88.4</v>
      </c>
      <c r="D9" s="641">
        <v>88.4</v>
      </c>
      <c r="E9" s="642">
        <v>0</v>
      </c>
      <c r="F9" s="569"/>
      <c r="G9" s="569"/>
      <c r="H9" s="569"/>
    </row>
    <row r="10" spans="2:8" ht="32.15" customHeight="1">
      <c r="B10" s="643" t="s">
        <v>524</v>
      </c>
      <c r="C10" s="644"/>
      <c r="D10" s="644"/>
      <c r="E10" s="645"/>
      <c r="F10" s="569"/>
      <c r="G10" s="569"/>
      <c r="H10" s="569"/>
    </row>
    <row r="11" spans="2:8" ht="12.9" customHeight="1">
      <c r="B11" s="640" t="s">
        <v>525</v>
      </c>
      <c r="C11" s="646">
        <v>179.38</v>
      </c>
      <c r="D11" s="646">
        <v>175.16</v>
      </c>
      <c r="E11" s="642">
        <v>-4.2199999999999989</v>
      </c>
      <c r="F11" s="569"/>
      <c r="G11" s="569"/>
      <c r="H11" s="569"/>
    </row>
    <row r="12" spans="2:8" ht="11.25" hidden="1" customHeight="1">
      <c r="B12" s="647"/>
      <c r="C12" s="648"/>
      <c r="D12" s="648"/>
      <c r="E12" s="649"/>
      <c r="F12" s="569"/>
      <c r="G12" s="569"/>
      <c r="H12" s="569"/>
    </row>
    <row r="13" spans="2:8" ht="32.15" customHeight="1">
      <c r="B13" s="643" t="s">
        <v>526</v>
      </c>
      <c r="C13" s="644"/>
      <c r="D13" s="644"/>
      <c r="E13" s="645"/>
      <c r="F13" s="569"/>
      <c r="G13" s="569"/>
      <c r="H13" s="569"/>
    </row>
    <row r="14" spans="2:8" ht="12.9" customHeight="1">
      <c r="B14" s="640" t="s">
        <v>527</v>
      </c>
      <c r="C14" s="646">
        <v>460</v>
      </c>
      <c r="D14" s="646">
        <v>460</v>
      </c>
      <c r="E14" s="642">
        <v>0</v>
      </c>
      <c r="F14" s="569"/>
      <c r="G14" s="569"/>
      <c r="H14" s="569"/>
    </row>
    <row r="15" spans="2:8" ht="12.9" customHeight="1">
      <c r="B15" s="640" t="s">
        <v>528</v>
      </c>
      <c r="C15" s="646">
        <v>575</v>
      </c>
      <c r="D15" s="646">
        <v>575</v>
      </c>
      <c r="E15" s="642">
        <v>0</v>
      </c>
      <c r="F15" s="569"/>
      <c r="G15" s="569"/>
      <c r="H15" s="569"/>
    </row>
    <row r="16" spans="2:8" ht="12.9" customHeight="1" thickBot="1">
      <c r="B16" s="650" t="s">
        <v>529</v>
      </c>
      <c r="C16" s="651">
        <v>500.28</v>
      </c>
      <c r="D16" s="651">
        <v>503.43</v>
      </c>
      <c r="E16" s="652">
        <v>3.1500000000000341</v>
      </c>
      <c r="F16" s="569"/>
      <c r="G16" s="569"/>
      <c r="H16" s="569"/>
    </row>
    <row r="17" spans="2:8" ht="0.9" customHeight="1">
      <c r="B17" s="653">
        <v>5</v>
      </c>
      <c r="C17" s="653"/>
      <c r="D17" s="653"/>
      <c r="E17" s="653"/>
      <c r="F17" s="569"/>
      <c r="G17" s="569"/>
      <c r="H17" s="569"/>
    </row>
    <row r="18" spans="2:8" ht="21.9" customHeight="1" thickBot="1">
      <c r="B18" s="654"/>
      <c r="C18" s="654"/>
      <c r="D18" s="654"/>
      <c r="E18" s="654"/>
      <c r="F18" s="569"/>
      <c r="G18" s="569"/>
      <c r="H18" s="569"/>
    </row>
    <row r="19" spans="2:8" ht="14.4" customHeight="1" thickBot="1">
      <c r="B19" s="441" t="s">
        <v>530</v>
      </c>
      <c r="C19" s="442"/>
      <c r="D19" s="442"/>
      <c r="E19" s="443"/>
      <c r="F19" s="569"/>
      <c r="G19" s="569"/>
      <c r="H19" s="569"/>
    </row>
    <row r="20" spans="2:8" ht="21.75" customHeight="1">
      <c r="B20" s="635" t="s">
        <v>520</v>
      </c>
      <c r="C20" s="635"/>
      <c r="D20" s="635"/>
      <c r="E20" s="635"/>
      <c r="F20" s="569"/>
      <c r="G20" s="569"/>
      <c r="H20" s="569"/>
    </row>
    <row r="21" spans="2:8" ht="12" customHeight="1" thickBot="1">
      <c r="B21" s="655"/>
      <c r="C21" s="655"/>
      <c r="D21" s="655"/>
      <c r="E21" s="655"/>
      <c r="F21" s="569"/>
      <c r="G21" s="569"/>
      <c r="H21" s="569"/>
    </row>
    <row r="22" spans="2:8" ht="40.25" customHeight="1">
      <c r="B22" s="638" t="s">
        <v>531</v>
      </c>
      <c r="C22" s="572" t="s">
        <v>522</v>
      </c>
      <c r="D22" s="572" t="s">
        <v>461</v>
      </c>
      <c r="E22" s="639" t="s">
        <v>434</v>
      </c>
      <c r="F22" s="569"/>
      <c r="G22" s="569"/>
      <c r="H22" s="569"/>
    </row>
    <row r="23" spans="2:8" ht="12.75" customHeight="1">
      <c r="B23" s="640" t="s">
        <v>532</v>
      </c>
      <c r="C23" s="695">
        <v>725.71</v>
      </c>
      <c r="D23" s="695">
        <v>730</v>
      </c>
      <c r="E23" s="642">
        <v>4.2899999999999636</v>
      </c>
      <c r="F23" s="569"/>
      <c r="G23" s="569"/>
      <c r="H23" s="569"/>
    </row>
    <row r="24" spans="2:8">
      <c r="B24" s="640" t="s">
        <v>533</v>
      </c>
      <c r="C24" s="695">
        <v>921.43</v>
      </c>
      <c r="D24" s="695">
        <v>930</v>
      </c>
      <c r="E24" s="642">
        <v>8.57000000000005</v>
      </c>
    </row>
    <row r="25" spans="2:8" ht="32.15" customHeight="1">
      <c r="B25" s="643" t="s">
        <v>526</v>
      </c>
      <c r="C25" s="656"/>
      <c r="D25" s="656"/>
      <c r="E25" s="696"/>
    </row>
    <row r="26" spans="2:8" ht="14.25" customHeight="1">
      <c r="B26" s="640" t="s">
        <v>534</v>
      </c>
      <c r="C26" s="695">
        <v>564.72</v>
      </c>
      <c r="D26" s="695">
        <v>572.13</v>
      </c>
      <c r="E26" s="642">
        <v>7.4099999999999682</v>
      </c>
    </row>
    <row r="27" spans="2:8" ht="32.15" customHeight="1">
      <c r="B27" s="643" t="s">
        <v>535</v>
      </c>
      <c r="C27" s="656"/>
      <c r="D27" s="656"/>
      <c r="E27" s="697"/>
    </row>
    <row r="28" spans="2:8" ht="14.25" customHeight="1">
      <c r="B28" s="640" t="s">
        <v>536</v>
      </c>
      <c r="C28" s="695">
        <v>398.65</v>
      </c>
      <c r="D28" s="695">
        <v>398.65</v>
      </c>
      <c r="E28" s="642">
        <v>0</v>
      </c>
    </row>
    <row r="29" spans="2:8" ht="32.15" customHeight="1">
      <c r="B29" s="643" t="s">
        <v>537</v>
      </c>
      <c r="C29" s="656"/>
      <c r="D29" s="656"/>
      <c r="E29" s="698"/>
    </row>
    <row r="30" spans="2:8">
      <c r="B30" s="640" t="s">
        <v>538</v>
      </c>
      <c r="C30" s="699" t="s">
        <v>247</v>
      </c>
      <c r="D30" s="699" t="s">
        <v>247</v>
      </c>
      <c r="E30" s="642" t="s">
        <v>247</v>
      </c>
    </row>
    <row r="31" spans="2:8" ht="27.75" customHeight="1">
      <c r="B31" s="643" t="s">
        <v>539</v>
      </c>
      <c r="C31" s="656"/>
      <c r="D31" s="656"/>
      <c r="E31" s="698"/>
    </row>
    <row r="32" spans="2:8">
      <c r="B32" s="640" t="s">
        <v>540</v>
      </c>
      <c r="C32" s="695">
        <v>230.35</v>
      </c>
      <c r="D32" s="695">
        <v>231.83</v>
      </c>
      <c r="E32" s="642">
        <v>1.4800000000000182</v>
      </c>
    </row>
    <row r="33" spans="2:5">
      <c r="B33" s="640" t="s">
        <v>541</v>
      </c>
      <c r="C33" s="695">
        <v>256.45999999999998</v>
      </c>
      <c r="D33" s="695">
        <v>258.31</v>
      </c>
      <c r="E33" s="642">
        <v>1.8500000000000227</v>
      </c>
    </row>
    <row r="34" spans="2:5">
      <c r="B34" s="640" t="s">
        <v>542</v>
      </c>
      <c r="C34" s="695">
        <v>351.81</v>
      </c>
      <c r="D34" s="695" t="s">
        <v>247</v>
      </c>
      <c r="E34" s="695" t="s">
        <v>247</v>
      </c>
    </row>
    <row r="35" spans="2:5" ht="32.15" customHeight="1">
      <c r="B35" s="643" t="s">
        <v>543</v>
      </c>
      <c r="C35" s="656"/>
      <c r="D35" s="656"/>
      <c r="E35" s="697"/>
    </row>
    <row r="36" spans="2:5" ht="16.5" customHeight="1">
      <c r="B36" s="640" t="s">
        <v>544</v>
      </c>
      <c r="C36" s="695">
        <v>156.52000000000001</v>
      </c>
      <c r="D36" s="695">
        <v>165.22</v>
      </c>
      <c r="E36" s="642">
        <v>8.6999999999999886</v>
      </c>
    </row>
    <row r="37" spans="2:5" ht="23.25" customHeight="1">
      <c r="B37" s="643" t="s">
        <v>545</v>
      </c>
      <c r="C37" s="656"/>
      <c r="D37" s="656"/>
      <c r="E37" s="697"/>
    </row>
    <row r="38" spans="2:5" ht="13.5" customHeight="1">
      <c r="B38" s="640" t="s">
        <v>546</v>
      </c>
      <c r="C38" s="695">
        <v>411</v>
      </c>
      <c r="D38" s="695">
        <v>418</v>
      </c>
      <c r="E38" s="642">
        <v>7</v>
      </c>
    </row>
    <row r="39" spans="2:5" ht="32.15" customHeight="1">
      <c r="B39" s="643" t="s">
        <v>547</v>
      </c>
      <c r="C39" s="656"/>
      <c r="D39" s="656"/>
      <c r="E39" s="698"/>
    </row>
    <row r="40" spans="2:5" ht="16.5" customHeight="1" thickBot="1">
      <c r="B40" s="650" t="s">
        <v>548</v>
      </c>
      <c r="C40" s="700">
        <v>123.91</v>
      </c>
      <c r="D40" s="700">
        <v>126.09</v>
      </c>
      <c r="E40" s="652">
        <v>2.1800000000000068</v>
      </c>
    </row>
    <row r="41" spans="2:5">
      <c r="B41" s="265" t="s">
        <v>549</v>
      </c>
    </row>
    <row r="42" spans="2:5">
      <c r="C42" s="342"/>
      <c r="D42" s="342"/>
      <c r="E42" s="342"/>
    </row>
    <row r="43" spans="2:5" ht="13.25" customHeight="1" thickBot="1">
      <c r="B43" s="342"/>
      <c r="C43" s="342"/>
      <c r="D43" s="342"/>
      <c r="E43" s="342"/>
    </row>
    <row r="44" spans="2:5">
      <c r="B44" s="657"/>
      <c r="C44" s="548"/>
      <c r="D44" s="548"/>
      <c r="E44" s="658"/>
    </row>
    <row r="45" spans="2:5">
      <c r="B45" s="563"/>
      <c r="E45" s="659"/>
    </row>
    <row r="46" spans="2:5" ht="12.75" customHeight="1">
      <c r="B46" s="660" t="s">
        <v>550</v>
      </c>
      <c r="C46" s="661"/>
      <c r="D46" s="661"/>
      <c r="E46" s="662"/>
    </row>
    <row r="47" spans="2:5" ht="18" customHeight="1">
      <c r="B47" s="660"/>
      <c r="C47" s="661"/>
      <c r="D47" s="661"/>
      <c r="E47" s="662"/>
    </row>
    <row r="48" spans="2:5">
      <c r="B48" s="563"/>
      <c r="E48" s="659"/>
    </row>
    <row r="49" spans="2:5" ht="13.5">
      <c r="B49" s="663" t="s">
        <v>551</v>
      </c>
      <c r="C49" s="664"/>
      <c r="D49" s="664"/>
      <c r="E49" s="665"/>
    </row>
    <row r="50" spans="2:5">
      <c r="B50" s="563"/>
      <c r="E50" s="659"/>
    </row>
    <row r="51" spans="2:5">
      <c r="B51" s="563"/>
      <c r="E51" s="659"/>
    </row>
    <row r="52" spans="2:5" ht="12" thickBot="1">
      <c r="B52" s="666"/>
      <c r="C52" s="560"/>
      <c r="D52" s="560"/>
      <c r="E52" s="667"/>
    </row>
    <row r="54" spans="2:5">
      <c r="E54" s="179" t="s">
        <v>70</v>
      </c>
    </row>
  </sheetData>
  <mergeCells count="9">
    <mergeCell ref="B21:E21"/>
    <mergeCell ref="B46:E47"/>
    <mergeCell ref="B49:E49"/>
    <mergeCell ref="B4:E4"/>
    <mergeCell ref="B5:E5"/>
    <mergeCell ref="B6:E6"/>
    <mergeCell ref="B17:E17"/>
    <mergeCell ref="B19:E19"/>
    <mergeCell ref="B20:E20"/>
  </mergeCells>
  <hyperlinks>
    <hyperlink ref="B49" r:id="rId1" xr:uid="{773BBDFA-D24E-491E-9DA1-D978357B15B5}"/>
  </hyperlinks>
  <printOptions horizontalCentered="1" verticalCentered="1"/>
  <pageMargins left="0.7" right="0.7" top="0.75" bottom="0.75" header="0.3" footer="0.3"/>
  <pageSetup paperSize="9" scale="81"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63883-5AD4-434A-AA08-0B898473FFE3}">
  <sheetPr>
    <pageSetUpPr fitToPage="1"/>
  </sheetPr>
  <dimension ref="B1:Q90"/>
  <sheetViews>
    <sheetView showGridLines="0" topLeftCell="A57" zoomScaleNormal="100" zoomScaleSheetLayoutView="80" workbookViewId="0"/>
  </sheetViews>
  <sheetFormatPr baseColWidth="10" defaultColWidth="11.54296875" defaultRowHeight="13.5"/>
  <cols>
    <col min="1" max="1" width="3.08984375" style="1" customWidth="1"/>
    <col min="2" max="2" width="9.36328125" style="1" customWidth="1"/>
    <col min="3" max="3" width="58.90625" style="1" customWidth="1"/>
    <col min="4" max="4" width="20.453125" style="1" customWidth="1"/>
    <col min="5" max="5" width="19.54296875" style="1" customWidth="1"/>
    <col min="6" max="7" width="23.6328125" style="1" customWidth="1"/>
    <col min="8" max="8" width="0.90625" style="1" customWidth="1"/>
    <col min="9" max="9" width="11.6328125" style="1" customWidth="1"/>
    <col min="10" max="16384" width="11.54296875" style="1"/>
  </cols>
  <sheetData>
    <row r="1" spans="2:7" ht="10.25" customHeight="1"/>
    <row r="2" spans="2:7" ht="15" customHeight="1">
      <c r="B2" s="2" t="s">
        <v>0</v>
      </c>
      <c r="C2" s="2"/>
      <c r="D2" s="2"/>
      <c r="E2" s="2"/>
      <c r="F2" s="2"/>
      <c r="G2" s="3"/>
    </row>
    <row r="3" spans="2:7" ht="3" customHeight="1">
      <c r="B3" s="4"/>
      <c r="C3" s="4"/>
      <c r="D3" s="4"/>
      <c r="E3" s="4"/>
      <c r="F3" s="4"/>
      <c r="G3" s="3"/>
    </row>
    <row r="4" spans="2:7" ht="15" customHeight="1">
      <c r="B4" s="5" t="s">
        <v>1</v>
      </c>
      <c r="C4" s="5"/>
      <c r="D4" s="5"/>
      <c r="E4" s="5"/>
      <c r="F4" s="5"/>
      <c r="G4" s="5"/>
    </row>
    <row r="5" spans="2:7" ht="5.25" customHeight="1" thickBot="1">
      <c r="B5" s="6"/>
      <c r="C5" s="6"/>
      <c r="D5" s="6"/>
      <c r="E5" s="6"/>
      <c r="F5" s="6"/>
      <c r="G5" s="6"/>
    </row>
    <row r="6" spans="2:7" ht="18.649999999999999" customHeight="1" thickBot="1">
      <c r="B6" s="7" t="s">
        <v>2</v>
      </c>
      <c r="C6" s="8"/>
      <c r="D6" s="8"/>
      <c r="E6" s="8"/>
      <c r="F6" s="8"/>
      <c r="G6" s="9"/>
    </row>
    <row r="7" spans="2:7" ht="20.149999999999999" customHeight="1">
      <c r="B7" s="10"/>
      <c r="C7" s="11" t="s">
        <v>3</v>
      </c>
      <c r="D7" s="12" t="s">
        <v>4</v>
      </c>
      <c r="E7" s="12" t="s">
        <v>5</v>
      </c>
      <c r="F7" s="13" t="s">
        <v>6</v>
      </c>
      <c r="G7" s="14" t="s">
        <v>6</v>
      </c>
    </row>
    <row r="8" spans="2:7" ht="20.149999999999999" customHeight="1">
      <c r="B8" s="15"/>
      <c r="C8" s="16" t="s">
        <v>7</v>
      </c>
      <c r="D8" s="17" t="s">
        <v>8</v>
      </c>
      <c r="E8" s="17" t="s">
        <v>9</v>
      </c>
      <c r="F8" s="18" t="s">
        <v>10</v>
      </c>
      <c r="G8" s="19" t="s">
        <v>10</v>
      </c>
    </row>
    <row r="9" spans="2:7" ht="20.149999999999999" customHeight="1" thickBot="1">
      <c r="B9" s="15"/>
      <c r="C9" s="16"/>
      <c r="D9" s="20">
        <v>2024</v>
      </c>
      <c r="E9" s="20">
        <v>2024</v>
      </c>
      <c r="F9" s="21" t="s">
        <v>11</v>
      </c>
      <c r="G9" s="22" t="s">
        <v>12</v>
      </c>
    </row>
    <row r="10" spans="2:7" ht="20.149999999999999" customHeight="1" thickBot="1">
      <c r="B10" s="23"/>
      <c r="C10" s="24" t="s">
        <v>13</v>
      </c>
      <c r="D10" s="25"/>
      <c r="E10" s="25"/>
      <c r="F10" s="26"/>
      <c r="G10" s="27"/>
    </row>
    <row r="11" spans="2:7" ht="20.149999999999999" customHeight="1">
      <c r="B11" s="28" t="s">
        <v>14</v>
      </c>
      <c r="C11" s="29" t="s">
        <v>15</v>
      </c>
      <c r="D11" s="30">
        <v>218.13</v>
      </c>
      <c r="E11" s="30">
        <v>218.23</v>
      </c>
      <c r="F11" s="31">
        <v>9.9999999999994316E-2</v>
      </c>
      <c r="G11" s="32">
        <v>4.5844221335897828E-2</v>
      </c>
    </row>
    <row r="12" spans="2:7" ht="20.149999999999999" customHeight="1">
      <c r="B12" s="28" t="s">
        <v>14</v>
      </c>
      <c r="C12" s="29" t="s">
        <v>16</v>
      </c>
      <c r="D12" s="30">
        <v>325</v>
      </c>
      <c r="E12" s="30">
        <v>325</v>
      </c>
      <c r="F12" s="31">
        <v>0</v>
      </c>
      <c r="G12" s="32">
        <v>0</v>
      </c>
    </row>
    <row r="13" spans="2:7" ht="20.149999999999999" customHeight="1">
      <c r="B13" s="28" t="s">
        <v>14</v>
      </c>
      <c r="C13" s="29" t="s">
        <v>17</v>
      </c>
      <c r="D13" s="30">
        <v>207.39</v>
      </c>
      <c r="E13" s="30">
        <v>208.05</v>
      </c>
      <c r="F13" s="31">
        <v>0.66000000000002501</v>
      </c>
      <c r="G13" s="32">
        <v>0.3182409952263896</v>
      </c>
    </row>
    <row r="14" spans="2:7" ht="20.149999999999999" customHeight="1">
      <c r="B14" s="28" t="s">
        <v>14</v>
      </c>
      <c r="C14" s="29" t="s">
        <v>18</v>
      </c>
      <c r="D14" s="30">
        <v>208.04</v>
      </c>
      <c r="E14" s="30">
        <v>208.65</v>
      </c>
      <c r="F14" s="31">
        <v>0.61000000000001364</v>
      </c>
      <c r="G14" s="32">
        <v>0.29321284368391787</v>
      </c>
    </row>
    <row r="15" spans="2:7" ht="20.149999999999999" customHeight="1" thickBot="1">
      <c r="B15" s="28" t="s">
        <v>14</v>
      </c>
      <c r="C15" s="29" t="s">
        <v>19</v>
      </c>
      <c r="D15" s="30">
        <v>214.4</v>
      </c>
      <c r="E15" s="30">
        <v>215.12</v>
      </c>
      <c r="F15" s="31">
        <v>0.71999999999999886</v>
      </c>
      <c r="G15" s="32">
        <v>0.3358208955223887</v>
      </c>
    </row>
    <row r="16" spans="2:7" ht="20.149999999999999" customHeight="1" thickBot="1">
      <c r="B16" s="23"/>
      <c r="C16" s="24" t="s">
        <v>20</v>
      </c>
      <c r="D16" s="33"/>
      <c r="E16" s="33"/>
      <c r="F16" s="34"/>
      <c r="G16" s="35"/>
    </row>
    <row r="17" spans="2:12" ht="20.149999999999999" customHeight="1">
      <c r="B17" s="36" t="s">
        <v>21</v>
      </c>
      <c r="C17" s="29" t="s">
        <v>22</v>
      </c>
      <c r="D17" s="30">
        <v>578.04</v>
      </c>
      <c r="E17" s="30">
        <v>577.16999999999996</v>
      </c>
      <c r="F17" s="31">
        <v>-0.87000000000000455</v>
      </c>
      <c r="G17" s="37">
        <v>-0.15050861532074578</v>
      </c>
    </row>
    <row r="18" spans="2:12" ht="20.149999999999999" customHeight="1">
      <c r="B18" s="36" t="s">
        <v>21</v>
      </c>
      <c r="C18" s="29" t="s">
        <v>23</v>
      </c>
      <c r="D18" s="30">
        <v>548.77</v>
      </c>
      <c r="E18" s="30">
        <v>548.77</v>
      </c>
      <c r="F18" s="31">
        <v>0</v>
      </c>
      <c r="G18" s="37">
        <v>0</v>
      </c>
    </row>
    <row r="19" spans="2:12" ht="20.149999999999999" customHeight="1">
      <c r="B19" s="36" t="s">
        <v>24</v>
      </c>
      <c r="C19" s="29" t="s">
        <v>25</v>
      </c>
      <c r="D19" s="38">
        <v>1096.73</v>
      </c>
      <c r="E19" s="38">
        <v>1078.45</v>
      </c>
      <c r="F19" s="31">
        <v>-18.279999999999973</v>
      </c>
      <c r="G19" s="37">
        <v>-1.6667730435020474</v>
      </c>
    </row>
    <row r="20" spans="2:12" ht="20.149999999999999" customHeight="1">
      <c r="B20" s="36" t="s">
        <v>24</v>
      </c>
      <c r="C20" s="29" t="s">
        <v>26</v>
      </c>
      <c r="D20" s="30">
        <v>686.17</v>
      </c>
      <c r="E20" s="30">
        <v>686.17</v>
      </c>
      <c r="F20" s="31">
        <v>0</v>
      </c>
      <c r="G20" s="37">
        <v>0</v>
      </c>
    </row>
    <row r="21" spans="2:12" ht="20.149999999999999" customHeight="1">
      <c r="B21" s="36" t="s">
        <v>24</v>
      </c>
      <c r="C21" s="29" t="s">
        <v>27</v>
      </c>
      <c r="D21" s="30">
        <v>767.69</v>
      </c>
      <c r="E21" s="30">
        <v>767.67</v>
      </c>
      <c r="F21" s="31">
        <v>-2.0000000000095497E-2</v>
      </c>
      <c r="G21" s="37">
        <v>-2.605218252170971E-3</v>
      </c>
    </row>
    <row r="22" spans="2:12" ht="20.149999999999999" customHeight="1" thickBot="1">
      <c r="B22" s="36" t="s">
        <v>24</v>
      </c>
      <c r="C22" s="29" t="s">
        <v>28</v>
      </c>
      <c r="D22" s="30">
        <v>447.5</v>
      </c>
      <c r="E22" s="30">
        <v>447.71</v>
      </c>
      <c r="F22" s="31">
        <v>0.20999999999997954</v>
      </c>
      <c r="G22" s="39">
        <v>4.6927374301674263E-2</v>
      </c>
    </row>
    <row r="23" spans="2:12" ht="20.149999999999999" customHeight="1" thickBot="1">
      <c r="B23" s="23"/>
      <c r="C23" s="24" t="s">
        <v>29</v>
      </c>
      <c r="D23" s="40"/>
      <c r="E23" s="40"/>
      <c r="F23" s="34"/>
      <c r="G23" s="41"/>
    </row>
    <row r="24" spans="2:12" ht="20.149999999999999" customHeight="1">
      <c r="B24" s="28" t="s">
        <v>30</v>
      </c>
      <c r="C24" s="42" t="s">
        <v>31</v>
      </c>
      <c r="D24" s="43">
        <v>449.95</v>
      </c>
      <c r="E24" s="43">
        <v>450.07</v>
      </c>
      <c r="F24" s="31">
        <v>0.12000000000000455</v>
      </c>
      <c r="G24" s="44">
        <v>2.6669629958888663E-2</v>
      </c>
    </row>
    <row r="25" spans="2:12" ht="20.149999999999999" customHeight="1">
      <c r="B25" s="28" t="s">
        <v>30</v>
      </c>
      <c r="C25" s="42" t="s">
        <v>32</v>
      </c>
      <c r="D25" s="43">
        <v>375.45</v>
      </c>
      <c r="E25" s="43">
        <v>375.65</v>
      </c>
      <c r="F25" s="31">
        <v>0.19999999999998863</v>
      </c>
      <c r="G25" s="44">
        <v>5.3269410041281162E-2</v>
      </c>
    </row>
    <row r="26" spans="2:12" ht="20.149999999999999" customHeight="1" thickBot="1">
      <c r="B26" s="36" t="s">
        <v>30</v>
      </c>
      <c r="C26" s="42" t="s">
        <v>33</v>
      </c>
      <c r="D26" s="43">
        <v>413.20100000000002</v>
      </c>
      <c r="E26" s="43">
        <v>412.02800000000002</v>
      </c>
      <c r="F26" s="31">
        <v>-1.1730000000000018</v>
      </c>
      <c r="G26" s="44">
        <v>-0.28388121035524705</v>
      </c>
      <c r="J26" s="45"/>
    </row>
    <row r="27" spans="2:12" ht="20.149999999999999" customHeight="1" thickBot="1">
      <c r="B27" s="23"/>
      <c r="C27" s="24" t="s">
        <v>34</v>
      </c>
      <c r="D27" s="40"/>
      <c r="E27" s="40"/>
      <c r="F27" s="34"/>
      <c r="G27" s="41"/>
      <c r="K27" s="45"/>
    </row>
    <row r="28" spans="2:12" ht="20.149999999999999" customHeight="1">
      <c r="B28" s="46" t="s">
        <v>35</v>
      </c>
      <c r="C28" s="47" t="s">
        <v>36</v>
      </c>
      <c r="D28" s="48">
        <v>229.36799999999999</v>
      </c>
      <c r="E28" s="48">
        <v>228.083</v>
      </c>
      <c r="F28" s="31">
        <v>-1.2849999999999966</v>
      </c>
      <c r="G28" s="49">
        <v>-0.56023508074360961</v>
      </c>
      <c r="J28" s="45"/>
    </row>
    <row r="29" spans="2:12" ht="20.149999999999999" customHeight="1" thickBot="1">
      <c r="B29" s="46" t="s">
        <v>35</v>
      </c>
      <c r="C29" s="50" t="s">
        <v>37</v>
      </c>
      <c r="D29" s="51">
        <v>437.63400000000001</v>
      </c>
      <c r="E29" s="51">
        <v>443.63499999999999</v>
      </c>
      <c r="F29" s="31">
        <v>6.0009999999999764</v>
      </c>
      <c r="G29" s="52">
        <v>1.3712371525064242</v>
      </c>
      <c r="L29" s="45"/>
    </row>
    <row r="30" spans="2:12" ht="20.149999999999999" customHeight="1" thickBot="1">
      <c r="B30" s="23"/>
      <c r="C30" s="24" t="s">
        <v>38</v>
      </c>
      <c r="D30" s="40"/>
      <c r="E30" s="40"/>
      <c r="F30" s="34"/>
      <c r="G30" s="41"/>
      <c r="J30" s="45"/>
    </row>
    <row r="31" spans="2:12" ht="20.149999999999999" customHeight="1">
      <c r="B31" s="28" t="s">
        <v>39</v>
      </c>
      <c r="C31" s="53" t="s">
        <v>40</v>
      </c>
      <c r="D31" s="43">
        <v>237.26</v>
      </c>
      <c r="E31" s="43">
        <v>233.61</v>
      </c>
      <c r="F31" s="31">
        <v>-3.6499999999999773</v>
      </c>
      <c r="G31" s="44">
        <v>-1.5383966956081849</v>
      </c>
      <c r="K31" s="45"/>
    </row>
    <row r="32" spans="2:12" ht="20.149999999999999" customHeight="1">
      <c r="B32" s="28" t="s">
        <v>39</v>
      </c>
      <c r="C32" s="42" t="s">
        <v>41</v>
      </c>
      <c r="D32" s="43">
        <v>231.57</v>
      </c>
      <c r="E32" s="43">
        <v>229.01</v>
      </c>
      <c r="F32" s="31">
        <v>-2.5600000000000023</v>
      </c>
      <c r="G32" s="44">
        <v>-1.1054972578485973</v>
      </c>
      <c r="I32" s="45"/>
    </row>
    <row r="33" spans="2:17" ht="20.149999999999999" customHeight="1">
      <c r="B33" s="46" t="s">
        <v>30</v>
      </c>
      <c r="C33" s="54" t="s">
        <v>42</v>
      </c>
      <c r="D33" s="55">
        <v>300.92</v>
      </c>
      <c r="E33" s="55">
        <v>300.89999999999998</v>
      </c>
      <c r="F33" s="31">
        <v>-2.0000000000038654E-2</v>
      </c>
      <c r="G33" s="44">
        <v>-6.646284726855356E-3</v>
      </c>
      <c r="L33" s="45"/>
      <c r="P33" s="45"/>
    </row>
    <row r="34" spans="2:17" ht="20.149999999999999" customHeight="1">
      <c r="B34" s="46" t="s">
        <v>21</v>
      </c>
      <c r="C34" s="56" t="s">
        <v>43</v>
      </c>
      <c r="D34" s="57">
        <v>655.86</v>
      </c>
      <c r="E34" s="57">
        <v>655.86</v>
      </c>
      <c r="F34" s="31">
        <v>0</v>
      </c>
      <c r="G34" s="58">
        <v>0</v>
      </c>
    </row>
    <row r="35" spans="2:17" ht="20.149999999999999" customHeight="1">
      <c r="B35" s="46" t="s">
        <v>21</v>
      </c>
      <c r="C35" s="54" t="s">
        <v>44</v>
      </c>
      <c r="D35" s="57">
        <v>716.14</v>
      </c>
      <c r="E35" s="57">
        <v>706.86</v>
      </c>
      <c r="F35" s="31">
        <v>-9.2799999999999727</v>
      </c>
      <c r="G35" s="58">
        <v>-1.2958360097187693</v>
      </c>
    </row>
    <row r="36" spans="2:17" ht="20.149999999999999" customHeight="1" thickBot="1">
      <c r="B36" s="46" t="s">
        <v>21</v>
      </c>
      <c r="C36" s="50" t="s">
        <v>45</v>
      </c>
      <c r="D36" s="59">
        <v>360.97</v>
      </c>
      <c r="E36" s="59">
        <v>359.21</v>
      </c>
      <c r="F36" s="31">
        <v>-1.7600000000000477</v>
      </c>
      <c r="G36" s="52">
        <v>-0.48757514474887387</v>
      </c>
    </row>
    <row r="37" spans="2:17" ht="20.149999999999999" customHeight="1" thickBot="1">
      <c r="B37" s="60"/>
      <c r="C37" s="61" t="s">
        <v>46</v>
      </c>
      <c r="D37" s="62"/>
      <c r="E37" s="62"/>
      <c r="F37" s="62"/>
      <c r="G37" s="63"/>
      <c r="K37" s="45"/>
    </row>
    <row r="38" spans="2:17" ht="20.149999999999999" customHeight="1">
      <c r="B38" s="64" t="s">
        <v>47</v>
      </c>
      <c r="C38" s="65" t="s">
        <v>48</v>
      </c>
      <c r="D38" s="30">
        <v>50.55</v>
      </c>
      <c r="E38" s="30">
        <v>51.21</v>
      </c>
      <c r="F38" s="31">
        <v>0.66000000000000369</v>
      </c>
      <c r="G38" s="66">
        <v>1.3056379821958473</v>
      </c>
      <c r="K38" s="45"/>
    </row>
    <row r="39" spans="2:17" ht="20.149999999999999" customHeight="1" thickBot="1">
      <c r="B39" s="67" t="s">
        <v>47</v>
      </c>
      <c r="C39" s="68" t="s">
        <v>49</v>
      </c>
      <c r="D39" s="69">
        <v>44.43</v>
      </c>
      <c r="E39" s="69">
        <v>43.33</v>
      </c>
      <c r="F39" s="31">
        <v>-1.1000000000000014</v>
      </c>
      <c r="G39" s="44">
        <v>-2.4758046365068651</v>
      </c>
      <c r="P39" s="45"/>
    </row>
    <row r="40" spans="2:17" ht="20.149999999999999" customHeight="1" thickBot="1">
      <c r="B40" s="70"/>
      <c r="C40" s="71" t="s">
        <v>50</v>
      </c>
      <c r="D40" s="72"/>
      <c r="E40" s="72"/>
      <c r="F40" s="62"/>
      <c r="G40" s="73"/>
      <c r="K40" s="45"/>
      <c r="L40" s="45"/>
    </row>
    <row r="41" spans="2:17" ht="20.149999999999999" customHeight="1">
      <c r="B41" s="74" t="s">
        <v>51</v>
      </c>
      <c r="C41" s="65" t="s">
        <v>52</v>
      </c>
      <c r="D41" s="75">
        <v>821.75</v>
      </c>
      <c r="E41" s="75">
        <v>784.29</v>
      </c>
      <c r="F41" s="31">
        <v>-37.460000000000036</v>
      </c>
      <c r="G41" s="66">
        <v>-4.5585640401582026</v>
      </c>
      <c r="K41" s="45"/>
      <c r="L41" s="45"/>
    </row>
    <row r="42" spans="2:17" ht="20.149999999999999" customHeight="1">
      <c r="B42" s="36" t="s">
        <v>51</v>
      </c>
      <c r="C42" s="76" t="s">
        <v>53</v>
      </c>
      <c r="D42" s="77">
        <v>779.48</v>
      </c>
      <c r="E42" s="77">
        <v>726.87</v>
      </c>
      <c r="F42" s="31">
        <v>-52.610000000000014</v>
      </c>
      <c r="G42" s="44">
        <v>-6.7493713757889964</v>
      </c>
      <c r="J42" s="45"/>
      <c r="K42" s="45"/>
      <c r="L42" s="45"/>
      <c r="M42" s="45"/>
    </row>
    <row r="43" spans="2:17" ht="20.149999999999999" customHeight="1">
      <c r="B43" s="36" t="s">
        <v>51</v>
      </c>
      <c r="C43" s="76" t="s">
        <v>54</v>
      </c>
      <c r="D43" s="77">
        <v>747.01</v>
      </c>
      <c r="E43" s="77">
        <v>688.35</v>
      </c>
      <c r="F43" s="31">
        <v>-58.659999999999968</v>
      </c>
      <c r="G43" s="78">
        <v>-7.8526391882304125</v>
      </c>
      <c r="L43" s="45"/>
    </row>
    <row r="44" spans="2:17" ht="20.149999999999999" customHeight="1">
      <c r="B44" s="36" t="s">
        <v>55</v>
      </c>
      <c r="C44" s="76" t="s">
        <v>56</v>
      </c>
      <c r="D44" s="77">
        <v>807.67</v>
      </c>
      <c r="E44" s="77">
        <v>736.97</v>
      </c>
      <c r="F44" s="31">
        <v>-70.699999999999932</v>
      </c>
      <c r="G44" s="78">
        <v>-8.7535750987408107</v>
      </c>
      <c r="J44" s="45"/>
      <c r="K44" s="45"/>
    </row>
    <row r="45" spans="2:17" ht="20.149999999999999" customHeight="1">
      <c r="B45" s="36" t="s">
        <v>57</v>
      </c>
      <c r="C45" s="76" t="s">
        <v>58</v>
      </c>
      <c r="D45" s="77">
        <v>301.25</v>
      </c>
      <c r="E45" s="77">
        <v>297.97000000000003</v>
      </c>
      <c r="F45" s="31">
        <v>-3.2799999999999727</v>
      </c>
      <c r="G45" s="78">
        <v>-1.0887966804979072</v>
      </c>
      <c r="J45" s="45"/>
      <c r="K45" s="45"/>
    </row>
    <row r="46" spans="2:17" ht="20.149999999999999" customHeight="1" thickBot="1">
      <c r="B46" s="79" t="s">
        <v>55</v>
      </c>
      <c r="C46" s="80" t="s">
        <v>59</v>
      </c>
      <c r="D46" s="81">
        <v>389.76</v>
      </c>
      <c r="E46" s="81">
        <v>387.46</v>
      </c>
      <c r="F46" s="82">
        <v>-2.3000000000000114</v>
      </c>
      <c r="G46" s="78">
        <v>-0.5901067323481044</v>
      </c>
      <c r="I46" s="45"/>
      <c r="J46" s="45"/>
      <c r="K46" s="45"/>
      <c r="Q46" s="45"/>
    </row>
    <row r="47" spans="2:17" ht="20.149999999999999" customHeight="1" thickBot="1">
      <c r="B47" s="60"/>
      <c r="C47" s="83" t="s">
        <v>60</v>
      </c>
      <c r="D47" s="62"/>
      <c r="E47" s="62"/>
      <c r="F47" s="62"/>
      <c r="G47" s="63"/>
      <c r="J47" s="45"/>
      <c r="K47" s="45"/>
    </row>
    <row r="48" spans="2:17" ht="20.149999999999999" customHeight="1">
      <c r="B48" s="74" t="s">
        <v>55</v>
      </c>
      <c r="C48" s="84" t="s">
        <v>61</v>
      </c>
      <c r="D48" s="75">
        <v>102.77</v>
      </c>
      <c r="E48" s="75">
        <v>102.86</v>
      </c>
      <c r="F48" s="31">
        <v>9.0000000000003411E-2</v>
      </c>
      <c r="G48" s="85">
        <v>8.7574194803934802E-2</v>
      </c>
      <c r="I48" s="45"/>
      <c r="J48" s="45"/>
      <c r="K48" s="45"/>
    </row>
    <row r="49" spans="2:12" ht="20.149999999999999" customHeight="1" thickBot="1">
      <c r="B49" s="86" t="s">
        <v>55</v>
      </c>
      <c r="C49" s="87" t="s">
        <v>62</v>
      </c>
      <c r="D49" s="88">
        <v>113.68</v>
      </c>
      <c r="E49" s="88">
        <v>113.84</v>
      </c>
      <c r="F49" s="31">
        <v>0.15999999999999659</v>
      </c>
      <c r="G49" s="89">
        <v>0.14074595355383224</v>
      </c>
      <c r="I49" s="45"/>
      <c r="J49" s="45"/>
      <c r="K49" s="45"/>
      <c r="L49" s="45"/>
    </row>
    <row r="50" spans="2:12" ht="20.149999999999999" customHeight="1" thickBot="1">
      <c r="B50" s="23"/>
      <c r="C50" s="24" t="s">
        <v>63</v>
      </c>
      <c r="D50" s="40"/>
      <c r="E50" s="40"/>
      <c r="F50" s="34"/>
      <c r="G50" s="41"/>
      <c r="J50" s="45"/>
    </row>
    <row r="51" spans="2:12" s="95" customFormat="1" ht="20.149999999999999" customHeight="1" thickBot="1">
      <c r="B51" s="90" t="s">
        <v>55</v>
      </c>
      <c r="C51" s="91" t="s">
        <v>64</v>
      </c>
      <c r="D51" s="92">
        <v>109.85050000000001</v>
      </c>
      <c r="E51" s="92">
        <v>112.56059999999999</v>
      </c>
      <c r="F51" s="93">
        <v>2.7100999999999829</v>
      </c>
      <c r="G51" s="94">
        <v>2.467080259079367</v>
      </c>
      <c r="J51" s="96"/>
      <c r="K51" s="96"/>
      <c r="L51" s="96"/>
    </row>
    <row r="52" spans="2:12" s="95" customFormat="1" ht="20.149999999999999" customHeight="1">
      <c r="B52" s="97"/>
      <c r="C52" s="98"/>
      <c r="D52" s="99"/>
      <c r="E52" s="99"/>
      <c r="F52" s="99"/>
      <c r="G52" s="100"/>
      <c r="J52" s="96"/>
    </row>
    <row r="53" spans="2:12" s="95" customFormat="1" ht="20.149999999999999" customHeight="1">
      <c r="B53" s="101" t="s">
        <v>65</v>
      </c>
      <c r="C53" s="102"/>
      <c r="F53" s="102"/>
      <c r="G53" s="102"/>
    </row>
    <row r="54" spans="2:12" s="95" customFormat="1" ht="20.149999999999999" customHeight="1">
      <c r="B54" s="103" t="s">
        <v>66</v>
      </c>
      <c r="C54" s="102"/>
      <c r="D54" s="102"/>
      <c r="E54" s="102"/>
      <c r="F54" s="102"/>
      <c r="G54" s="102"/>
    </row>
    <row r="55" spans="2:12" s="95" customFormat="1" ht="20.149999999999999" customHeight="1">
      <c r="B55" s="103" t="s">
        <v>67</v>
      </c>
      <c r="C55" s="102"/>
      <c r="D55" s="102"/>
      <c r="E55" s="102"/>
      <c r="F55" s="102"/>
      <c r="G55" s="102"/>
    </row>
    <row r="56" spans="2:12" s="95" customFormat="1" ht="20.149999999999999" customHeight="1">
      <c r="B56" s="103" t="s">
        <v>68</v>
      </c>
      <c r="C56" s="102"/>
      <c r="D56" s="102"/>
      <c r="E56" s="102"/>
      <c r="F56" s="102"/>
      <c r="G56" s="102"/>
    </row>
    <row r="57" spans="2:12" s="95" customFormat="1" ht="26.25" customHeight="1">
      <c r="B57" s="103"/>
      <c r="C57" s="102"/>
      <c r="D57" s="102"/>
      <c r="E57" s="102"/>
      <c r="F57" s="102"/>
      <c r="G57" s="102"/>
    </row>
    <row r="58" spans="2:12" s="95" customFormat="1" ht="48.75" customHeight="1">
      <c r="B58" s="104" t="s">
        <v>69</v>
      </c>
      <c r="C58" s="104"/>
      <c r="D58" s="104"/>
      <c r="E58" s="104"/>
      <c r="F58" s="104"/>
      <c r="G58" s="104"/>
    </row>
    <row r="59" spans="2:12" s="95" customFormat="1" ht="12" customHeight="1">
      <c r="B59" s="1"/>
      <c r="C59" s="1"/>
      <c r="D59" s="1"/>
      <c r="E59" s="1"/>
      <c r="F59" s="1"/>
      <c r="G59" s="1"/>
      <c r="H59" s="99"/>
    </row>
    <row r="60" spans="2:12" s="95" customFormat="1" ht="12" customHeight="1">
      <c r="B60" s="1"/>
      <c r="C60" s="1"/>
      <c r="D60" s="1"/>
      <c r="E60" s="1"/>
      <c r="F60" s="1"/>
      <c r="G60" s="1"/>
      <c r="H60" s="99"/>
    </row>
    <row r="61" spans="2:12" ht="11.25" customHeight="1">
      <c r="B61" s="16"/>
      <c r="C61" s="16"/>
      <c r="F61" s="16"/>
      <c r="G61" s="16"/>
    </row>
    <row r="62" spans="2:12" ht="11.25" customHeight="1">
      <c r="B62" s="16"/>
      <c r="C62" s="16"/>
      <c r="D62" s="16"/>
      <c r="E62" s="16"/>
      <c r="F62" s="16"/>
      <c r="G62" s="16"/>
    </row>
    <row r="63" spans="2:12" ht="35" customHeight="1">
      <c r="B63" s="16"/>
      <c r="C63" s="16"/>
      <c r="D63" s="105"/>
      <c r="E63" s="105"/>
      <c r="F63" s="106"/>
      <c r="G63" s="106"/>
      <c r="I63" s="45"/>
    </row>
    <row r="64" spans="2:12" ht="13.5" customHeight="1">
      <c r="B64" s="107"/>
      <c r="C64" s="108"/>
      <c r="D64" s="109"/>
      <c r="E64" s="109"/>
      <c r="F64" s="110"/>
      <c r="G64" s="109"/>
      <c r="I64" s="45"/>
    </row>
    <row r="65" spans="2:9" ht="15" customHeight="1">
      <c r="B65" s="107"/>
      <c r="C65" s="108"/>
      <c r="D65" s="109"/>
      <c r="E65" s="109"/>
      <c r="F65" s="110"/>
      <c r="G65" s="109"/>
    </row>
    <row r="66" spans="2:9" ht="11.25" customHeight="1">
      <c r="B66" s="107"/>
      <c r="C66" s="108"/>
      <c r="D66" s="109"/>
      <c r="E66" s="109"/>
      <c r="F66" s="110"/>
      <c r="G66" s="109"/>
    </row>
    <row r="67" spans="2:9" ht="13.5" customHeight="1">
      <c r="B67" s="107"/>
      <c r="C67" s="108"/>
      <c r="D67" s="109"/>
      <c r="E67" s="109"/>
      <c r="F67" s="110"/>
      <c r="G67" s="111"/>
    </row>
    <row r="68" spans="2:9" ht="15" customHeight="1">
      <c r="B68" s="107"/>
      <c r="C68" s="112"/>
      <c r="D68" s="109"/>
      <c r="E68" s="109"/>
      <c r="F68" s="110"/>
      <c r="G68" s="111"/>
    </row>
    <row r="69" spans="2:9" ht="15" customHeight="1">
      <c r="B69" s="107"/>
      <c r="C69" s="112"/>
      <c r="D69" s="109"/>
      <c r="E69" s="109"/>
      <c r="F69" s="110"/>
      <c r="G69" s="111"/>
    </row>
    <row r="70" spans="2:9" ht="15" customHeight="1">
      <c r="B70" s="113"/>
      <c r="C70" s="112"/>
      <c r="D70" s="109"/>
      <c r="E70" s="109"/>
      <c r="F70" s="110"/>
    </row>
    <row r="71" spans="2:9" ht="15" customHeight="1">
      <c r="B71" s="107"/>
      <c r="C71" s="112"/>
      <c r="D71" s="109"/>
      <c r="E71" s="109"/>
      <c r="F71" s="110"/>
      <c r="G71" s="109"/>
    </row>
    <row r="72" spans="2:9" ht="15" customHeight="1">
      <c r="B72" s="107"/>
      <c r="C72" s="112"/>
      <c r="D72" s="109"/>
      <c r="E72" s="109"/>
      <c r="F72" s="110"/>
      <c r="G72" s="109"/>
      <c r="I72" s="114"/>
    </row>
    <row r="73" spans="2:9" ht="15" customHeight="1">
      <c r="B73" s="107"/>
      <c r="C73" s="112"/>
      <c r="D73" s="109"/>
      <c r="E73" s="109"/>
      <c r="F73" s="110"/>
      <c r="H73" s="114"/>
      <c r="I73" s="114"/>
    </row>
    <row r="74" spans="2:9" ht="15" customHeight="1">
      <c r="B74" s="107"/>
      <c r="C74" s="115"/>
      <c r="D74" s="109"/>
      <c r="E74" s="109"/>
      <c r="F74" s="110"/>
      <c r="H74" s="114"/>
      <c r="I74" s="114"/>
    </row>
    <row r="75" spans="2:9" ht="15" customHeight="1">
      <c r="B75" s="107"/>
      <c r="C75" s="116"/>
      <c r="D75" s="109"/>
      <c r="E75" s="109"/>
      <c r="F75" s="110"/>
      <c r="H75" s="114"/>
    </row>
    <row r="76" spans="2:9" ht="15" customHeight="1">
      <c r="B76" s="107"/>
      <c r="C76" s="116"/>
      <c r="D76" s="109"/>
      <c r="E76" s="109"/>
      <c r="F76" s="110"/>
      <c r="G76" s="109"/>
      <c r="H76" s="114"/>
    </row>
    <row r="77" spans="2:9" ht="15" customHeight="1">
      <c r="B77" s="107"/>
      <c r="C77" s="112"/>
      <c r="D77" s="117"/>
      <c r="E77" s="117"/>
      <c r="F77" s="110"/>
      <c r="H77" s="114"/>
      <c r="I77" s="114"/>
    </row>
    <row r="78" spans="2:9" ht="15" customHeight="1">
      <c r="B78" s="107"/>
      <c r="C78" s="118"/>
      <c r="D78" s="109"/>
      <c r="E78" s="109"/>
      <c r="F78" s="110"/>
      <c r="G78" s="109"/>
      <c r="I78" s="114"/>
    </row>
    <row r="79" spans="2:9" ht="15" customHeight="1">
      <c r="B79" s="119"/>
      <c r="C79" s="118"/>
      <c r="D79" s="120"/>
      <c r="E79" s="120"/>
      <c r="F79" s="110"/>
      <c r="G79" s="121"/>
    </row>
    <row r="80" spans="2:9" ht="15" customHeight="1">
      <c r="B80" s="119"/>
      <c r="C80" s="118"/>
      <c r="D80" s="109"/>
      <c r="E80" s="109"/>
      <c r="F80" s="110"/>
      <c r="G80" s="109"/>
    </row>
    <row r="81" spans="2:8" ht="15" customHeight="1">
      <c r="B81" s="119"/>
      <c r="C81" s="118"/>
      <c r="D81" s="122"/>
      <c r="E81" s="122"/>
      <c r="F81" s="122"/>
      <c r="G81" s="122"/>
    </row>
    <row r="82" spans="2:8" ht="15" customHeight="1">
      <c r="B82" s="118"/>
      <c r="C82" s="123"/>
      <c r="D82" s="123"/>
      <c r="E82" s="123"/>
      <c r="F82" s="123"/>
      <c r="G82" s="123"/>
    </row>
    <row r="83" spans="2:8" ht="15" customHeight="1">
      <c r="B83" s="124"/>
      <c r="C83" s="123"/>
      <c r="D83" s="123"/>
      <c r="E83" s="123"/>
      <c r="F83" s="123"/>
      <c r="G83" s="123"/>
    </row>
    <row r="84" spans="2:8" ht="15" customHeight="1">
      <c r="B84" s="124"/>
    </row>
    <row r="85" spans="2:8" ht="15" customHeight="1">
      <c r="B85" s="124"/>
      <c r="G85" s="125" t="s">
        <v>70</v>
      </c>
    </row>
    <row r="86" spans="2:8" ht="12" customHeight="1"/>
    <row r="87" spans="2:8" ht="15" customHeight="1"/>
    <row r="88" spans="2:8" ht="13.5" customHeight="1">
      <c r="E88" s="126"/>
      <c r="H88" s="114"/>
    </row>
    <row r="90" spans="2:8" ht="11.25" customHeight="1"/>
  </sheetData>
  <mergeCells count="5">
    <mergeCell ref="B2:F2"/>
    <mergeCell ref="B4:G4"/>
    <mergeCell ref="B6:G6"/>
    <mergeCell ref="B58:G58"/>
    <mergeCell ref="D81:G81"/>
  </mergeCells>
  <conditionalFormatting sqref="F31:F36">
    <cfRule type="cellIs" dxfId="49" priority="9" stopIfTrue="1" operator="lessThan">
      <formula>0</formula>
    </cfRule>
    <cfRule type="cellIs" dxfId="48" priority="10" stopIfTrue="1" operator="greaterThanOrEqual">
      <formula>0</formula>
    </cfRule>
  </conditionalFormatting>
  <conditionalFormatting sqref="F38:F39">
    <cfRule type="cellIs" dxfId="47" priority="7" stopIfTrue="1" operator="lessThan">
      <formula>0</formula>
    </cfRule>
    <cfRule type="cellIs" dxfId="46" priority="8" stopIfTrue="1" operator="greaterThanOrEqual">
      <formula>0</formula>
    </cfRule>
  </conditionalFormatting>
  <conditionalFormatting sqref="F41:F46">
    <cfRule type="cellIs" dxfId="45" priority="5" stopIfTrue="1" operator="lessThan">
      <formula>0</formula>
    </cfRule>
    <cfRule type="cellIs" dxfId="44" priority="6" stopIfTrue="1" operator="greaterThanOrEqual">
      <formula>0</formula>
    </cfRule>
  </conditionalFormatting>
  <conditionalFormatting sqref="F48:F49">
    <cfRule type="cellIs" dxfId="43" priority="3" stopIfTrue="1" operator="lessThan">
      <formula>0</formula>
    </cfRule>
    <cfRule type="cellIs" dxfId="42" priority="4" stopIfTrue="1" operator="greaterThanOrEqual">
      <formula>0</formula>
    </cfRule>
  </conditionalFormatting>
  <conditionalFormatting sqref="F51">
    <cfRule type="cellIs" dxfId="41" priority="1" stopIfTrue="1" operator="lessThan">
      <formula>0</formula>
    </cfRule>
    <cfRule type="cellIs" dxfId="40" priority="2" stopIfTrue="1" operator="greaterThanOrEqual">
      <formula>0</formula>
    </cfRule>
  </conditionalFormatting>
  <conditionalFormatting sqref="F11:G15">
    <cfRule type="cellIs" dxfId="39" priority="17" stopIfTrue="1" operator="lessThan">
      <formula>0</formula>
    </cfRule>
    <cfRule type="cellIs" dxfId="38" priority="18" stopIfTrue="1" operator="greaterThanOrEqual">
      <formula>0</formula>
    </cfRule>
  </conditionalFormatting>
  <conditionalFormatting sqref="F17:G22">
    <cfRule type="cellIs" dxfId="37" priority="15" stopIfTrue="1" operator="lessThan">
      <formula>0</formula>
    </cfRule>
    <cfRule type="cellIs" dxfId="36" priority="16" stopIfTrue="1" operator="greaterThanOrEqual">
      <formula>0</formula>
    </cfRule>
  </conditionalFormatting>
  <conditionalFormatting sqref="F24:G26">
    <cfRule type="cellIs" dxfId="35" priority="13" stopIfTrue="1" operator="lessThan">
      <formula>0</formula>
    </cfRule>
    <cfRule type="cellIs" dxfId="34" priority="14" stopIfTrue="1" operator="greaterThanOrEqual">
      <formula>0</formula>
    </cfRule>
  </conditionalFormatting>
  <conditionalFormatting sqref="F28:G29">
    <cfRule type="cellIs" dxfId="33" priority="11" stopIfTrue="1" operator="lessThan">
      <formula>0</formula>
    </cfRule>
    <cfRule type="cellIs" dxfId="32" priority="12" stopIfTrue="1" operator="greaterThanOrEqual">
      <formula>0</formula>
    </cfRule>
  </conditionalFormatting>
  <conditionalFormatting sqref="G31:G49">
    <cfRule type="cellIs" dxfId="31" priority="19" stopIfTrue="1" operator="lessThan">
      <formula>0</formula>
    </cfRule>
    <cfRule type="cellIs" dxfId="30" priority="20" stopIfTrue="1" operator="greaterThanOrEqual">
      <formula>0</formula>
    </cfRule>
  </conditionalFormatting>
  <conditionalFormatting sqref="G51:G52">
    <cfRule type="cellIs" dxfId="29" priority="21" stopIfTrue="1" operator="lessThan">
      <formula>0</formula>
    </cfRule>
    <cfRule type="cellIs" dxfId="28" priority="22" stopIfTrue="1" operator="greaterThanOrEqual">
      <formula>0</formula>
    </cfRule>
  </conditionalFormatting>
  <conditionalFormatting sqref="G64:G69 G71:G72 G76 G78 G80">
    <cfRule type="cellIs" dxfId="27" priority="25" stopIfTrue="1" operator="lessThan">
      <formula>0</formula>
    </cfRule>
    <cfRule type="cellIs" dxfId="26" priority="26" stopIfTrue="1" operator="greaterThanOrEqual">
      <formula>0</formula>
    </cfRule>
  </conditionalFormatting>
  <conditionalFormatting sqref="H59:H60">
    <cfRule type="cellIs" dxfId="25" priority="23" stopIfTrue="1" operator="lessThan">
      <formula>0</formula>
    </cfRule>
    <cfRule type="cellIs" dxfId="24" priority="24" stopIfTrue="1" operator="greaterThanOrEqual">
      <formula>0</formula>
    </cfRule>
  </conditionalFormatting>
  <printOptions horizontalCentered="1" verticalCentered="1"/>
  <pageMargins left="0.7" right="0.7" top="0.75" bottom="0.75" header="0.3" footer="0.3"/>
  <pageSetup paperSize="9" scale="47" orientation="portrait" r:id="rId1"/>
  <headerFooter scaleWithDoc="0" alignWithMargins="0">
    <oddHeader xml:space="preserve">&amp;R&amp;"Verdana,Normal"&amp;8 4
</oddHeader>
    <oddFooter>&amp;R&amp;"Verdana,Cursiva"&amp;8SG. Análisis, Coordinación y Estadística</oddFooter>
  </headerFooter>
  <ignoredErrors>
    <ignoredError sqref="B11:B5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FF5FC-F30F-44D7-A2B1-69D7FB60142E}">
  <sheetPr>
    <pageSetUpPr fitToPage="1"/>
  </sheetPr>
  <dimension ref="B1:K86"/>
  <sheetViews>
    <sheetView showGridLines="0" zoomScaleNormal="100" zoomScaleSheetLayoutView="100" workbookViewId="0"/>
  </sheetViews>
  <sheetFormatPr baseColWidth="10" defaultColWidth="11.54296875" defaultRowHeight="13.5"/>
  <cols>
    <col min="1" max="1" width="3.1796875" style="95" customWidth="1"/>
    <col min="2" max="2" width="9.26953125" style="95" customWidth="1"/>
    <col min="3" max="3" width="62.453125" style="95" customWidth="1"/>
    <col min="4" max="7" width="28.7265625" style="95" customWidth="1"/>
    <col min="8" max="8" width="3.1796875" style="95" customWidth="1"/>
    <col min="9" max="9" width="10.54296875" style="95" customWidth="1"/>
    <col min="10" max="16384" width="11.54296875" style="95"/>
  </cols>
  <sheetData>
    <row r="1" spans="2:7" ht="14.25" customHeight="1"/>
    <row r="2" spans="2:7" ht="7.5" customHeight="1" thickBot="1">
      <c r="B2" s="127"/>
      <c r="C2" s="127"/>
      <c r="D2" s="127"/>
      <c r="E2" s="127"/>
      <c r="F2" s="127"/>
      <c r="G2" s="127"/>
    </row>
    <row r="3" spans="2:7" ht="21" customHeight="1" thickBot="1">
      <c r="B3" s="7" t="s">
        <v>71</v>
      </c>
      <c r="C3" s="8"/>
      <c r="D3" s="8"/>
      <c r="E3" s="8"/>
      <c r="F3" s="8"/>
      <c r="G3" s="9"/>
    </row>
    <row r="4" spans="2:7" ht="14.25" customHeight="1">
      <c r="B4" s="10"/>
      <c r="C4" s="128" t="s">
        <v>3</v>
      </c>
      <c r="D4" s="129" t="s">
        <v>4</v>
      </c>
      <c r="E4" s="129" t="s">
        <v>5</v>
      </c>
      <c r="F4" s="13" t="s">
        <v>6</v>
      </c>
      <c r="G4" s="14" t="s">
        <v>6</v>
      </c>
    </row>
    <row r="5" spans="2:7">
      <c r="B5" s="15"/>
      <c r="C5" s="130" t="s">
        <v>7</v>
      </c>
      <c r="D5" s="131" t="s">
        <v>8</v>
      </c>
      <c r="E5" s="131" t="s">
        <v>72</v>
      </c>
      <c r="F5" s="18" t="s">
        <v>10</v>
      </c>
      <c r="G5" s="19" t="s">
        <v>10</v>
      </c>
    </row>
    <row r="6" spans="2:7" ht="14" thickBot="1">
      <c r="B6" s="132"/>
      <c r="C6" s="133"/>
      <c r="D6" s="20">
        <v>2024</v>
      </c>
      <c r="E6" s="20">
        <v>2024</v>
      </c>
      <c r="F6" s="134" t="s">
        <v>11</v>
      </c>
      <c r="G6" s="135" t="s">
        <v>12</v>
      </c>
    </row>
    <row r="7" spans="2:7" ht="20.149999999999999" customHeight="1" thickBot="1">
      <c r="B7" s="60"/>
      <c r="C7" s="83" t="s">
        <v>73</v>
      </c>
      <c r="D7" s="136"/>
      <c r="E7" s="136"/>
      <c r="F7" s="137"/>
      <c r="G7" s="138"/>
    </row>
    <row r="8" spans="2:7" ht="20.149999999999999" customHeight="1">
      <c r="B8" s="139" t="s">
        <v>14</v>
      </c>
      <c r="C8" s="140" t="s">
        <v>74</v>
      </c>
      <c r="D8" s="82">
        <v>10.330333995747342</v>
      </c>
      <c r="E8" s="82">
        <v>10.026747864752689</v>
      </c>
      <c r="F8" s="141">
        <v>-0.30358613099465259</v>
      </c>
      <c r="G8" s="142">
        <v>-2.9387833067123381</v>
      </c>
    </row>
    <row r="9" spans="2:7" ht="20.149999999999999" customHeight="1">
      <c r="B9" s="139" t="s">
        <v>14</v>
      </c>
      <c r="C9" s="140" t="s">
        <v>75</v>
      </c>
      <c r="D9" s="82">
        <v>44.402643354610667</v>
      </c>
      <c r="E9" s="82">
        <v>42.153227367946819</v>
      </c>
      <c r="F9" s="141">
        <v>-2.2494159866638483</v>
      </c>
      <c r="G9" s="142">
        <v>-5.0659506207759932</v>
      </c>
    </row>
    <row r="10" spans="2:7" ht="20.149999999999999" customHeight="1">
      <c r="B10" s="139" t="s">
        <v>14</v>
      </c>
      <c r="C10" s="140" t="s">
        <v>76</v>
      </c>
      <c r="D10" s="82">
        <v>25.552534232623216</v>
      </c>
      <c r="E10" s="82">
        <v>24.697193550089374</v>
      </c>
      <c r="F10" s="141">
        <v>-0.85534068253384277</v>
      </c>
      <c r="G10" s="142">
        <v>-3.3473810258781356</v>
      </c>
    </row>
    <row r="11" spans="2:7" ht="20.149999999999999" customHeight="1">
      <c r="B11" s="139" t="s">
        <v>14</v>
      </c>
      <c r="C11" s="143" t="s">
        <v>77</v>
      </c>
      <c r="D11" s="82">
        <v>28</v>
      </c>
      <c r="E11" s="82">
        <v>23.95357122713343</v>
      </c>
      <c r="F11" s="141">
        <v>-4.0464287728665695</v>
      </c>
      <c r="G11" s="142">
        <v>-14.451531331666317</v>
      </c>
    </row>
    <row r="12" spans="2:7" ht="20.149999999999999" customHeight="1">
      <c r="B12" s="139" t="s">
        <v>14</v>
      </c>
      <c r="C12" s="143" t="s">
        <v>78</v>
      </c>
      <c r="D12" s="82">
        <v>22.163829514936559</v>
      </c>
      <c r="E12" s="82">
        <v>24.491469012555047</v>
      </c>
      <c r="F12" s="141">
        <v>2.3276394976184882</v>
      </c>
      <c r="G12" s="142">
        <v>10.501973479131195</v>
      </c>
    </row>
    <row r="13" spans="2:7" ht="20.149999999999999" customHeight="1">
      <c r="B13" s="139" t="s">
        <v>14</v>
      </c>
      <c r="C13" s="140" t="s">
        <v>79</v>
      </c>
      <c r="D13" s="82">
        <v>27.782840035482764</v>
      </c>
      <c r="E13" s="82">
        <v>27.086031735020857</v>
      </c>
      <c r="F13" s="141">
        <v>-0.69680830046190678</v>
      </c>
      <c r="G13" s="142">
        <v>-2.5080528109148759</v>
      </c>
    </row>
    <row r="14" spans="2:7" ht="20.149999999999999" customHeight="1">
      <c r="B14" s="139" t="s">
        <v>14</v>
      </c>
      <c r="C14" s="143" t="s">
        <v>80</v>
      </c>
      <c r="D14" s="82">
        <v>24.186278517655989</v>
      </c>
      <c r="E14" s="82">
        <v>23.113861667174763</v>
      </c>
      <c r="F14" s="141">
        <v>-1.0724168504812255</v>
      </c>
      <c r="G14" s="142">
        <v>-4.4339886754316495</v>
      </c>
    </row>
    <row r="15" spans="2:7" ht="20.149999999999999" customHeight="1">
      <c r="B15" s="139" t="s">
        <v>14</v>
      </c>
      <c r="C15" s="143" t="s">
        <v>81</v>
      </c>
      <c r="D15" s="82">
        <v>32.683564880185692</v>
      </c>
      <c r="E15" s="82">
        <v>33</v>
      </c>
      <c r="F15" s="141">
        <v>0.31643511981430805</v>
      </c>
      <c r="G15" s="142">
        <v>0.96817810717503505</v>
      </c>
    </row>
    <row r="16" spans="2:7" ht="20.149999999999999" customHeight="1">
      <c r="B16" s="139" t="s">
        <v>14</v>
      </c>
      <c r="C16" s="143" t="s">
        <v>82</v>
      </c>
      <c r="D16" s="82">
        <v>20.972570732952423</v>
      </c>
      <c r="E16" s="82">
        <v>18.348172835703185</v>
      </c>
      <c r="F16" s="141">
        <v>-2.6243978972492386</v>
      </c>
      <c r="G16" s="142">
        <v>-12.513477392286219</v>
      </c>
    </row>
    <row r="17" spans="2:7" ht="20.149999999999999" customHeight="1">
      <c r="B17" s="139" t="s">
        <v>14</v>
      </c>
      <c r="C17" s="140" t="s">
        <v>83</v>
      </c>
      <c r="D17" s="82">
        <v>63.83880352036838</v>
      </c>
      <c r="E17" s="82">
        <v>62.894901513662276</v>
      </c>
      <c r="F17" s="141">
        <v>-0.94390200670610369</v>
      </c>
      <c r="G17" s="142">
        <v>-1.4785709547406185</v>
      </c>
    </row>
    <row r="18" spans="2:7" ht="20.149999999999999" customHeight="1">
      <c r="B18" s="139" t="s">
        <v>14</v>
      </c>
      <c r="C18" s="140" t="s">
        <v>84</v>
      </c>
      <c r="D18" s="82">
        <v>65.715498340541089</v>
      </c>
      <c r="E18" s="82">
        <v>66.08039556061469</v>
      </c>
      <c r="F18" s="141">
        <v>0.36489722007360115</v>
      </c>
      <c r="G18" s="142">
        <v>0.55526813200545178</v>
      </c>
    </row>
    <row r="19" spans="2:7" ht="20.149999999999999" customHeight="1">
      <c r="B19" s="139" t="s">
        <v>14</v>
      </c>
      <c r="C19" s="140" t="s">
        <v>85</v>
      </c>
      <c r="D19" s="82">
        <v>57.341066449005012</v>
      </c>
      <c r="E19" s="82">
        <v>59.593078035341009</v>
      </c>
      <c r="F19" s="141">
        <v>2.2520115863359962</v>
      </c>
      <c r="G19" s="142">
        <v>3.927397458397067</v>
      </c>
    </row>
    <row r="20" spans="2:7" ht="20.149999999999999" customHeight="1">
      <c r="B20" s="139" t="s">
        <v>14</v>
      </c>
      <c r="C20" s="140" t="s">
        <v>86</v>
      </c>
      <c r="D20" s="82">
        <v>70.140184000000005</v>
      </c>
      <c r="E20" s="82">
        <v>66.771294999999995</v>
      </c>
      <c r="F20" s="141">
        <v>-3.36888900000001</v>
      </c>
      <c r="G20" s="142">
        <v>-4.8030797866170616</v>
      </c>
    </row>
    <row r="21" spans="2:7" ht="20.149999999999999" customHeight="1">
      <c r="B21" s="139" t="s">
        <v>14</v>
      </c>
      <c r="C21" s="140" t="s">
        <v>87</v>
      </c>
      <c r="D21" s="82">
        <v>75.509440999999995</v>
      </c>
      <c r="E21" s="82">
        <v>67.813370000000006</v>
      </c>
      <c r="F21" s="141">
        <v>-7.6960709999999892</v>
      </c>
      <c r="G21" s="142">
        <v>-10.192197026064591</v>
      </c>
    </row>
    <row r="22" spans="2:7" ht="20.149999999999999" customHeight="1">
      <c r="B22" s="139" t="s">
        <v>14</v>
      </c>
      <c r="C22" s="140" t="s">
        <v>88</v>
      </c>
      <c r="D22" s="82">
        <v>77.647703876107784</v>
      </c>
      <c r="E22" s="82">
        <v>74.645595537255133</v>
      </c>
      <c r="F22" s="141">
        <v>-3.0021083388526506</v>
      </c>
      <c r="G22" s="142">
        <v>-3.86631952909093</v>
      </c>
    </row>
    <row r="23" spans="2:7" ht="20.149999999999999" customHeight="1">
      <c r="B23" s="139" t="s">
        <v>14</v>
      </c>
      <c r="C23" s="140" t="s">
        <v>89</v>
      </c>
      <c r="D23" s="82">
        <v>69.564645530734595</v>
      </c>
      <c r="E23" s="82">
        <v>69.696588055152745</v>
      </c>
      <c r="F23" s="141">
        <v>0.13194252441815024</v>
      </c>
      <c r="G23" s="142">
        <v>0.18966893802377172</v>
      </c>
    </row>
    <row r="24" spans="2:7" ht="20.149999999999999" customHeight="1">
      <c r="B24" s="139" t="s">
        <v>14</v>
      </c>
      <c r="C24" s="140" t="s">
        <v>90</v>
      </c>
      <c r="D24" s="144">
        <v>224.53504312203532</v>
      </c>
      <c r="E24" s="144">
        <v>235.09696249145139</v>
      </c>
      <c r="F24" s="141">
        <v>10.561919369416074</v>
      </c>
      <c r="G24" s="142">
        <v>4.7039068924647296</v>
      </c>
    </row>
    <row r="25" spans="2:7" ht="20.149999999999999" customHeight="1">
      <c r="B25" s="139" t="s">
        <v>14</v>
      </c>
      <c r="C25" s="140" t="s">
        <v>91</v>
      </c>
      <c r="D25" s="144">
        <v>196.2636421966784</v>
      </c>
      <c r="E25" s="144">
        <v>182.58591812284376</v>
      </c>
      <c r="F25" s="141">
        <v>-13.677724073834639</v>
      </c>
      <c r="G25" s="142">
        <v>-6.9690564797162011</v>
      </c>
    </row>
    <row r="26" spans="2:7" ht="20.149999999999999" customHeight="1" thickBot="1">
      <c r="B26" s="139" t="s">
        <v>14</v>
      </c>
      <c r="C26" s="140" t="s">
        <v>92</v>
      </c>
      <c r="D26" s="82">
        <v>88.85</v>
      </c>
      <c r="E26" s="82">
        <v>88.4</v>
      </c>
      <c r="F26" s="141">
        <v>-0.44999999999998863</v>
      </c>
      <c r="G26" s="142">
        <v>-0.50647158131681635</v>
      </c>
    </row>
    <row r="27" spans="2:7" ht="20.149999999999999" customHeight="1" thickBot="1">
      <c r="B27" s="60"/>
      <c r="C27" s="83" t="s">
        <v>93</v>
      </c>
      <c r="D27" s="145"/>
      <c r="E27" s="145"/>
      <c r="F27" s="146"/>
      <c r="G27" s="147"/>
    </row>
    <row r="28" spans="2:7" ht="20.149999999999999" customHeight="1">
      <c r="B28" s="148" t="s">
        <v>14</v>
      </c>
      <c r="C28" s="149" t="s">
        <v>94</v>
      </c>
      <c r="D28" s="150">
        <v>55.719770939656755</v>
      </c>
      <c r="E28" s="150">
        <v>56.333143790014503</v>
      </c>
      <c r="F28" s="151">
        <v>0.61337285035774869</v>
      </c>
      <c r="G28" s="152">
        <v>1.1008172503473048</v>
      </c>
    </row>
    <row r="29" spans="2:7" ht="20.149999999999999" customHeight="1">
      <c r="B29" s="153" t="s">
        <v>14</v>
      </c>
      <c r="C29" s="154" t="s">
        <v>95</v>
      </c>
      <c r="D29" s="31">
        <v>87.637237789309296</v>
      </c>
      <c r="E29" s="31">
        <v>82.644242080776749</v>
      </c>
      <c r="F29" s="151">
        <v>-4.9929957085325469</v>
      </c>
      <c r="G29" s="152">
        <v>-5.6973449123719746</v>
      </c>
    </row>
    <row r="30" spans="2:7" ht="20.149999999999999" customHeight="1">
      <c r="B30" s="153" t="s">
        <v>14</v>
      </c>
      <c r="C30" s="154" t="s">
        <v>96</v>
      </c>
      <c r="D30" s="31">
        <v>21.764399429078235</v>
      </c>
      <c r="E30" s="31">
        <v>34.769549686366382</v>
      </c>
      <c r="F30" s="151">
        <v>13.005150257288147</v>
      </c>
      <c r="G30" s="152">
        <v>59.754234430712899</v>
      </c>
    </row>
    <row r="31" spans="2:7" ht="20.149999999999999" customHeight="1">
      <c r="B31" s="153" t="s">
        <v>14</v>
      </c>
      <c r="C31" s="154" t="s">
        <v>97</v>
      </c>
      <c r="D31" s="31">
        <v>49.210113322498849</v>
      </c>
      <c r="E31" s="31">
        <v>35.742001357725357</v>
      </c>
      <c r="F31" s="151">
        <v>-13.468111964773492</v>
      </c>
      <c r="G31" s="152">
        <v>-27.368585551734284</v>
      </c>
    </row>
    <row r="32" spans="2:7" ht="20.149999999999999" customHeight="1">
      <c r="B32" s="153" t="s">
        <v>14</v>
      </c>
      <c r="C32" s="154" t="s">
        <v>98</v>
      </c>
      <c r="D32" s="31">
        <v>36.346186208656491</v>
      </c>
      <c r="E32" s="31">
        <v>52.194790801145842</v>
      </c>
      <c r="F32" s="151">
        <v>15.848604592489352</v>
      </c>
      <c r="G32" s="152">
        <v>43.604587566644682</v>
      </c>
    </row>
    <row r="33" spans="2:7" ht="20.149999999999999" customHeight="1">
      <c r="B33" s="153" t="s">
        <v>14</v>
      </c>
      <c r="C33" s="154" t="s">
        <v>99</v>
      </c>
      <c r="D33" s="31">
        <v>39.505566477128994</v>
      </c>
      <c r="E33" s="31">
        <v>42.260265088605948</v>
      </c>
      <c r="F33" s="151">
        <v>2.7546986114769538</v>
      </c>
      <c r="G33" s="152">
        <v>6.9729378847705732</v>
      </c>
    </row>
    <row r="34" spans="2:7" ht="20.149999999999999" customHeight="1">
      <c r="B34" s="153" t="s">
        <v>14</v>
      </c>
      <c r="C34" s="154" t="s">
        <v>100</v>
      </c>
      <c r="D34" s="31">
        <v>185.31219892344149</v>
      </c>
      <c r="E34" s="31">
        <v>189.57554436180627</v>
      </c>
      <c r="F34" s="151">
        <v>4.2633454383647802</v>
      </c>
      <c r="G34" s="152">
        <v>2.3006285949507941</v>
      </c>
    </row>
    <row r="35" spans="2:7" ht="20.149999999999999" customHeight="1">
      <c r="B35" s="153" t="s">
        <v>14</v>
      </c>
      <c r="C35" s="154" t="s">
        <v>101</v>
      </c>
      <c r="D35" s="31">
        <v>53.152582662169912</v>
      </c>
      <c r="E35" s="31">
        <v>51.415576343742885</v>
      </c>
      <c r="F35" s="151">
        <v>-1.7370063184270279</v>
      </c>
      <c r="G35" s="152">
        <v>-3.26796221637467</v>
      </c>
    </row>
    <row r="36" spans="2:7" ht="20.149999999999999" customHeight="1">
      <c r="B36" s="153" t="s">
        <v>14</v>
      </c>
      <c r="C36" s="154" t="s">
        <v>102</v>
      </c>
      <c r="D36" s="31">
        <v>51.847015182134726</v>
      </c>
      <c r="E36" s="31">
        <v>49.771677056762726</v>
      </c>
      <c r="F36" s="151">
        <v>-2.0753381253719994</v>
      </c>
      <c r="G36" s="152">
        <v>-4.002811189962415</v>
      </c>
    </row>
    <row r="37" spans="2:7" ht="20.149999999999999" customHeight="1">
      <c r="B37" s="153" t="s">
        <v>14</v>
      </c>
      <c r="C37" s="154" t="s">
        <v>103</v>
      </c>
      <c r="D37" s="31">
        <v>42.315040829446446</v>
      </c>
      <c r="E37" s="31">
        <v>45.218795356087128</v>
      </c>
      <c r="F37" s="151">
        <v>2.9037545266406823</v>
      </c>
      <c r="G37" s="152">
        <v>6.8622278738769467</v>
      </c>
    </row>
    <row r="38" spans="2:7" ht="20.149999999999999" customHeight="1">
      <c r="B38" s="153" t="s">
        <v>14</v>
      </c>
      <c r="C38" s="154" t="s">
        <v>104</v>
      </c>
      <c r="D38" s="31" t="s">
        <v>105</v>
      </c>
      <c r="E38" s="31">
        <v>238.89079690895329</v>
      </c>
      <c r="F38" s="151" t="s">
        <v>105</v>
      </c>
      <c r="G38" s="152" t="s">
        <v>105</v>
      </c>
    </row>
    <row r="39" spans="2:7" ht="20.149999999999999" customHeight="1">
      <c r="B39" s="153" t="s">
        <v>14</v>
      </c>
      <c r="C39" s="154" t="s">
        <v>106</v>
      </c>
      <c r="D39" s="31">
        <v>97.332741458685163</v>
      </c>
      <c r="E39" s="31">
        <v>97.926549203863189</v>
      </c>
      <c r="F39" s="151">
        <v>0.59380774517802593</v>
      </c>
      <c r="G39" s="152">
        <v>0.61008016036421964</v>
      </c>
    </row>
    <row r="40" spans="2:7" ht="20.149999999999999" customHeight="1">
      <c r="B40" s="153" t="s">
        <v>14</v>
      </c>
      <c r="C40" s="154" t="s">
        <v>107</v>
      </c>
      <c r="D40" s="31">
        <v>98.157302799635929</v>
      </c>
      <c r="E40" s="31">
        <v>140.02691865800682</v>
      </c>
      <c r="F40" s="151">
        <v>41.869615858370892</v>
      </c>
      <c r="G40" s="152">
        <v>42.655629957393444</v>
      </c>
    </row>
    <row r="41" spans="2:7" ht="20.149999999999999" customHeight="1">
      <c r="B41" s="153" t="s">
        <v>14</v>
      </c>
      <c r="C41" s="154" t="s">
        <v>108</v>
      </c>
      <c r="D41" s="31">
        <v>92.457579320905396</v>
      </c>
      <c r="E41" s="31">
        <v>90.651774517641485</v>
      </c>
      <c r="F41" s="151">
        <v>-1.8058048032639107</v>
      </c>
      <c r="G41" s="152">
        <v>-1.9531171122231683</v>
      </c>
    </row>
    <row r="42" spans="2:7" ht="20.149999999999999" customHeight="1">
      <c r="B42" s="153" t="s">
        <v>14</v>
      </c>
      <c r="C42" s="154" t="s">
        <v>109</v>
      </c>
      <c r="D42" s="31">
        <v>256.38055881580829</v>
      </c>
      <c r="E42" s="31">
        <v>265.07538799905558</v>
      </c>
      <c r="F42" s="151">
        <v>8.6948291832472933</v>
      </c>
      <c r="G42" s="152">
        <v>3.3913761727518192</v>
      </c>
    </row>
    <row r="43" spans="2:7" ht="20.149999999999999" customHeight="1">
      <c r="B43" s="153" t="s">
        <v>14</v>
      </c>
      <c r="C43" s="154" t="s">
        <v>110</v>
      </c>
      <c r="D43" s="31">
        <v>25.181760448445672</v>
      </c>
      <c r="E43" s="31">
        <v>29.223763767303662</v>
      </c>
      <c r="F43" s="151">
        <v>4.04200331885799</v>
      </c>
      <c r="G43" s="152">
        <v>16.051313517707143</v>
      </c>
    </row>
    <row r="44" spans="2:7" ht="20.149999999999999" customHeight="1">
      <c r="B44" s="153" t="s">
        <v>14</v>
      </c>
      <c r="C44" s="154" t="s">
        <v>111</v>
      </c>
      <c r="D44" s="31">
        <v>29.589943794335461</v>
      </c>
      <c r="E44" s="31">
        <v>39.132745645422801</v>
      </c>
      <c r="F44" s="151">
        <v>9.54280185108734</v>
      </c>
      <c r="G44" s="152">
        <v>32.250152002364274</v>
      </c>
    </row>
    <row r="45" spans="2:7" ht="20.149999999999999" customHeight="1">
      <c r="B45" s="153" t="s">
        <v>14</v>
      </c>
      <c r="C45" s="154" t="s">
        <v>112</v>
      </c>
      <c r="D45" s="31">
        <v>155.72575706929794</v>
      </c>
      <c r="E45" s="31">
        <v>130.02494044298345</v>
      </c>
      <c r="F45" s="151">
        <v>-25.700816626314491</v>
      </c>
      <c r="G45" s="152">
        <v>-16.503895765218616</v>
      </c>
    </row>
    <row r="46" spans="2:7" ht="20.149999999999999" customHeight="1">
      <c r="B46" s="153" t="s">
        <v>14</v>
      </c>
      <c r="C46" s="154" t="s">
        <v>113</v>
      </c>
      <c r="D46" s="31">
        <v>67.059700130605137</v>
      </c>
      <c r="E46" s="31">
        <v>71.089466134409577</v>
      </c>
      <c r="F46" s="151">
        <v>4.0297660038044398</v>
      </c>
      <c r="G46" s="152">
        <v>6.009221627827273</v>
      </c>
    </row>
    <row r="47" spans="2:7" ht="20.149999999999999" customHeight="1">
      <c r="B47" s="153" t="s">
        <v>14</v>
      </c>
      <c r="C47" s="154" t="s">
        <v>114</v>
      </c>
      <c r="D47" s="31">
        <v>111.79019362613282</v>
      </c>
      <c r="E47" s="31">
        <v>107.92210930227007</v>
      </c>
      <c r="F47" s="151">
        <v>-3.868084323862746</v>
      </c>
      <c r="G47" s="152">
        <v>-3.4601284767419145</v>
      </c>
    </row>
    <row r="48" spans="2:7" ht="20.149999999999999" customHeight="1">
      <c r="B48" s="153" t="s">
        <v>14</v>
      </c>
      <c r="C48" s="154" t="s">
        <v>115</v>
      </c>
      <c r="D48" s="31">
        <v>40.82997867478381</v>
      </c>
      <c r="E48" s="31">
        <v>42.924064654075856</v>
      </c>
      <c r="F48" s="151">
        <v>2.0940859792920463</v>
      </c>
      <c r="G48" s="152">
        <v>5.1287951825096911</v>
      </c>
    </row>
    <row r="49" spans="2:10" ht="20.149999999999999" customHeight="1">
      <c r="B49" s="153" t="s">
        <v>14</v>
      </c>
      <c r="C49" s="154" t="s">
        <v>116</v>
      </c>
      <c r="D49" s="31">
        <v>40.457711688220158</v>
      </c>
      <c r="E49" s="31">
        <v>39.451613132866335</v>
      </c>
      <c r="F49" s="151">
        <v>-1.0060985553538231</v>
      </c>
      <c r="G49" s="152">
        <v>-2.4867905607394079</v>
      </c>
    </row>
    <row r="50" spans="2:10" ht="20.149999999999999" customHeight="1" thickBot="1">
      <c r="B50" s="155" t="s">
        <v>14</v>
      </c>
      <c r="C50" s="156" t="s">
        <v>117</v>
      </c>
      <c r="D50" s="157">
        <v>68.608264170707699</v>
      </c>
      <c r="E50" s="157">
        <v>67.808789545541003</v>
      </c>
      <c r="F50" s="158">
        <v>-0.79947462516669532</v>
      </c>
      <c r="G50" s="159">
        <v>-1.1652745260796564</v>
      </c>
    </row>
    <row r="51" spans="2:10" ht="15" customHeight="1">
      <c r="B51" s="118" t="s">
        <v>118</v>
      </c>
      <c r="C51" s="102"/>
      <c r="F51" s="102"/>
      <c r="G51" s="102"/>
      <c r="J51" s="160"/>
    </row>
    <row r="52" spans="2:10" ht="48.75" customHeight="1">
      <c r="B52" s="161" t="s">
        <v>119</v>
      </c>
      <c r="C52" s="161"/>
      <c r="D52" s="161"/>
      <c r="E52" s="161"/>
      <c r="F52" s="161"/>
      <c r="G52" s="161"/>
    </row>
    <row r="53" spans="2:10">
      <c r="B53" s="124" t="s">
        <v>120</v>
      </c>
      <c r="D53" s="162"/>
      <c r="E53" s="162"/>
      <c r="F53" s="102"/>
      <c r="G53" s="102"/>
    </row>
    <row r="54" spans="2:10" ht="15.75" customHeight="1">
      <c r="B54" s="163"/>
      <c r="C54" s="163"/>
      <c r="D54" s="163"/>
      <c r="E54" s="163"/>
      <c r="F54" s="163"/>
      <c r="G54" s="163"/>
    </row>
    <row r="55" spans="2:10" ht="27" customHeight="1">
      <c r="B55" s="163"/>
      <c r="C55" s="163"/>
      <c r="D55" s="163"/>
      <c r="E55" s="163"/>
      <c r="F55" s="163"/>
      <c r="G55" s="163"/>
    </row>
    <row r="56" spans="2:10" s="102" customFormat="1" ht="45" customHeight="1">
      <c r="B56" s="164"/>
      <c r="C56" s="164"/>
      <c r="D56" s="164"/>
      <c r="E56" s="164"/>
      <c r="F56" s="164"/>
      <c r="G56" s="164"/>
    </row>
    <row r="57" spans="2:10" ht="47.25" customHeight="1">
      <c r="B57" s="165" t="s">
        <v>69</v>
      </c>
      <c r="C57" s="165"/>
      <c r="D57" s="165"/>
      <c r="E57" s="165"/>
      <c r="F57" s="165"/>
      <c r="G57" s="165"/>
    </row>
    <row r="58" spans="2:10" ht="51" customHeight="1">
      <c r="I58" s="96"/>
    </row>
    <row r="59" spans="2:10" ht="18.75" customHeight="1">
      <c r="I59" s="96"/>
    </row>
    <row r="60" spans="2:10" ht="18.75" customHeight="1">
      <c r="I60" s="96"/>
    </row>
    <row r="61" spans="2:10" ht="13.5" customHeight="1">
      <c r="I61" s="96"/>
    </row>
    <row r="62" spans="2:10" ht="15" customHeight="1">
      <c r="B62" s="166"/>
      <c r="C62" s="167"/>
      <c r="D62" s="168"/>
      <c r="E62" s="168"/>
      <c r="F62" s="166"/>
      <c r="G62" s="166"/>
    </row>
    <row r="63" spans="2:10" ht="11.25" customHeight="1">
      <c r="B63" s="166"/>
      <c r="C63" s="167"/>
      <c r="D63" s="166"/>
      <c r="E63" s="166"/>
      <c r="F63" s="166"/>
      <c r="G63" s="166"/>
    </row>
    <row r="64" spans="2:10" ht="13.5" customHeight="1">
      <c r="B64" s="166"/>
      <c r="C64" s="166"/>
      <c r="D64" s="169"/>
      <c r="E64" s="169"/>
      <c r="F64" s="170"/>
      <c r="G64" s="170"/>
    </row>
    <row r="65" spans="2:11" ht="6" customHeight="1">
      <c r="B65" s="171"/>
      <c r="C65" s="172"/>
      <c r="D65" s="173"/>
      <c r="E65" s="173"/>
      <c r="F65" s="174"/>
      <c r="G65" s="173"/>
    </row>
    <row r="66" spans="2:11" ht="15" customHeight="1">
      <c r="B66" s="171"/>
      <c r="C66" s="172"/>
      <c r="D66" s="173"/>
      <c r="E66" s="173"/>
      <c r="F66" s="174"/>
      <c r="G66" s="173"/>
    </row>
    <row r="67" spans="2:11" ht="15" customHeight="1">
      <c r="B67" s="171"/>
      <c r="C67" s="172"/>
      <c r="D67" s="173"/>
      <c r="E67" s="173"/>
      <c r="F67" s="174"/>
      <c r="G67" s="173"/>
    </row>
    <row r="68" spans="2:11" ht="15" customHeight="1">
      <c r="B68" s="171"/>
      <c r="C68" s="172"/>
      <c r="D68" s="173"/>
      <c r="E68" s="173"/>
      <c r="F68" s="174"/>
      <c r="G68" s="175"/>
    </row>
    <row r="69" spans="2:11" ht="15" customHeight="1">
      <c r="B69" s="171"/>
      <c r="C69" s="176"/>
      <c r="D69" s="173"/>
      <c r="E69" s="173"/>
      <c r="F69" s="174"/>
      <c r="G69" s="175"/>
      <c r="I69" s="177"/>
    </row>
    <row r="70" spans="2:11" ht="15" customHeight="1">
      <c r="B70" s="171"/>
      <c r="C70" s="176"/>
      <c r="D70" s="173"/>
      <c r="E70" s="173"/>
      <c r="F70" s="174"/>
      <c r="G70" s="175"/>
      <c r="H70" s="177"/>
      <c r="I70" s="177"/>
    </row>
    <row r="71" spans="2:11" ht="15" customHeight="1">
      <c r="B71" s="178"/>
      <c r="C71" s="176"/>
      <c r="D71" s="173"/>
      <c r="E71" s="173"/>
      <c r="F71" s="174"/>
      <c r="G71" s="175"/>
      <c r="H71" s="177"/>
      <c r="I71" s="177"/>
    </row>
    <row r="72" spans="2:11" ht="15" customHeight="1">
      <c r="B72" s="171"/>
      <c r="C72" s="176"/>
      <c r="D72" s="173"/>
      <c r="E72" s="173"/>
      <c r="F72" s="174"/>
      <c r="H72" s="177"/>
      <c r="K72" s="179"/>
    </row>
    <row r="73" spans="2:11" ht="15" customHeight="1">
      <c r="B73" s="171"/>
      <c r="C73" s="176"/>
      <c r="D73" s="173"/>
      <c r="E73" s="173"/>
      <c r="F73" s="174"/>
      <c r="G73" s="173"/>
      <c r="H73" s="177"/>
    </row>
    <row r="74" spans="2:11" ht="15" customHeight="1">
      <c r="B74" s="171"/>
      <c r="C74" s="176"/>
      <c r="D74" s="173"/>
      <c r="E74" s="173"/>
      <c r="F74" s="174"/>
      <c r="G74" s="179" t="s">
        <v>70</v>
      </c>
      <c r="H74" s="114"/>
      <c r="I74" s="177"/>
    </row>
    <row r="75" spans="2:11" ht="15" customHeight="1">
      <c r="B75" s="171"/>
      <c r="C75" s="180"/>
      <c r="D75" s="173"/>
      <c r="E75" s="173"/>
      <c r="F75" s="174"/>
      <c r="I75" s="177"/>
    </row>
    <row r="76" spans="2:11" ht="15" customHeight="1">
      <c r="B76" s="171"/>
      <c r="C76" s="181"/>
      <c r="D76" s="173"/>
      <c r="E76" s="173"/>
      <c r="F76" s="174"/>
    </row>
    <row r="77" spans="2:11" ht="15" customHeight="1">
      <c r="B77" s="171"/>
      <c r="C77" s="176"/>
      <c r="D77" s="182"/>
      <c r="E77" s="182"/>
      <c r="F77" s="174"/>
    </row>
    <row r="78" spans="2:11" ht="15" customHeight="1">
      <c r="B78" s="171"/>
      <c r="C78" s="183"/>
      <c r="D78" s="173"/>
      <c r="E78" s="173"/>
      <c r="F78" s="174"/>
      <c r="H78" s="177"/>
    </row>
    <row r="79" spans="2:11" ht="15" customHeight="1">
      <c r="B79" s="184"/>
      <c r="C79" s="183"/>
      <c r="D79" s="185"/>
      <c r="E79" s="185"/>
      <c r="F79" s="174"/>
    </row>
    <row r="80" spans="2:11" ht="15" customHeight="1">
      <c r="B80" s="184"/>
      <c r="C80" s="183"/>
      <c r="D80" s="173"/>
      <c r="E80" s="173"/>
      <c r="F80" s="174"/>
    </row>
    <row r="81" spans="2:8" ht="15" customHeight="1">
      <c r="B81" s="184"/>
      <c r="C81" s="183"/>
      <c r="D81" s="185"/>
      <c r="E81" s="185"/>
      <c r="F81" s="185"/>
    </row>
    <row r="82" spans="2:8" ht="12" customHeight="1">
      <c r="B82" s="183"/>
      <c r="C82" s="102"/>
      <c r="D82" s="102"/>
      <c r="E82" s="102"/>
      <c r="F82" s="102"/>
      <c r="G82" s="179"/>
    </row>
    <row r="83" spans="2:8" ht="15" customHeight="1">
      <c r="B83" s="186"/>
      <c r="C83" s="102"/>
      <c r="D83" s="102"/>
      <c r="E83" s="102"/>
      <c r="F83" s="102"/>
      <c r="G83" s="102"/>
    </row>
    <row r="84" spans="2:8" ht="13.5" customHeight="1">
      <c r="B84" s="186"/>
      <c r="H84" s="114"/>
    </row>
    <row r="85" spans="2:8">
      <c r="B85" s="187"/>
    </row>
    <row r="86" spans="2:8" ht="11.25" customHeight="1"/>
  </sheetData>
  <mergeCells count="4">
    <mergeCell ref="B3:G3"/>
    <mergeCell ref="B52:G52"/>
    <mergeCell ref="B54:G55"/>
    <mergeCell ref="B57:G57"/>
  </mergeCells>
  <conditionalFormatting sqref="G7 F8:G26 G27 F28:G50 G65:G71 G73">
    <cfRule type="cellIs" dxfId="23" priority="3" stopIfTrue="1" operator="lessThan">
      <formula>0</formula>
    </cfRule>
    <cfRule type="cellIs" dxfId="22" priority="4" stopIfTrue="1" operator="greaterThanOrEqual">
      <formula>0</formula>
    </cfRule>
  </conditionalFormatting>
  <conditionalFormatting sqref="K72">
    <cfRule type="cellIs" dxfId="21" priority="1" stopIfTrue="1" operator="lessThan">
      <formula>0</formula>
    </cfRule>
    <cfRule type="cellIs" dxfId="20" priority="2" stopIfTrue="1" operator="greaterThanOrEqual">
      <formula>0</formula>
    </cfRule>
  </conditionalFormatting>
  <printOptions horizontalCentered="1" verticalCentered="1"/>
  <pageMargins left="0.7" right="0.7" top="0.75" bottom="0.75" header="0.3" footer="0.3"/>
  <pageSetup paperSize="9" scale="46" orientation="portrait" r:id="rId1"/>
  <headerFooter scaleWithDoc="0" alignWithMargins="0">
    <oddHeader>&amp;R&amp;"Verdana,Normal"&amp;8 5</oddHeader>
    <oddFooter>&amp;R&amp;"Verdana,Cursiva"&amp;8SG. Análisis, Coordinación y Estadística</oddFooter>
  </headerFooter>
  <ignoredErrors>
    <ignoredError sqref="B8:B50"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F6289-F909-4324-B598-7694E7AF53E9}">
  <sheetPr>
    <pageSetUpPr fitToPage="1"/>
  </sheetPr>
  <dimension ref="A1:K80"/>
  <sheetViews>
    <sheetView showGridLines="0" zoomScaleNormal="100" zoomScaleSheetLayoutView="80" zoomScalePageLayoutView="75" workbookViewId="0"/>
  </sheetViews>
  <sheetFormatPr baseColWidth="10" defaultColWidth="11.54296875" defaultRowHeight="10"/>
  <cols>
    <col min="1" max="1" width="1.90625" style="126" customWidth="1"/>
    <col min="2" max="2" width="7.453125" style="126" customWidth="1"/>
    <col min="3" max="3" width="71.54296875" style="126" customWidth="1"/>
    <col min="4" max="7" width="23.6328125" style="126" customWidth="1"/>
    <col min="8" max="8" width="15.6328125" style="126" customWidth="1"/>
    <col min="9" max="16384" width="11.54296875" style="126"/>
  </cols>
  <sheetData>
    <row r="1" spans="1:9" ht="10.5" customHeight="1">
      <c r="G1" s="3"/>
    </row>
    <row r="2" spans="1:9" ht="15.65" customHeight="1">
      <c r="B2" s="5" t="s">
        <v>121</v>
      </c>
      <c r="C2" s="5"/>
      <c r="D2" s="5"/>
      <c r="E2" s="5"/>
      <c r="F2" s="5"/>
      <c r="G2" s="5"/>
    </row>
    <row r="3" spans="1:9" ht="15.65" customHeight="1" thickBot="1">
      <c r="B3" s="6"/>
      <c r="C3" s="6"/>
      <c r="D3" s="6"/>
      <c r="E3" s="6"/>
      <c r="F3" s="6"/>
      <c r="G3" s="6"/>
    </row>
    <row r="4" spans="1:9" ht="16.5" customHeight="1" thickBot="1">
      <c r="A4" s="188"/>
      <c r="B4" s="7" t="s">
        <v>122</v>
      </c>
      <c r="C4" s="8"/>
      <c r="D4" s="8"/>
      <c r="E4" s="8"/>
      <c r="F4" s="8"/>
      <c r="G4" s="9"/>
    </row>
    <row r="5" spans="1:9" ht="20.149999999999999" customHeight="1">
      <c r="B5" s="189"/>
      <c r="C5" s="128" t="s">
        <v>123</v>
      </c>
      <c r="D5" s="190" t="s">
        <v>4</v>
      </c>
      <c r="E5" s="190" t="s">
        <v>5</v>
      </c>
      <c r="F5" s="13" t="s">
        <v>6</v>
      </c>
      <c r="G5" s="14" t="s">
        <v>6</v>
      </c>
    </row>
    <row r="6" spans="1:9" ht="20.149999999999999" customHeight="1">
      <c r="B6" s="191"/>
      <c r="C6" s="130" t="s">
        <v>7</v>
      </c>
      <c r="D6" s="17" t="s">
        <v>124</v>
      </c>
      <c r="E6" s="17" t="s">
        <v>125</v>
      </c>
      <c r="F6" s="18" t="s">
        <v>10</v>
      </c>
      <c r="G6" s="19" t="s">
        <v>10</v>
      </c>
    </row>
    <row r="7" spans="1:9" ht="20.149999999999999" customHeight="1" thickBot="1">
      <c r="B7" s="192"/>
      <c r="C7" s="133"/>
      <c r="D7" s="193">
        <v>2024</v>
      </c>
      <c r="E7" s="193">
        <v>2024</v>
      </c>
      <c r="F7" s="134" t="s">
        <v>11</v>
      </c>
      <c r="G7" s="135" t="s">
        <v>12</v>
      </c>
    </row>
    <row r="8" spans="1:9" ht="20.149999999999999" customHeight="1" thickBot="1">
      <c r="B8" s="194"/>
      <c r="C8" s="195" t="s">
        <v>126</v>
      </c>
      <c r="D8" s="196"/>
      <c r="E8" s="196"/>
      <c r="F8" s="197"/>
      <c r="G8" s="198"/>
    </row>
    <row r="9" spans="1:9" ht="20.149999999999999" customHeight="1">
      <c r="B9" s="199" t="s">
        <v>14</v>
      </c>
      <c r="C9" s="200" t="s">
        <v>127</v>
      </c>
      <c r="D9" s="201">
        <v>510.93</v>
      </c>
      <c r="E9" s="201">
        <v>510.96</v>
      </c>
      <c r="F9" s="202">
        <v>2.9999999999972715E-2</v>
      </c>
      <c r="G9" s="203">
        <v>5.8716458223244672E-3</v>
      </c>
    </row>
    <row r="10" spans="1:9" ht="20.149999999999999" customHeight="1">
      <c r="B10" s="28" t="s">
        <v>14</v>
      </c>
      <c r="C10" s="29" t="s">
        <v>128</v>
      </c>
      <c r="D10" s="77">
        <v>536.42999999999995</v>
      </c>
      <c r="E10" s="77">
        <v>541.41</v>
      </c>
      <c r="F10" s="204">
        <v>4.9800000000000182</v>
      </c>
      <c r="G10" s="32">
        <v>0.92835971142554286</v>
      </c>
      <c r="H10" s="205"/>
    </row>
    <row r="11" spans="1:9" ht="20.149999999999999" customHeight="1">
      <c r="B11" s="28" t="s">
        <v>14</v>
      </c>
      <c r="C11" s="29" t="s">
        <v>129</v>
      </c>
      <c r="D11" s="77">
        <v>541.01</v>
      </c>
      <c r="E11" s="77">
        <v>542.79999999999995</v>
      </c>
      <c r="F11" s="204">
        <v>1.7899999999999636</v>
      </c>
      <c r="G11" s="32">
        <v>0.33086264579212354</v>
      </c>
      <c r="H11" s="205"/>
    </row>
    <row r="12" spans="1:9" ht="20.149999999999999" customHeight="1" thickBot="1">
      <c r="B12" s="28" t="s">
        <v>14</v>
      </c>
      <c r="C12" s="29" t="s">
        <v>130</v>
      </c>
      <c r="D12" s="77">
        <v>274.14</v>
      </c>
      <c r="E12" s="77">
        <v>274.39999999999998</v>
      </c>
      <c r="F12" s="206">
        <v>0.25999999999999091</v>
      </c>
      <c r="G12" s="207">
        <v>9.4842051506518033E-2</v>
      </c>
    </row>
    <row r="13" spans="1:9" ht="20.149999999999999" customHeight="1" thickBot="1">
      <c r="B13" s="208"/>
      <c r="C13" s="209" t="s">
        <v>131</v>
      </c>
      <c r="D13" s="210"/>
      <c r="E13" s="210"/>
      <c r="F13" s="670"/>
      <c r="G13" s="211"/>
    </row>
    <row r="14" spans="1:9" ht="20.149999999999999" customHeight="1">
      <c r="B14" s="28" t="s">
        <v>14</v>
      </c>
      <c r="C14" s="76" t="s">
        <v>132</v>
      </c>
      <c r="D14" s="77">
        <v>884.38</v>
      </c>
      <c r="E14" s="77">
        <v>886</v>
      </c>
      <c r="F14" s="75">
        <v>1.6200000000000045</v>
      </c>
      <c r="G14" s="44">
        <v>0.18317917637214975</v>
      </c>
      <c r="H14" s="212"/>
    </row>
    <row r="15" spans="1:9" ht="20.149999999999999" customHeight="1">
      <c r="B15" s="28" t="s">
        <v>14</v>
      </c>
      <c r="C15" s="76" t="s">
        <v>133</v>
      </c>
      <c r="D15" s="30">
        <v>835.78</v>
      </c>
      <c r="E15" s="30">
        <v>836.94</v>
      </c>
      <c r="F15" s="31">
        <v>1.1600000000000819</v>
      </c>
      <c r="G15" s="207">
        <v>0.13879250520471942</v>
      </c>
      <c r="H15" s="213"/>
    </row>
    <row r="16" spans="1:9" ht="20.149999999999999" customHeight="1">
      <c r="B16" s="28" t="s">
        <v>14</v>
      </c>
      <c r="C16" s="76" t="s">
        <v>134</v>
      </c>
      <c r="D16" s="77">
        <v>866.83</v>
      </c>
      <c r="E16" s="77">
        <v>866.66</v>
      </c>
      <c r="F16" s="204">
        <v>-0.17000000000007276</v>
      </c>
      <c r="G16" s="44">
        <v>-1.961168856638551E-2</v>
      </c>
      <c r="H16" s="212"/>
      <c r="I16" s="214"/>
    </row>
    <row r="17" spans="2:10" ht="20.149999999999999" customHeight="1" thickBot="1">
      <c r="B17" s="28" t="s">
        <v>14</v>
      </c>
      <c r="C17" s="76" t="s">
        <v>135</v>
      </c>
      <c r="D17" s="77">
        <v>804.73</v>
      </c>
      <c r="E17" s="77">
        <v>807.23</v>
      </c>
      <c r="F17" s="206">
        <v>2.5</v>
      </c>
      <c r="G17" s="44">
        <v>0.31066320380747925</v>
      </c>
      <c r="H17" s="215"/>
      <c r="I17" s="213"/>
      <c r="J17" s="212"/>
    </row>
    <row r="18" spans="2:10" ht="20.149999999999999" customHeight="1" thickBot="1">
      <c r="B18" s="208"/>
      <c r="C18" s="216" t="s">
        <v>136</v>
      </c>
      <c r="D18" s="210"/>
      <c r="E18" s="210"/>
      <c r="F18" s="210"/>
      <c r="G18" s="211"/>
    </row>
    <row r="19" spans="2:10" ht="20.149999999999999" customHeight="1">
      <c r="B19" s="36" t="s">
        <v>14</v>
      </c>
      <c r="C19" s="76" t="s">
        <v>137</v>
      </c>
      <c r="D19" s="30">
        <v>232.57</v>
      </c>
      <c r="E19" s="30">
        <v>229.01</v>
      </c>
      <c r="F19" s="150">
        <v>-3.5600000000000023</v>
      </c>
      <c r="G19" s="207">
        <v>-1.530721933181411</v>
      </c>
    </row>
    <row r="20" spans="2:10" ht="20.149999999999999" customHeight="1">
      <c r="B20" s="28" t="s">
        <v>14</v>
      </c>
      <c r="C20" s="76" t="s">
        <v>138</v>
      </c>
      <c r="D20" s="30">
        <v>228.22</v>
      </c>
      <c r="E20" s="30">
        <v>218.81</v>
      </c>
      <c r="F20" s="31">
        <v>-9.4099999999999966</v>
      </c>
      <c r="G20" s="32">
        <v>-4.1232144422048833</v>
      </c>
      <c r="H20" s="95"/>
    </row>
    <row r="21" spans="2:10" ht="20.149999999999999" customHeight="1">
      <c r="B21" s="28" t="s">
        <v>14</v>
      </c>
      <c r="C21" s="76" t="s">
        <v>139</v>
      </c>
      <c r="D21" s="30">
        <v>232.97</v>
      </c>
      <c r="E21" s="30">
        <v>227.48</v>
      </c>
      <c r="F21" s="31">
        <v>-5.4900000000000091</v>
      </c>
      <c r="G21" s="32">
        <v>-2.3565265914066202</v>
      </c>
    </row>
    <row r="22" spans="2:10" ht="20.149999999999999" customHeight="1">
      <c r="B22" s="28" t="s">
        <v>14</v>
      </c>
      <c r="C22" s="76" t="s">
        <v>140</v>
      </c>
      <c r="D22" s="30">
        <v>230.83</v>
      </c>
      <c r="E22" s="30">
        <v>226.28</v>
      </c>
      <c r="F22" s="217">
        <v>-4.5500000000000114</v>
      </c>
      <c r="G22" s="32">
        <v>-1.971147597799245</v>
      </c>
      <c r="H22" s="218"/>
      <c r="I22" s="212"/>
    </row>
    <row r="23" spans="2:10" ht="20.149999999999999" customHeight="1" thickBot="1">
      <c r="B23" s="28" t="s">
        <v>14</v>
      </c>
      <c r="C23" s="219" t="s">
        <v>141</v>
      </c>
      <c r="D23" s="30">
        <v>100.06</v>
      </c>
      <c r="E23" s="30">
        <v>100.69</v>
      </c>
      <c r="F23" s="220">
        <v>0.62999999999999545</v>
      </c>
      <c r="G23" s="32">
        <v>0.62962222666399725</v>
      </c>
      <c r="H23" s="218"/>
      <c r="I23" s="213"/>
    </row>
    <row r="24" spans="2:10" ht="20.149999999999999" customHeight="1" thickBot="1">
      <c r="B24" s="208"/>
      <c r="C24" s="216" t="s">
        <v>142</v>
      </c>
      <c r="D24" s="210"/>
      <c r="E24" s="210"/>
      <c r="F24" s="210"/>
      <c r="G24" s="221"/>
    </row>
    <row r="25" spans="2:10" ht="20.149999999999999" customHeight="1">
      <c r="B25" s="222" t="s">
        <v>143</v>
      </c>
      <c r="C25" s="223" t="s">
        <v>144</v>
      </c>
      <c r="D25" s="31">
        <v>214.47</v>
      </c>
      <c r="E25" s="31">
        <v>214.29</v>
      </c>
      <c r="F25" s="204">
        <v>-0.18000000000000682</v>
      </c>
      <c r="G25" s="37">
        <v>-8.3927822073022185E-2</v>
      </c>
    </row>
    <row r="26" spans="2:10" ht="20.149999999999999" customHeight="1">
      <c r="B26" s="222" t="s">
        <v>143</v>
      </c>
      <c r="C26" s="223" t="s">
        <v>145</v>
      </c>
      <c r="D26" s="31">
        <v>205.12</v>
      </c>
      <c r="E26" s="31">
        <v>205.36</v>
      </c>
      <c r="F26" s="204">
        <v>0.24000000000000909</v>
      </c>
      <c r="G26" s="37">
        <v>0.11700468018720755</v>
      </c>
    </row>
    <row r="27" spans="2:10" ht="20.149999999999999" customHeight="1" thickBot="1">
      <c r="B27" s="222" t="s">
        <v>143</v>
      </c>
      <c r="C27" s="223" t="s">
        <v>146</v>
      </c>
      <c r="D27" s="31">
        <v>214.95</v>
      </c>
      <c r="E27" s="31">
        <v>214.75</v>
      </c>
      <c r="F27" s="204">
        <v>-0.19999999999998863</v>
      </c>
      <c r="G27" s="37">
        <v>-9.3044894161423031E-2</v>
      </c>
    </row>
    <row r="28" spans="2:10" ht="20.149999999999999" customHeight="1" thickBot="1">
      <c r="B28" s="208"/>
      <c r="C28" s="224" t="s">
        <v>147</v>
      </c>
      <c r="D28" s="210"/>
      <c r="E28" s="210"/>
      <c r="F28" s="210"/>
      <c r="G28" s="221"/>
    </row>
    <row r="29" spans="2:10" ht="20.149999999999999" customHeight="1">
      <c r="B29" s="222" t="s">
        <v>24</v>
      </c>
      <c r="C29" s="223" t="s">
        <v>148</v>
      </c>
      <c r="D29" s="31">
        <v>203.98</v>
      </c>
      <c r="E29" s="31">
        <v>200.52</v>
      </c>
      <c r="F29" s="202">
        <v>-3.4599999999999795</v>
      </c>
      <c r="G29" s="37">
        <v>-1.6962447298754739</v>
      </c>
    </row>
    <row r="30" spans="2:10" ht="20.149999999999999" customHeight="1">
      <c r="B30" s="222" t="s">
        <v>24</v>
      </c>
      <c r="C30" s="225" t="s">
        <v>149</v>
      </c>
      <c r="D30" s="31">
        <v>1.6</v>
      </c>
      <c r="E30" s="31">
        <v>1.57</v>
      </c>
      <c r="F30" s="204">
        <v>-3.0000000000000027E-2</v>
      </c>
      <c r="G30" s="37">
        <v>-1.875</v>
      </c>
    </row>
    <row r="31" spans="2:10" ht="20.149999999999999" customHeight="1">
      <c r="B31" s="222" t="s">
        <v>24</v>
      </c>
      <c r="C31" s="226" t="s">
        <v>150</v>
      </c>
      <c r="D31" s="31">
        <v>1.49</v>
      </c>
      <c r="E31" s="31">
        <v>1.46</v>
      </c>
      <c r="F31" s="204">
        <v>-3.0000000000000027E-2</v>
      </c>
      <c r="G31" s="37">
        <v>-2.0134228187919518</v>
      </c>
    </row>
    <row r="32" spans="2:10" ht="20.149999999999999" customHeight="1">
      <c r="B32" s="222" t="s">
        <v>24</v>
      </c>
      <c r="C32" s="223" t="s">
        <v>151</v>
      </c>
      <c r="D32" s="31">
        <v>218.29</v>
      </c>
      <c r="E32" s="31">
        <v>212.18</v>
      </c>
      <c r="F32" s="31">
        <v>-6.1099999999999852</v>
      </c>
      <c r="G32" s="37">
        <v>-2.7990288148792786</v>
      </c>
    </row>
    <row r="33" spans="2:11" ht="20.149999999999999" customHeight="1">
      <c r="B33" s="222" t="s">
        <v>24</v>
      </c>
      <c r="C33" s="225" t="s">
        <v>152</v>
      </c>
      <c r="D33" s="31">
        <v>1.71</v>
      </c>
      <c r="E33" s="31">
        <v>1.66</v>
      </c>
      <c r="F33" s="204">
        <v>-5.0000000000000044E-2</v>
      </c>
      <c r="G33" s="37">
        <v>-2.9239766081871323</v>
      </c>
    </row>
    <row r="34" spans="2:11" ht="20.149999999999999" customHeight="1">
      <c r="B34" s="222" t="s">
        <v>24</v>
      </c>
      <c r="C34" s="226" t="s">
        <v>153</v>
      </c>
      <c r="D34" s="31">
        <v>1.59</v>
      </c>
      <c r="E34" s="31">
        <v>1.55</v>
      </c>
      <c r="F34" s="204">
        <v>-4.0000000000000036E-2</v>
      </c>
      <c r="G34" s="37">
        <v>-2.5157232704402617</v>
      </c>
    </row>
    <row r="35" spans="2:11" ht="20.149999999999999" customHeight="1">
      <c r="B35" s="222" t="s">
        <v>24</v>
      </c>
      <c r="C35" s="223" t="s">
        <v>154</v>
      </c>
      <c r="D35" s="31">
        <v>244.49</v>
      </c>
      <c r="E35" s="31">
        <v>244.13</v>
      </c>
      <c r="F35" s="31">
        <v>-0.36000000000001364</v>
      </c>
      <c r="G35" s="37">
        <v>-0.14724528610577181</v>
      </c>
    </row>
    <row r="36" spans="2:11" ht="20.149999999999999" customHeight="1">
      <c r="B36" s="222" t="s">
        <v>24</v>
      </c>
      <c r="C36" s="225" t="s">
        <v>155</v>
      </c>
      <c r="D36" s="31">
        <v>1.85</v>
      </c>
      <c r="E36" s="31">
        <v>1.85</v>
      </c>
      <c r="F36" s="204">
        <v>0</v>
      </c>
      <c r="G36" s="37">
        <v>0</v>
      </c>
    </row>
    <row r="37" spans="2:11" ht="20.149999999999999" customHeight="1">
      <c r="B37" s="222" t="s">
        <v>24</v>
      </c>
      <c r="C37" s="223" t="s">
        <v>156</v>
      </c>
      <c r="D37" s="31">
        <v>328.8</v>
      </c>
      <c r="E37" s="31">
        <v>328.8</v>
      </c>
      <c r="F37" s="204">
        <v>0</v>
      </c>
      <c r="G37" s="37">
        <v>0</v>
      </c>
    </row>
    <row r="38" spans="2:11" ht="20.149999999999999" customHeight="1">
      <c r="B38" s="222" t="s">
        <v>24</v>
      </c>
      <c r="C38" s="225" t="s">
        <v>157</v>
      </c>
      <c r="D38" s="31">
        <v>2.56</v>
      </c>
      <c r="E38" s="31">
        <v>2.56</v>
      </c>
      <c r="F38" s="204">
        <v>0</v>
      </c>
      <c r="G38" s="37">
        <v>0</v>
      </c>
    </row>
    <row r="39" spans="2:11" ht="20.149999999999999" customHeight="1" thickBot="1">
      <c r="B39" s="222" t="s">
        <v>24</v>
      </c>
      <c r="C39" s="226" t="s">
        <v>158</v>
      </c>
      <c r="D39" s="31">
        <v>2.41</v>
      </c>
      <c r="E39" s="31">
        <v>2.41</v>
      </c>
      <c r="F39" s="204">
        <v>0</v>
      </c>
      <c r="G39" s="37">
        <v>0</v>
      </c>
    </row>
    <row r="40" spans="2:11" ht="20.149999999999999" customHeight="1" thickBot="1">
      <c r="B40" s="208"/>
      <c r="C40" s="216" t="s">
        <v>159</v>
      </c>
      <c r="D40" s="210"/>
      <c r="E40" s="210"/>
      <c r="F40" s="210"/>
      <c r="G40" s="221"/>
      <c r="K40" s="214"/>
    </row>
    <row r="41" spans="2:11" ht="20.149999999999999" customHeight="1" thickBot="1">
      <c r="B41" s="153" t="s">
        <v>30</v>
      </c>
      <c r="C41" s="226" t="s">
        <v>160</v>
      </c>
      <c r="D41" s="31">
        <v>236.58</v>
      </c>
      <c r="E41" s="31">
        <v>236.58</v>
      </c>
      <c r="F41" s="227">
        <v>0</v>
      </c>
      <c r="G41" s="37">
        <v>0</v>
      </c>
    </row>
    <row r="42" spans="2:11" ht="20.149999999999999" customHeight="1" thickBot="1">
      <c r="B42" s="228"/>
      <c r="C42" s="216" t="s">
        <v>161</v>
      </c>
      <c r="D42" s="210"/>
      <c r="E42" s="210"/>
      <c r="F42" s="210"/>
      <c r="G42" s="221"/>
      <c r="K42" s="229"/>
    </row>
    <row r="43" spans="2:11" ht="20.149999999999999" customHeight="1">
      <c r="B43" s="230" t="s">
        <v>51</v>
      </c>
      <c r="C43" s="231" t="s">
        <v>162</v>
      </c>
      <c r="D43" s="232">
        <v>71.14</v>
      </c>
      <c r="E43" s="232">
        <v>92.13</v>
      </c>
      <c r="F43" s="233">
        <v>20.989999999999995</v>
      </c>
      <c r="G43" s="234">
        <v>29.505201012088833</v>
      </c>
    </row>
    <row r="44" spans="2:11" ht="20.149999999999999" customHeight="1">
      <c r="B44" s="235" t="s">
        <v>51</v>
      </c>
      <c r="C44" s="236" t="s">
        <v>163</v>
      </c>
      <c r="D44" s="233">
        <v>592.78</v>
      </c>
      <c r="E44" s="233">
        <v>568.80999999999995</v>
      </c>
      <c r="F44" s="237">
        <v>-23.970000000000027</v>
      </c>
      <c r="G44" s="238">
        <v>-4.0436586929383651</v>
      </c>
    </row>
    <row r="45" spans="2:11" ht="20.149999999999999" customHeight="1" thickBot="1">
      <c r="B45" s="155" t="s">
        <v>47</v>
      </c>
      <c r="C45" s="239" t="s">
        <v>164</v>
      </c>
      <c r="D45" s="240" t="s">
        <v>165</v>
      </c>
      <c r="E45" s="241"/>
      <c r="F45" s="241"/>
      <c r="G45" s="242"/>
      <c r="H45" s="243"/>
    </row>
    <row r="46" spans="2:11" ht="20.149999999999999" customHeight="1" thickBot="1">
      <c r="B46" s="244"/>
      <c r="C46" s="216" t="s">
        <v>166</v>
      </c>
      <c r="D46" s="210"/>
      <c r="E46" s="210"/>
      <c r="F46" s="210"/>
      <c r="G46" s="221"/>
    </row>
    <row r="47" spans="2:11" ht="20.149999999999999" customHeight="1">
      <c r="B47" s="230" t="s">
        <v>55</v>
      </c>
      <c r="C47" s="245" t="s">
        <v>167</v>
      </c>
      <c r="D47" s="246" t="s">
        <v>168</v>
      </c>
      <c r="E47" s="247"/>
      <c r="F47" s="247"/>
      <c r="G47" s="248"/>
    </row>
    <row r="48" spans="2:11" ht="20.149999999999999" customHeight="1">
      <c r="B48" s="249" t="s">
        <v>55</v>
      </c>
      <c r="C48" s="250" t="s">
        <v>169</v>
      </c>
      <c r="D48" s="251" t="s">
        <v>170</v>
      </c>
      <c r="E48" s="252"/>
      <c r="F48" s="252"/>
      <c r="G48" s="253"/>
    </row>
    <row r="49" spans="2:8" ht="20.149999999999999" customHeight="1">
      <c r="B49" s="249" t="s">
        <v>55</v>
      </c>
      <c r="C49" s="250" t="s">
        <v>171</v>
      </c>
      <c r="D49" s="251" t="s">
        <v>172</v>
      </c>
      <c r="E49" s="252"/>
      <c r="F49" s="252"/>
      <c r="G49" s="253"/>
    </row>
    <row r="50" spans="2:8" ht="20.149999999999999" customHeight="1" thickBot="1">
      <c r="B50" s="155" t="s">
        <v>55</v>
      </c>
      <c r="C50" s="239" t="s">
        <v>173</v>
      </c>
      <c r="D50" s="240" t="s">
        <v>174</v>
      </c>
      <c r="E50" s="241"/>
      <c r="F50" s="241"/>
      <c r="G50" s="242"/>
    </row>
    <row r="51" spans="2:8" ht="13.5">
      <c r="B51" s="254" t="s">
        <v>118</v>
      </c>
      <c r="C51" s="255"/>
      <c r="D51" s="255"/>
      <c r="E51" s="255"/>
      <c r="F51" s="255"/>
      <c r="G51" s="256"/>
    </row>
    <row r="52" spans="2:8" ht="13.5">
      <c r="B52" s="124" t="s">
        <v>175</v>
      </c>
      <c r="C52" s="123"/>
      <c r="D52" s="123"/>
      <c r="E52" s="123"/>
      <c r="F52" s="123"/>
      <c r="G52" s="188"/>
    </row>
    <row r="53" spans="2:8" ht="12" customHeight="1">
      <c r="B53" s="124" t="s">
        <v>176</v>
      </c>
      <c r="C53" s="123"/>
      <c r="D53" s="123"/>
      <c r="E53" s="123"/>
      <c r="F53" s="123"/>
      <c r="G53" s="188"/>
    </row>
    <row r="54" spans="2:8" ht="20" customHeight="1">
      <c r="B54" s="124"/>
      <c r="C54" s="123"/>
      <c r="D54" s="123"/>
      <c r="E54" s="123"/>
      <c r="F54" s="123"/>
      <c r="G54" s="188"/>
    </row>
    <row r="55" spans="2:8" ht="25.5" customHeight="1">
      <c r="B55" s="104" t="s">
        <v>69</v>
      </c>
      <c r="C55" s="104"/>
      <c r="D55" s="104"/>
      <c r="E55" s="104"/>
      <c r="F55" s="104"/>
      <c r="G55" s="104"/>
    </row>
    <row r="56" spans="2:8" ht="36" customHeight="1"/>
    <row r="57" spans="2:8" ht="15" customHeight="1"/>
    <row r="58" spans="2:8" ht="15" customHeight="1"/>
    <row r="59" spans="2:8" ht="15" customHeight="1"/>
    <row r="60" spans="2:8" ht="71.25" customHeight="1">
      <c r="H60" s="257"/>
    </row>
    <row r="61" spans="2:8" ht="39" customHeight="1">
      <c r="H61" s="257"/>
    </row>
    <row r="62" spans="2:8" ht="18.75" customHeight="1">
      <c r="H62" s="257"/>
    </row>
    <row r="63" spans="2:8" ht="18.75" customHeight="1">
      <c r="H63" s="257"/>
    </row>
    <row r="64" spans="2:8" ht="13.5" customHeight="1">
      <c r="H64" s="257"/>
    </row>
    <row r="65" spans="2:7" ht="15" customHeight="1">
      <c r="B65" s="258"/>
      <c r="C65" s="258"/>
      <c r="F65" s="258"/>
      <c r="G65" s="258"/>
    </row>
    <row r="66" spans="2:7" ht="11.25" customHeight="1">
      <c r="B66" s="258"/>
      <c r="C66" s="258"/>
      <c r="D66" s="258"/>
      <c r="E66" s="258"/>
      <c r="F66" s="258"/>
    </row>
    <row r="67" spans="2:7" ht="13.5" customHeight="1">
      <c r="B67" s="258"/>
      <c r="C67" s="258"/>
      <c r="D67" s="259"/>
      <c r="E67" s="259"/>
      <c r="F67" s="260"/>
      <c r="G67" s="260"/>
    </row>
    <row r="68" spans="2:7" ht="15" customHeight="1">
      <c r="B68" s="261"/>
      <c r="C68" s="262"/>
      <c r="D68" s="263"/>
      <c r="E68" s="263"/>
      <c r="F68" s="264"/>
      <c r="G68" s="263"/>
    </row>
    <row r="69" spans="2:7" ht="15" customHeight="1">
      <c r="B69" s="261"/>
      <c r="C69" s="262"/>
      <c r="D69" s="263"/>
      <c r="E69" s="263"/>
      <c r="F69" s="264"/>
      <c r="G69" s="263"/>
    </row>
    <row r="70" spans="2:7" ht="15" customHeight="1">
      <c r="B70" s="261"/>
      <c r="C70" s="262"/>
      <c r="D70" s="263"/>
      <c r="E70" s="263"/>
      <c r="F70" s="264"/>
      <c r="G70" s="263"/>
    </row>
    <row r="71" spans="2:7" ht="15" customHeight="1">
      <c r="B71" s="261"/>
      <c r="C71" s="262"/>
      <c r="D71" s="263"/>
      <c r="E71" s="263"/>
      <c r="F71" s="264"/>
    </row>
    <row r="73" spans="2:7" ht="19.5" customHeight="1">
      <c r="G73" s="179" t="s">
        <v>70</v>
      </c>
    </row>
    <row r="80" spans="2:7">
      <c r="G80" s="179"/>
    </row>
  </sheetData>
  <mergeCells count="8">
    <mergeCell ref="D50:G50"/>
    <mergeCell ref="B55:G55"/>
    <mergeCell ref="B2:G2"/>
    <mergeCell ref="B4:G4"/>
    <mergeCell ref="D45:G45"/>
    <mergeCell ref="D47:G47"/>
    <mergeCell ref="D48:G48"/>
    <mergeCell ref="D49:G49"/>
  </mergeCells>
  <conditionalFormatting sqref="F9:F12">
    <cfRule type="cellIs" dxfId="19" priority="15" stopIfTrue="1" operator="lessThan">
      <formula>0</formula>
    </cfRule>
    <cfRule type="cellIs" dxfId="18" priority="16" stopIfTrue="1" operator="greaterThanOrEqual">
      <formula>0</formula>
    </cfRule>
  </conditionalFormatting>
  <conditionalFormatting sqref="F14:F17">
    <cfRule type="cellIs" dxfId="17" priority="7" stopIfTrue="1" operator="lessThan">
      <formula>0</formula>
    </cfRule>
    <cfRule type="cellIs" dxfId="16" priority="8" stopIfTrue="1" operator="greaterThanOrEqual">
      <formula>0</formula>
    </cfRule>
  </conditionalFormatting>
  <conditionalFormatting sqref="F19:F23">
    <cfRule type="cellIs" dxfId="15" priority="11" stopIfTrue="1" operator="lessThan">
      <formula>0</formula>
    </cfRule>
    <cfRule type="cellIs" dxfId="14" priority="12" stopIfTrue="1" operator="greaterThanOrEqual">
      <formula>0</formula>
    </cfRule>
  </conditionalFormatting>
  <conditionalFormatting sqref="F25:F27">
    <cfRule type="cellIs" dxfId="13" priority="13" stopIfTrue="1" operator="lessThan">
      <formula>0</formula>
    </cfRule>
    <cfRule type="cellIs" dxfId="12" priority="14" stopIfTrue="1" operator="greaterThanOrEqual">
      <formula>0</formula>
    </cfRule>
  </conditionalFormatting>
  <conditionalFormatting sqref="F29:F39">
    <cfRule type="cellIs" dxfId="11" priority="5" stopIfTrue="1" operator="lessThan">
      <formula>0</formula>
    </cfRule>
    <cfRule type="cellIs" dxfId="10" priority="6" stopIfTrue="1" operator="greaterThanOrEqual">
      <formula>0</formula>
    </cfRule>
  </conditionalFormatting>
  <conditionalFormatting sqref="F41">
    <cfRule type="cellIs" dxfId="9" priority="9" stopIfTrue="1" operator="lessThan">
      <formula>0</formula>
    </cfRule>
    <cfRule type="cellIs" dxfId="8" priority="10" stopIfTrue="1" operator="greaterThanOrEqual">
      <formula>0</formula>
    </cfRule>
  </conditionalFormatting>
  <conditionalFormatting sqref="F43:F44">
    <cfRule type="cellIs" dxfId="7" priority="1" stopIfTrue="1" operator="lessThan">
      <formula>0</formula>
    </cfRule>
    <cfRule type="cellIs" dxfId="6" priority="2" stopIfTrue="1" operator="greaterThanOrEqual">
      <formula>0</formula>
    </cfRule>
  </conditionalFormatting>
  <conditionalFormatting sqref="G9:G44">
    <cfRule type="cellIs" dxfId="5" priority="3" stopIfTrue="1" operator="lessThan">
      <formula>0</formula>
    </cfRule>
    <cfRule type="cellIs" dxfId="4" priority="4" stopIfTrue="1" operator="greaterThanOrEqual">
      <formula>0</formula>
    </cfRule>
  </conditionalFormatting>
  <conditionalFormatting sqref="G46">
    <cfRule type="cellIs" dxfId="3" priority="17" stopIfTrue="1" operator="lessThan">
      <formula>0</formula>
    </cfRule>
    <cfRule type="cellIs" dxfId="2" priority="18" stopIfTrue="1" operator="greaterThanOrEqual">
      <formula>0</formula>
    </cfRule>
  </conditionalFormatting>
  <conditionalFormatting sqref="G68:G70">
    <cfRule type="cellIs" dxfId="1" priority="19" stopIfTrue="1" operator="lessThan">
      <formula>0</formula>
    </cfRule>
    <cfRule type="cellIs" dxfId="0" priority="20" stopIfTrue="1" operator="greaterThanOrEqual">
      <formula>0</formula>
    </cfRule>
  </conditionalFormatting>
  <printOptions horizontalCentered="1" verticalCentered="1"/>
  <pageMargins left="0.7" right="0.7" top="0.75" bottom="0.75" header="0.3" footer="0.3"/>
  <pageSetup paperSize="9" scale="49" fitToHeight="0" orientation="portrait" r:id="rId1"/>
  <headerFooter scaleWithDoc="0" alignWithMargins="0">
    <oddHeader>&amp;R&amp;"Verdana,Normal"&amp;8 7</oddHeader>
    <oddFooter>&amp;R&amp;"Verdana,Cursiva"&amp;8SG. Análisis, Coordinación y Estadística</oddFooter>
  </headerFooter>
  <ignoredErrors>
    <ignoredError sqref="E6" twoDigitTextYear="1"/>
    <ignoredError sqref="B9:B50"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DF128-7A9B-4171-9786-EB3692E46526}">
  <sheetPr>
    <pageSetUpPr fitToPage="1"/>
  </sheetPr>
  <dimension ref="B1:G66"/>
  <sheetViews>
    <sheetView showGridLines="0" zoomScale="120" zoomScaleNormal="120" zoomScaleSheetLayoutView="90" workbookViewId="0"/>
  </sheetViews>
  <sheetFormatPr baseColWidth="10" defaultColWidth="8.90625" defaultRowHeight="11.5"/>
  <cols>
    <col min="1" max="1" width="2.6328125" style="265" customWidth="1"/>
    <col min="2" max="2" width="26.08984375" style="265" customWidth="1"/>
    <col min="3" max="3" width="27.08984375" style="265" customWidth="1"/>
    <col min="4" max="4" width="16.54296875" style="265" customWidth="1"/>
    <col min="5" max="5" width="15.36328125" style="265" customWidth="1"/>
    <col min="6" max="6" width="13.54296875" style="265" customWidth="1"/>
    <col min="7" max="7" width="6.08984375" style="265" customWidth="1"/>
    <col min="8" max="16384" width="8.90625" style="265"/>
  </cols>
  <sheetData>
    <row r="1" spans="2:7" ht="12" customHeight="1">
      <c r="G1" s="266"/>
    </row>
    <row r="2" spans="2:7" ht="36.75" customHeight="1">
      <c r="B2" s="267" t="s">
        <v>177</v>
      </c>
      <c r="C2" s="267"/>
      <c r="D2" s="267"/>
      <c r="E2" s="267"/>
      <c r="F2" s="267"/>
    </row>
    <row r="3" spans="2:7" ht="8.25" customHeight="1">
      <c r="B3" s="268"/>
      <c r="C3" s="268"/>
      <c r="D3" s="268"/>
      <c r="E3" s="268"/>
      <c r="F3" s="268"/>
    </row>
    <row r="4" spans="2:7" ht="30.75" customHeight="1">
      <c r="B4" s="5" t="s">
        <v>178</v>
      </c>
      <c r="C4" s="5"/>
      <c r="D4" s="5"/>
      <c r="E4" s="5"/>
      <c r="F4" s="5"/>
    </row>
    <row r="5" spans="2:7" ht="8.25" customHeight="1" thickBot="1">
      <c r="B5" s="6"/>
      <c r="C5" s="6"/>
      <c r="D5" s="6"/>
      <c r="E5" s="6"/>
      <c r="F5" s="6"/>
    </row>
    <row r="6" spans="2:7" ht="20" customHeight="1" thickBot="1">
      <c r="B6" s="7" t="s">
        <v>179</v>
      </c>
      <c r="C6" s="8"/>
      <c r="D6" s="8"/>
      <c r="E6" s="8"/>
      <c r="F6" s="9"/>
    </row>
    <row r="7" spans="2:7" ht="12" customHeight="1">
      <c r="B7" s="269" t="s">
        <v>180</v>
      </c>
      <c r="C7" s="269"/>
      <c r="D7" s="269"/>
      <c r="E7" s="269"/>
      <c r="F7" s="269"/>
      <c r="G7" s="270"/>
    </row>
    <row r="8" spans="2:7" ht="20" customHeight="1">
      <c r="B8" s="271" t="s">
        <v>181</v>
      </c>
      <c r="C8" s="271"/>
      <c r="D8" s="271"/>
      <c r="E8" s="271"/>
      <c r="F8" s="271"/>
      <c r="G8" s="270"/>
    </row>
    <row r="9" spans="2:7" ht="11.25" customHeight="1">
      <c r="B9" s="272" t="s">
        <v>182</v>
      </c>
      <c r="C9" s="272"/>
      <c r="D9" s="272"/>
      <c r="E9" s="272"/>
      <c r="F9" s="272"/>
    </row>
    <row r="10" spans="2:7" ht="11.25" customHeight="1">
      <c r="B10" s="272"/>
      <c r="C10" s="272"/>
      <c r="D10" s="272"/>
      <c r="E10" s="272"/>
      <c r="F10" s="272"/>
    </row>
    <row r="11" spans="2:7" ht="11.25" customHeight="1">
      <c r="B11" s="272" t="s">
        <v>183</v>
      </c>
      <c r="C11" s="272"/>
      <c r="D11" s="272"/>
      <c r="E11" s="272"/>
      <c r="F11" s="272"/>
    </row>
    <row r="12" spans="2:7" ht="11.25" customHeight="1" thickBot="1">
      <c r="B12" s="272"/>
      <c r="C12" s="272"/>
      <c r="D12" s="272"/>
      <c r="E12" s="272"/>
      <c r="F12" s="272"/>
    </row>
    <row r="13" spans="2:7" ht="39" customHeight="1" thickBot="1">
      <c r="B13" s="273" t="s">
        <v>184</v>
      </c>
      <c r="C13" s="274" t="s">
        <v>185</v>
      </c>
      <c r="D13" s="274" t="s">
        <v>186</v>
      </c>
      <c r="E13" s="274" t="s">
        <v>187</v>
      </c>
      <c r="F13" s="274" t="s">
        <v>188</v>
      </c>
    </row>
    <row r="14" spans="2:7" ht="11.25" customHeight="1">
      <c r="B14" s="275" t="s">
        <v>189</v>
      </c>
      <c r="C14" s="276" t="s">
        <v>190</v>
      </c>
      <c r="D14" s="277">
        <v>221.4</v>
      </c>
      <c r="E14" s="277">
        <v>221.4</v>
      </c>
      <c r="F14" s="278">
        <v>0</v>
      </c>
    </row>
    <row r="15" spans="2:7" ht="15" customHeight="1">
      <c r="B15" s="279"/>
      <c r="C15" s="276" t="s">
        <v>191</v>
      </c>
      <c r="D15" s="277">
        <v>220</v>
      </c>
      <c r="E15" s="277">
        <v>220</v>
      </c>
      <c r="F15" s="278">
        <v>0</v>
      </c>
    </row>
    <row r="16" spans="2:7" ht="15" customHeight="1">
      <c r="B16" s="279"/>
      <c r="C16" s="276" t="s">
        <v>192</v>
      </c>
      <c r="D16" s="277">
        <v>228</v>
      </c>
      <c r="E16" s="277">
        <v>235</v>
      </c>
      <c r="F16" s="278">
        <v>7</v>
      </c>
    </row>
    <row r="17" spans="2:6" ht="15" customHeight="1">
      <c r="B17" s="279"/>
      <c r="C17" s="276" t="s">
        <v>193</v>
      </c>
      <c r="D17" s="277">
        <v>213.4</v>
      </c>
      <c r="E17" s="277">
        <v>211.8</v>
      </c>
      <c r="F17" s="278">
        <v>-1.6</v>
      </c>
    </row>
    <row r="18" spans="2:6" ht="15" customHeight="1">
      <c r="B18" s="279"/>
      <c r="C18" s="276" t="s">
        <v>194</v>
      </c>
      <c r="D18" s="277">
        <v>205</v>
      </c>
      <c r="E18" s="277">
        <v>212</v>
      </c>
      <c r="F18" s="278">
        <v>7</v>
      </c>
    </row>
    <row r="19" spans="2:6" ht="15" customHeight="1">
      <c r="B19" s="279"/>
      <c r="C19" s="276" t="s">
        <v>195</v>
      </c>
      <c r="D19" s="277">
        <v>234</v>
      </c>
      <c r="E19" s="277">
        <v>235</v>
      </c>
      <c r="F19" s="278">
        <v>1</v>
      </c>
    </row>
    <row r="20" spans="2:6" ht="15" customHeight="1">
      <c r="B20" s="279"/>
      <c r="C20" s="276" t="s">
        <v>196</v>
      </c>
      <c r="D20" s="277">
        <v>227</v>
      </c>
      <c r="E20" s="277">
        <v>227</v>
      </c>
      <c r="F20" s="278">
        <v>0</v>
      </c>
    </row>
    <row r="21" spans="2:6" ht="15" customHeight="1">
      <c r="B21" s="279"/>
      <c r="C21" s="276" t="s">
        <v>197</v>
      </c>
      <c r="D21" s="277">
        <v>216.4</v>
      </c>
      <c r="E21" s="277">
        <v>216.8</v>
      </c>
      <c r="F21" s="278">
        <v>0.4</v>
      </c>
    </row>
    <row r="22" spans="2:6" ht="15" customHeight="1">
      <c r="B22" s="279"/>
      <c r="C22" s="276" t="s">
        <v>198</v>
      </c>
      <c r="D22" s="277">
        <v>213</v>
      </c>
      <c r="E22" s="277">
        <v>213</v>
      </c>
      <c r="F22" s="278">
        <v>0</v>
      </c>
    </row>
    <row r="23" spans="2:6" ht="15" customHeight="1">
      <c r="B23" s="279"/>
      <c r="C23" s="276" t="s">
        <v>199</v>
      </c>
      <c r="D23" s="277">
        <v>221.4</v>
      </c>
      <c r="E23" s="277">
        <v>221.4</v>
      </c>
      <c r="F23" s="278">
        <v>0</v>
      </c>
    </row>
    <row r="24" spans="2:6" ht="15" customHeight="1">
      <c r="B24" s="279"/>
      <c r="C24" s="276" t="s">
        <v>200</v>
      </c>
      <c r="D24" s="277">
        <v>213</v>
      </c>
      <c r="E24" s="277">
        <v>210</v>
      </c>
      <c r="F24" s="278">
        <v>-3</v>
      </c>
    </row>
    <row r="25" spans="2:6" ht="15" customHeight="1">
      <c r="B25" s="279"/>
      <c r="C25" s="276" t="s">
        <v>201</v>
      </c>
      <c r="D25" s="277">
        <v>220</v>
      </c>
      <c r="E25" s="277">
        <v>220</v>
      </c>
      <c r="F25" s="278">
        <v>0</v>
      </c>
    </row>
    <row r="26" spans="2:6" ht="15" customHeight="1">
      <c r="B26" s="279"/>
      <c r="C26" s="276" t="s">
        <v>202</v>
      </c>
      <c r="D26" s="277">
        <v>213</v>
      </c>
      <c r="E26" s="277">
        <v>210</v>
      </c>
      <c r="F26" s="278">
        <v>-3</v>
      </c>
    </row>
    <row r="27" spans="2:6" ht="15" customHeight="1">
      <c r="B27" s="279"/>
      <c r="C27" s="276" t="s">
        <v>203</v>
      </c>
      <c r="D27" s="277">
        <v>218</v>
      </c>
      <c r="E27" s="277">
        <v>218</v>
      </c>
      <c r="F27" s="278">
        <v>0</v>
      </c>
    </row>
    <row r="28" spans="2:6" ht="15" customHeight="1">
      <c r="B28" s="279"/>
      <c r="C28" s="276" t="s">
        <v>204</v>
      </c>
      <c r="D28" s="277">
        <v>215.8</v>
      </c>
      <c r="E28" s="277">
        <v>220</v>
      </c>
      <c r="F28" s="278">
        <v>4.2</v>
      </c>
    </row>
    <row r="29" spans="2:6" ht="15" customHeight="1">
      <c r="B29" s="279"/>
      <c r="C29" s="276" t="s">
        <v>205</v>
      </c>
      <c r="D29" s="277">
        <v>230</v>
      </c>
      <c r="E29" s="277">
        <v>230</v>
      </c>
      <c r="F29" s="278">
        <v>0</v>
      </c>
    </row>
    <row r="30" spans="2:6" ht="15" customHeight="1">
      <c r="B30" s="279"/>
      <c r="C30" s="276" t="s">
        <v>206</v>
      </c>
      <c r="D30" s="277">
        <v>224.8</v>
      </c>
      <c r="E30" s="277">
        <v>225</v>
      </c>
      <c r="F30" s="278">
        <v>0.2</v>
      </c>
    </row>
    <row r="31" spans="2:6" ht="15" customHeight="1">
      <c r="B31" s="279"/>
      <c r="C31" s="276" t="s">
        <v>207</v>
      </c>
      <c r="D31" s="277">
        <v>218.2</v>
      </c>
      <c r="E31" s="277">
        <v>214.2</v>
      </c>
      <c r="F31" s="278">
        <v>-4</v>
      </c>
    </row>
    <row r="32" spans="2:6" ht="15" customHeight="1">
      <c r="B32" s="279"/>
      <c r="C32" s="276" t="s">
        <v>208</v>
      </c>
      <c r="D32" s="277">
        <v>214.2</v>
      </c>
      <c r="E32" s="277">
        <v>212.8</v>
      </c>
      <c r="F32" s="278">
        <v>-1.4</v>
      </c>
    </row>
    <row r="33" spans="2:6" ht="15" customHeight="1">
      <c r="B33" s="279"/>
      <c r="C33" s="276" t="s">
        <v>209</v>
      </c>
      <c r="D33" s="277">
        <v>215</v>
      </c>
      <c r="E33" s="277">
        <v>214</v>
      </c>
      <c r="F33" s="278">
        <v>-1</v>
      </c>
    </row>
    <row r="34" spans="2:6" ht="15" customHeight="1">
      <c r="B34" s="279"/>
      <c r="C34" s="276" t="s">
        <v>210</v>
      </c>
      <c r="D34" s="277">
        <v>236</v>
      </c>
      <c r="E34" s="277">
        <v>236</v>
      </c>
      <c r="F34" s="278">
        <v>0</v>
      </c>
    </row>
    <row r="35" spans="2:6" ht="15" customHeight="1">
      <c r="B35" s="279"/>
      <c r="C35" s="276" t="s">
        <v>211</v>
      </c>
      <c r="D35" s="277">
        <v>217.66</v>
      </c>
      <c r="E35" s="277">
        <v>218.06</v>
      </c>
      <c r="F35" s="278">
        <v>0.4</v>
      </c>
    </row>
    <row r="36" spans="2:6" ht="15" customHeight="1">
      <c r="B36" s="279"/>
      <c r="C36" s="276" t="s">
        <v>212</v>
      </c>
      <c r="D36" s="277">
        <v>221.8</v>
      </c>
      <c r="E36" s="277">
        <v>222</v>
      </c>
      <c r="F36" s="278">
        <v>0.2</v>
      </c>
    </row>
    <row r="37" spans="2:6" ht="15" customHeight="1" thickBot="1">
      <c r="B37" s="280"/>
      <c r="C37" s="281" t="s">
        <v>213</v>
      </c>
      <c r="D37" s="282">
        <v>220</v>
      </c>
      <c r="E37" s="282">
        <v>224</v>
      </c>
      <c r="F37" s="283">
        <v>4</v>
      </c>
    </row>
    <row r="38" spans="2:6" ht="15" customHeight="1">
      <c r="B38" s="284" t="s">
        <v>214</v>
      </c>
      <c r="C38" s="276" t="s">
        <v>210</v>
      </c>
      <c r="D38" s="277">
        <v>337</v>
      </c>
      <c r="E38" s="277">
        <v>337</v>
      </c>
      <c r="F38" s="285">
        <v>0</v>
      </c>
    </row>
    <row r="39" spans="2:6" ht="15" customHeight="1" thickBot="1">
      <c r="B39" s="286"/>
      <c r="C39" s="281" t="s">
        <v>213</v>
      </c>
      <c r="D39" s="282">
        <v>325</v>
      </c>
      <c r="E39" s="282">
        <v>325</v>
      </c>
      <c r="F39" s="283">
        <v>0</v>
      </c>
    </row>
    <row r="40" spans="2:6">
      <c r="B40" s="275" t="s">
        <v>215</v>
      </c>
      <c r="C40" s="276" t="s">
        <v>190</v>
      </c>
      <c r="D40" s="277">
        <v>371</v>
      </c>
      <c r="E40" s="277">
        <v>371</v>
      </c>
      <c r="F40" s="278">
        <v>0</v>
      </c>
    </row>
    <row r="41" spans="2:6" ht="12.5">
      <c r="B41" s="279"/>
      <c r="C41" s="276" t="s">
        <v>193</v>
      </c>
      <c r="D41" s="277">
        <v>290</v>
      </c>
      <c r="E41" s="277">
        <v>250</v>
      </c>
      <c r="F41" s="278">
        <v>-40</v>
      </c>
    </row>
    <row r="42" spans="2:6" ht="12.5">
      <c r="B42" s="279"/>
      <c r="C42" s="276" t="s">
        <v>216</v>
      </c>
      <c r="D42" s="277">
        <v>300</v>
      </c>
      <c r="E42" s="277">
        <v>300</v>
      </c>
      <c r="F42" s="278">
        <v>0</v>
      </c>
    </row>
    <row r="43" spans="2:6" ht="12.5">
      <c r="B43" s="279"/>
      <c r="C43" s="276" t="s">
        <v>198</v>
      </c>
      <c r="D43" s="277">
        <v>225.33</v>
      </c>
      <c r="E43" s="277">
        <v>225.33</v>
      </c>
      <c r="F43" s="278">
        <v>0</v>
      </c>
    </row>
    <row r="44" spans="2:6" ht="12.5">
      <c r="B44" s="279"/>
      <c r="C44" s="276" t="s">
        <v>199</v>
      </c>
      <c r="D44" s="277">
        <v>290</v>
      </c>
      <c r="E44" s="277">
        <v>290</v>
      </c>
      <c r="F44" s="278">
        <v>0</v>
      </c>
    </row>
    <row r="45" spans="2:6" ht="12.5">
      <c r="B45" s="279"/>
      <c r="C45" s="276" t="s">
        <v>200</v>
      </c>
      <c r="D45" s="277">
        <v>213.88</v>
      </c>
      <c r="E45" s="277">
        <v>207.62</v>
      </c>
      <c r="F45" s="278">
        <v>-6.25</v>
      </c>
    </row>
    <row r="46" spans="2:6" ht="12.5">
      <c r="B46" s="279"/>
      <c r="C46" s="276" t="s">
        <v>203</v>
      </c>
      <c r="D46" s="277">
        <v>210</v>
      </c>
      <c r="E46" s="277">
        <v>210</v>
      </c>
      <c r="F46" s="278">
        <v>0</v>
      </c>
    </row>
    <row r="47" spans="2:6" ht="12.5">
      <c r="B47" s="279"/>
      <c r="C47" s="276" t="s">
        <v>204</v>
      </c>
      <c r="D47" s="277">
        <v>290</v>
      </c>
      <c r="E47" s="277">
        <v>290</v>
      </c>
      <c r="F47" s="278">
        <v>0</v>
      </c>
    </row>
    <row r="48" spans="2:6" ht="12.5">
      <c r="B48" s="279"/>
      <c r="C48" s="276" t="s">
        <v>217</v>
      </c>
      <c r="D48" s="277">
        <v>305</v>
      </c>
      <c r="E48" s="277">
        <v>305</v>
      </c>
      <c r="F48" s="278">
        <v>0</v>
      </c>
    </row>
    <row r="49" spans="2:6" ht="12.5">
      <c r="B49" s="279"/>
      <c r="C49" s="276" t="s">
        <v>218</v>
      </c>
      <c r="D49" s="277">
        <v>240</v>
      </c>
      <c r="E49" s="277">
        <v>240</v>
      </c>
      <c r="F49" s="278">
        <v>0</v>
      </c>
    </row>
    <row r="50" spans="2:6" ht="12.5">
      <c r="B50" s="279"/>
      <c r="C50" s="276" t="s">
        <v>210</v>
      </c>
      <c r="D50" s="277">
        <v>320</v>
      </c>
      <c r="E50" s="277">
        <v>300</v>
      </c>
      <c r="F50" s="278">
        <v>-20</v>
      </c>
    </row>
    <row r="51" spans="2:6" ht="12.5">
      <c r="B51" s="279"/>
      <c r="C51" s="276" t="s">
        <v>211</v>
      </c>
      <c r="D51" s="277">
        <v>284</v>
      </c>
      <c r="E51" s="277">
        <v>284</v>
      </c>
      <c r="F51" s="278">
        <v>0</v>
      </c>
    </row>
    <row r="52" spans="2:6" ht="12.5">
      <c r="B52" s="279"/>
      <c r="C52" s="276" t="s">
        <v>212</v>
      </c>
      <c r="D52" s="277">
        <v>320</v>
      </c>
      <c r="E52" s="277">
        <v>320</v>
      </c>
      <c r="F52" s="278">
        <v>0</v>
      </c>
    </row>
    <row r="53" spans="2:6" ht="13" thickBot="1">
      <c r="B53" s="280"/>
      <c r="C53" s="281" t="s">
        <v>213</v>
      </c>
      <c r="D53" s="282">
        <v>224.25</v>
      </c>
      <c r="E53" s="282">
        <v>219.25</v>
      </c>
      <c r="F53" s="283">
        <v>-5</v>
      </c>
    </row>
    <row r="54" spans="2:6">
      <c r="B54" s="275" t="s">
        <v>219</v>
      </c>
      <c r="C54" s="276" t="s">
        <v>190</v>
      </c>
      <c r="D54" s="277">
        <v>326</v>
      </c>
      <c r="E54" s="277">
        <v>326</v>
      </c>
      <c r="F54" s="278">
        <v>0</v>
      </c>
    </row>
    <row r="55" spans="2:6" ht="12.5">
      <c r="B55" s="279"/>
      <c r="C55" s="276" t="s">
        <v>193</v>
      </c>
      <c r="D55" s="277">
        <v>215</v>
      </c>
      <c r="E55" s="277">
        <v>215</v>
      </c>
      <c r="F55" s="278">
        <v>0</v>
      </c>
    </row>
    <row r="56" spans="2:6" ht="12.5">
      <c r="B56" s="279"/>
      <c r="C56" s="276" t="s">
        <v>216</v>
      </c>
      <c r="D56" s="277">
        <v>303</v>
      </c>
      <c r="E56" s="277">
        <v>303</v>
      </c>
      <c r="F56" s="278">
        <v>0</v>
      </c>
    </row>
    <row r="57" spans="2:6" ht="12.5">
      <c r="B57" s="279"/>
      <c r="C57" s="276" t="s">
        <v>198</v>
      </c>
      <c r="D57" s="277">
        <v>215</v>
      </c>
      <c r="E57" s="277">
        <v>215</v>
      </c>
      <c r="F57" s="278">
        <v>0</v>
      </c>
    </row>
    <row r="58" spans="2:6" ht="12.5">
      <c r="B58" s="279"/>
      <c r="C58" s="276" t="s">
        <v>200</v>
      </c>
      <c r="D58" s="277">
        <v>230.5</v>
      </c>
      <c r="E58" s="277">
        <v>223.62</v>
      </c>
      <c r="F58" s="278">
        <v>-6.88</v>
      </c>
    </row>
    <row r="59" spans="2:6" ht="12.5">
      <c r="B59" s="279"/>
      <c r="C59" s="276" t="s">
        <v>203</v>
      </c>
      <c r="D59" s="277">
        <v>230</v>
      </c>
      <c r="E59" s="277">
        <v>230</v>
      </c>
      <c r="F59" s="278">
        <v>0</v>
      </c>
    </row>
    <row r="60" spans="2:6" ht="12.5">
      <c r="B60" s="279"/>
      <c r="C60" s="276" t="s">
        <v>204</v>
      </c>
      <c r="D60" s="277">
        <v>270</v>
      </c>
      <c r="E60" s="277">
        <v>270</v>
      </c>
      <c r="F60" s="278">
        <v>0</v>
      </c>
    </row>
    <row r="61" spans="2:6" ht="12.5">
      <c r="B61" s="279"/>
      <c r="C61" s="276" t="s">
        <v>217</v>
      </c>
      <c r="D61" s="277">
        <v>300</v>
      </c>
      <c r="E61" s="277">
        <v>300</v>
      </c>
      <c r="F61" s="278">
        <v>0</v>
      </c>
    </row>
    <row r="62" spans="2:6" ht="12.5">
      <c r="B62" s="279"/>
      <c r="C62" s="276" t="s">
        <v>210</v>
      </c>
      <c r="D62" s="277">
        <v>340</v>
      </c>
      <c r="E62" s="277">
        <v>320</v>
      </c>
      <c r="F62" s="278">
        <v>-20</v>
      </c>
    </row>
    <row r="63" spans="2:6" ht="12.5">
      <c r="B63" s="279"/>
      <c r="C63" s="276" t="s">
        <v>211</v>
      </c>
      <c r="D63" s="277">
        <v>312</v>
      </c>
      <c r="E63" s="277">
        <v>312</v>
      </c>
      <c r="F63" s="278">
        <v>0</v>
      </c>
    </row>
    <row r="64" spans="2:6" ht="12.5">
      <c r="B64" s="279"/>
      <c r="C64" s="276" t="s">
        <v>212</v>
      </c>
      <c r="D64" s="277">
        <v>301</v>
      </c>
      <c r="E64" s="277">
        <v>301</v>
      </c>
      <c r="F64" s="278">
        <v>0</v>
      </c>
    </row>
    <row r="65" spans="2:6" ht="13" thickBot="1">
      <c r="B65" s="280"/>
      <c r="C65" s="281" t="s">
        <v>213</v>
      </c>
      <c r="D65" s="282">
        <v>222.5</v>
      </c>
      <c r="E65" s="282">
        <v>220</v>
      </c>
      <c r="F65" s="283">
        <v>-2.5</v>
      </c>
    </row>
    <row r="66" spans="2:6">
      <c r="F66" s="179" t="s">
        <v>70</v>
      </c>
    </row>
  </sheetData>
  <mergeCells count="7">
    <mergeCell ref="B11:F12"/>
    <mergeCell ref="B2:F2"/>
    <mergeCell ref="B4:F4"/>
    <mergeCell ref="B6:F6"/>
    <mergeCell ref="B7:F7"/>
    <mergeCell ref="B8:F8"/>
    <mergeCell ref="B9:F10"/>
  </mergeCells>
  <printOptions horizontalCentered="1" verticalCentered="1"/>
  <pageMargins left="0.7" right="0.7" top="0.75" bottom="0.75" header="0.3" footer="0.3"/>
  <pageSetup paperSize="9" scale="77" firstPageNumber="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1C249-3C34-4445-AB51-84EDEF2931F2}">
  <sheetPr>
    <pageSetUpPr fitToPage="1"/>
  </sheetPr>
  <dimension ref="A1:H43"/>
  <sheetViews>
    <sheetView showGridLines="0" zoomScaleNormal="100" zoomScaleSheetLayoutView="79" workbookViewId="0"/>
  </sheetViews>
  <sheetFormatPr baseColWidth="10" defaultColWidth="8.90625" defaultRowHeight="11.5"/>
  <cols>
    <col min="1" max="1" width="2.6328125" style="265" customWidth="1"/>
    <col min="2" max="2" width="26.08984375" style="265" customWidth="1"/>
    <col min="3" max="3" width="25.54296875" style="265" customWidth="1"/>
    <col min="4" max="4" width="16.90625" style="265" customWidth="1"/>
    <col min="5" max="5" width="16.54296875" style="265" customWidth="1"/>
    <col min="6" max="6" width="14.453125" style="265" customWidth="1"/>
    <col min="7" max="7" width="2.453125" style="265" customWidth="1"/>
    <col min="8" max="16384" width="8.90625" style="265"/>
  </cols>
  <sheetData>
    <row r="1" spans="1:8" ht="10.5" customHeight="1">
      <c r="F1" s="266"/>
    </row>
    <row r="2" spans="1:8" ht="5.25" customHeight="1" thickBot="1"/>
    <row r="3" spans="1:8" ht="20" customHeight="1" thickBot="1">
      <c r="A3" s="287"/>
      <c r="B3" s="7" t="s">
        <v>220</v>
      </c>
      <c r="C3" s="8"/>
      <c r="D3" s="8"/>
      <c r="E3" s="8"/>
      <c r="F3" s="9"/>
      <c r="G3" s="287"/>
    </row>
    <row r="4" spans="1:8" ht="12" customHeight="1">
      <c r="B4" s="269" t="s">
        <v>180</v>
      </c>
      <c r="C4" s="269"/>
      <c r="D4" s="269"/>
      <c r="E4" s="269"/>
      <c r="F4" s="269"/>
      <c r="G4" s="270"/>
    </row>
    <row r="5" spans="1:8" ht="20" customHeight="1">
      <c r="B5" s="288" t="s">
        <v>221</v>
      </c>
      <c r="C5" s="288"/>
      <c r="D5" s="288"/>
      <c r="E5" s="288"/>
      <c r="F5" s="288"/>
      <c r="G5" s="270"/>
    </row>
    <row r="6" spans="1:8" ht="15.75" customHeight="1">
      <c r="B6" s="289" t="s">
        <v>222</v>
      </c>
      <c r="C6" s="289"/>
      <c r="D6" s="289"/>
      <c r="E6" s="289"/>
      <c r="F6" s="289"/>
    </row>
    <row r="7" spans="1:8" ht="9.75" customHeight="1" thickBot="1">
      <c r="B7" s="290"/>
      <c r="C7" s="290"/>
      <c r="D7" s="290"/>
      <c r="E7" s="290"/>
      <c r="F7" s="290"/>
    </row>
    <row r="8" spans="1:8" ht="39" customHeight="1" thickBot="1">
      <c r="B8" s="273" t="s">
        <v>184</v>
      </c>
      <c r="C8" s="291" t="s">
        <v>185</v>
      </c>
      <c r="D8" s="274" t="s">
        <v>186</v>
      </c>
      <c r="E8" s="274" t="s">
        <v>187</v>
      </c>
      <c r="F8" s="274" t="s">
        <v>188</v>
      </c>
    </row>
    <row r="9" spans="1:8" ht="15" customHeight="1">
      <c r="B9" s="275" t="s">
        <v>223</v>
      </c>
      <c r="C9" s="276" t="s">
        <v>190</v>
      </c>
      <c r="D9" s="277">
        <v>199.8</v>
      </c>
      <c r="E9" s="277">
        <v>201.4</v>
      </c>
      <c r="F9" s="278">
        <v>1.6</v>
      </c>
      <c r="G9" s="292"/>
      <c r="H9" s="292"/>
    </row>
    <row r="10" spans="1:8" ht="15" customHeight="1">
      <c r="B10" s="279"/>
      <c r="C10" s="276" t="s">
        <v>191</v>
      </c>
      <c r="D10" s="277">
        <v>218</v>
      </c>
      <c r="E10" s="277">
        <v>218</v>
      </c>
      <c r="F10" s="278">
        <v>0</v>
      </c>
      <c r="G10" s="292"/>
      <c r="H10" s="292"/>
    </row>
    <row r="11" spans="1:8" ht="15" customHeight="1">
      <c r="B11" s="279"/>
      <c r="C11" s="276" t="s">
        <v>193</v>
      </c>
      <c r="D11" s="277">
        <v>207</v>
      </c>
      <c r="E11" s="277">
        <v>202</v>
      </c>
      <c r="F11" s="278">
        <v>-5</v>
      </c>
      <c r="G11" s="292"/>
      <c r="H11" s="292"/>
    </row>
    <row r="12" spans="1:8" ht="15" customHeight="1">
      <c r="B12" s="279"/>
      <c r="C12" s="276" t="s">
        <v>194</v>
      </c>
      <c r="D12" s="277">
        <v>205</v>
      </c>
      <c r="E12" s="277">
        <v>218</v>
      </c>
      <c r="F12" s="278">
        <v>13</v>
      </c>
      <c r="G12" s="292"/>
      <c r="H12" s="292"/>
    </row>
    <row r="13" spans="1:8" ht="15" customHeight="1">
      <c r="B13" s="279"/>
      <c r="C13" s="276" t="s">
        <v>195</v>
      </c>
      <c r="D13" s="277">
        <v>207</v>
      </c>
      <c r="E13" s="277">
        <v>209.4</v>
      </c>
      <c r="F13" s="278">
        <v>2.4</v>
      </c>
      <c r="G13" s="292"/>
      <c r="H13" s="292"/>
    </row>
    <row r="14" spans="1:8" ht="15" customHeight="1">
      <c r="B14" s="279"/>
      <c r="C14" s="276" t="s">
        <v>216</v>
      </c>
      <c r="D14" s="277">
        <v>207</v>
      </c>
      <c r="E14" s="277">
        <v>210</v>
      </c>
      <c r="F14" s="278">
        <v>3</v>
      </c>
      <c r="G14" s="292"/>
      <c r="H14" s="292"/>
    </row>
    <row r="15" spans="1:8" ht="15" customHeight="1">
      <c r="B15" s="279"/>
      <c r="C15" s="276" t="s">
        <v>224</v>
      </c>
      <c r="D15" s="277">
        <v>212</v>
      </c>
      <c r="E15" s="277">
        <v>212</v>
      </c>
      <c r="F15" s="278">
        <v>0</v>
      </c>
      <c r="G15" s="292"/>
      <c r="H15" s="292"/>
    </row>
    <row r="16" spans="1:8" ht="15" customHeight="1">
      <c r="B16" s="279"/>
      <c r="C16" s="276" t="s">
        <v>196</v>
      </c>
      <c r="D16" s="277">
        <v>204</v>
      </c>
      <c r="E16" s="277">
        <v>205</v>
      </c>
      <c r="F16" s="278">
        <v>1</v>
      </c>
      <c r="G16" s="292"/>
      <c r="H16" s="292"/>
    </row>
    <row r="17" spans="2:8" ht="15" customHeight="1">
      <c r="B17" s="279"/>
      <c r="C17" s="276" t="s">
        <v>197</v>
      </c>
      <c r="D17" s="277">
        <v>206</v>
      </c>
      <c r="E17" s="277">
        <v>206.4</v>
      </c>
      <c r="F17" s="278">
        <v>0.4</v>
      </c>
      <c r="G17" s="292"/>
      <c r="H17" s="292"/>
    </row>
    <row r="18" spans="2:8" ht="15" customHeight="1">
      <c r="B18" s="279"/>
      <c r="C18" s="276" t="s">
        <v>198</v>
      </c>
      <c r="D18" s="277">
        <v>202</v>
      </c>
      <c r="E18" s="277">
        <v>203</v>
      </c>
      <c r="F18" s="278">
        <v>1</v>
      </c>
      <c r="G18" s="292"/>
      <c r="H18" s="292"/>
    </row>
    <row r="19" spans="2:8" ht="15" customHeight="1">
      <c r="B19" s="279"/>
      <c r="C19" s="276" t="s">
        <v>199</v>
      </c>
      <c r="D19" s="277">
        <v>220</v>
      </c>
      <c r="E19" s="277">
        <v>215</v>
      </c>
      <c r="F19" s="278">
        <v>-5</v>
      </c>
      <c r="G19" s="292"/>
      <c r="H19" s="292"/>
    </row>
    <row r="20" spans="2:8" ht="15" customHeight="1">
      <c r="B20" s="279"/>
      <c r="C20" s="276" t="s">
        <v>200</v>
      </c>
      <c r="D20" s="277">
        <v>205</v>
      </c>
      <c r="E20" s="277">
        <v>205</v>
      </c>
      <c r="F20" s="278">
        <v>0</v>
      </c>
      <c r="G20" s="292"/>
      <c r="H20" s="292"/>
    </row>
    <row r="21" spans="2:8" ht="15" customHeight="1">
      <c r="B21" s="279"/>
      <c r="C21" s="276" t="s">
        <v>202</v>
      </c>
      <c r="D21" s="277">
        <v>214</v>
      </c>
      <c r="E21" s="277">
        <v>214</v>
      </c>
      <c r="F21" s="278">
        <v>0</v>
      </c>
      <c r="G21" s="292"/>
      <c r="H21" s="292"/>
    </row>
    <row r="22" spans="2:8" ht="15" customHeight="1">
      <c r="B22" s="279"/>
      <c r="C22" s="276" t="s">
        <v>204</v>
      </c>
      <c r="D22" s="277">
        <v>207</v>
      </c>
      <c r="E22" s="277">
        <v>212</v>
      </c>
      <c r="F22" s="278">
        <v>5</v>
      </c>
      <c r="G22" s="292"/>
      <c r="H22" s="292"/>
    </row>
    <row r="23" spans="2:8" ht="15" customHeight="1">
      <c r="B23" s="279"/>
      <c r="C23" s="276" t="s">
        <v>206</v>
      </c>
      <c r="D23" s="277">
        <v>222</v>
      </c>
      <c r="E23" s="277">
        <v>222</v>
      </c>
      <c r="F23" s="278">
        <v>0</v>
      </c>
      <c r="G23" s="292"/>
      <c r="H23" s="292"/>
    </row>
    <row r="24" spans="2:8" ht="15" customHeight="1">
      <c r="B24" s="279"/>
      <c r="C24" s="276" t="s">
        <v>207</v>
      </c>
      <c r="D24" s="277">
        <v>207</v>
      </c>
      <c r="E24" s="277">
        <v>202</v>
      </c>
      <c r="F24" s="278">
        <v>-5</v>
      </c>
      <c r="G24" s="292"/>
      <c r="H24" s="292"/>
    </row>
    <row r="25" spans="2:8" ht="15" customHeight="1">
      <c r="B25" s="279"/>
      <c r="C25" s="276" t="s">
        <v>208</v>
      </c>
      <c r="D25" s="277">
        <v>204</v>
      </c>
      <c r="E25" s="277">
        <v>204</v>
      </c>
      <c r="F25" s="278">
        <v>0</v>
      </c>
      <c r="G25" s="292"/>
      <c r="H25" s="292"/>
    </row>
    <row r="26" spans="2:8" ht="15" customHeight="1">
      <c r="B26" s="279"/>
      <c r="C26" s="276" t="s">
        <v>218</v>
      </c>
      <c r="D26" s="277">
        <v>209</v>
      </c>
      <c r="E26" s="277">
        <v>208</v>
      </c>
      <c r="F26" s="278">
        <v>-1</v>
      </c>
      <c r="G26" s="292"/>
      <c r="H26" s="292"/>
    </row>
    <row r="27" spans="2:8" ht="15" customHeight="1">
      <c r="B27" s="279"/>
      <c r="C27" s="276" t="s">
        <v>210</v>
      </c>
      <c r="D27" s="277">
        <v>209.4</v>
      </c>
      <c r="E27" s="277">
        <v>209.4</v>
      </c>
      <c r="F27" s="278">
        <v>0</v>
      </c>
      <c r="G27" s="292"/>
      <c r="H27" s="292"/>
    </row>
    <row r="28" spans="2:8" ht="15" customHeight="1">
      <c r="B28" s="279"/>
      <c r="C28" s="276" t="s">
        <v>211</v>
      </c>
      <c r="D28" s="277">
        <v>218</v>
      </c>
      <c r="E28" s="277">
        <v>218</v>
      </c>
      <c r="F28" s="278">
        <v>0</v>
      </c>
      <c r="G28" s="292"/>
      <c r="H28" s="292"/>
    </row>
    <row r="29" spans="2:8" ht="15" customHeight="1">
      <c r="B29" s="279"/>
      <c r="C29" s="276" t="s">
        <v>212</v>
      </c>
      <c r="D29" s="277">
        <v>220</v>
      </c>
      <c r="E29" s="277">
        <v>218</v>
      </c>
      <c r="F29" s="278">
        <v>-2</v>
      </c>
      <c r="G29" s="292"/>
      <c r="H29" s="292"/>
    </row>
    <row r="30" spans="2:8" ht="15" customHeight="1" thickBot="1">
      <c r="B30" s="280"/>
      <c r="C30" s="281" t="s">
        <v>213</v>
      </c>
      <c r="D30" s="282">
        <v>210</v>
      </c>
      <c r="E30" s="282">
        <v>208</v>
      </c>
      <c r="F30" s="283">
        <v>-2</v>
      </c>
      <c r="G30" s="292"/>
      <c r="H30" s="292"/>
    </row>
    <row r="31" spans="2:8" ht="15" customHeight="1">
      <c r="B31" s="275" t="s">
        <v>225</v>
      </c>
      <c r="C31" s="276" t="s">
        <v>193</v>
      </c>
      <c r="D31" s="277">
        <v>200.5</v>
      </c>
      <c r="E31" s="277">
        <v>201</v>
      </c>
      <c r="F31" s="278">
        <v>0.5</v>
      </c>
      <c r="G31" s="292"/>
      <c r="H31" s="292"/>
    </row>
    <row r="32" spans="2:8" ht="15" customHeight="1">
      <c r="B32" s="279"/>
      <c r="C32" s="276" t="s">
        <v>195</v>
      </c>
      <c r="D32" s="277">
        <v>217</v>
      </c>
      <c r="E32" s="277">
        <v>217.3</v>
      </c>
      <c r="F32" s="278">
        <v>0.3</v>
      </c>
      <c r="G32" s="292"/>
      <c r="H32" s="292"/>
    </row>
    <row r="33" spans="2:8" ht="15" customHeight="1">
      <c r="B33" s="279"/>
      <c r="C33" s="276" t="s">
        <v>197</v>
      </c>
      <c r="D33" s="277">
        <v>190</v>
      </c>
      <c r="E33" s="277">
        <v>192</v>
      </c>
      <c r="F33" s="278">
        <v>2</v>
      </c>
      <c r="G33" s="292"/>
      <c r="H33" s="292"/>
    </row>
    <row r="34" spans="2:8" ht="15" customHeight="1">
      <c r="B34" s="279"/>
      <c r="C34" s="276" t="s">
        <v>198</v>
      </c>
      <c r="D34" s="277">
        <v>227</v>
      </c>
      <c r="E34" s="277">
        <v>227</v>
      </c>
      <c r="F34" s="278">
        <v>0</v>
      </c>
      <c r="G34" s="292"/>
      <c r="H34" s="292"/>
    </row>
    <row r="35" spans="2:8" ht="15" customHeight="1">
      <c r="B35" s="279"/>
      <c r="C35" s="276" t="s">
        <v>203</v>
      </c>
      <c r="D35" s="277">
        <v>228</v>
      </c>
      <c r="E35" s="277">
        <v>228</v>
      </c>
      <c r="F35" s="278">
        <v>0</v>
      </c>
      <c r="G35" s="292"/>
      <c r="H35" s="292"/>
    </row>
    <row r="36" spans="2:8" ht="15" customHeight="1">
      <c r="B36" s="279"/>
      <c r="C36" s="276" t="s">
        <v>204</v>
      </c>
      <c r="D36" s="277">
        <v>200</v>
      </c>
      <c r="E36" s="277">
        <v>201</v>
      </c>
      <c r="F36" s="278">
        <v>1</v>
      </c>
      <c r="G36" s="292"/>
      <c r="H36" s="292"/>
    </row>
    <row r="37" spans="2:8" ht="15" customHeight="1">
      <c r="B37" s="279"/>
      <c r="C37" s="276" t="s">
        <v>206</v>
      </c>
      <c r="D37" s="277">
        <v>211</v>
      </c>
      <c r="E37" s="277">
        <v>212</v>
      </c>
      <c r="F37" s="278">
        <v>1</v>
      </c>
      <c r="G37" s="292"/>
      <c r="H37" s="292"/>
    </row>
    <row r="38" spans="2:8" ht="15" customHeight="1">
      <c r="B38" s="279"/>
      <c r="C38" s="276" t="s">
        <v>207</v>
      </c>
      <c r="D38" s="277">
        <v>200</v>
      </c>
      <c r="E38" s="277">
        <v>200</v>
      </c>
      <c r="F38" s="278">
        <v>0</v>
      </c>
      <c r="G38" s="292"/>
      <c r="H38" s="292"/>
    </row>
    <row r="39" spans="2:8" ht="15" customHeight="1">
      <c r="B39" s="279"/>
      <c r="C39" s="276" t="s">
        <v>208</v>
      </c>
      <c r="D39" s="277">
        <v>192</v>
      </c>
      <c r="E39" s="277">
        <v>192</v>
      </c>
      <c r="F39" s="278">
        <v>0</v>
      </c>
      <c r="G39" s="292"/>
      <c r="H39" s="292"/>
    </row>
    <row r="40" spans="2:8" ht="15" customHeight="1">
      <c r="B40" s="279"/>
      <c r="C40" s="276" t="s">
        <v>211</v>
      </c>
      <c r="D40" s="277">
        <v>198</v>
      </c>
      <c r="E40" s="277">
        <v>199.7</v>
      </c>
      <c r="F40" s="278">
        <v>1.7</v>
      </c>
      <c r="G40" s="292"/>
      <c r="H40" s="292"/>
    </row>
    <row r="41" spans="2:8" ht="15" customHeight="1">
      <c r="B41" s="279"/>
      <c r="C41" s="276" t="s">
        <v>212</v>
      </c>
      <c r="D41" s="277">
        <v>204</v>
      </c>
      <c r="E41" s="277">
        <v>205</v>
      </c>
      <c r="F41" s="278">
        <v>1</v>
      </c>
      <c r="G41" s="292"/>
      <c r="H41" s="292"/>
    </row>
    <row r="42" spans="2:8" ht="15" customHeight="1" thickBot="1">
      <c r="B42" s="293"/>
      <c r="C42" s="294" t="s">
        <v>213</v>
      </c>
      <c r="D42" s="295">
        <v>220</v>
      </c>
      <c r="E42" s="295">
        <v>220</v>
      </c>
      <c r="F42" s="283">
        <v>0</v>
      </c>
      <c r="G42" s="292"/>
      <c r="H42" s="292"/>
    </row>
    <row r="43" spans="2:8">
      <c r="F43" s="179" t="s">
        <v>70</v>
      </c>
    </row>
  </sheetData>
  <mergeCells count="4">
    <mergeCell ref="B3:F3"/>
    <mergeCell ref="B4:F4"/>
    <mergeCell ref="B5:F5"/>
    <mergeCell ref="B6:F7"/>
  </mergeCells>
  <printOptions horizontalCentered="1" verticalCentered="1"/>
  <pageMargins left="0.7" right="0.7" top="0.75" bottom="0.75" header="0.3" footer="0.3"/>
  <pageSetup paperSize="9" scale="85"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1853E-FEE7-4132-82E6-BCB76A4D434D}">
  <sheetPr>
    <pageSetUpPr fitToPage="1"/>
  </sheetPr>
  <dimension ref="B1:G43"/>
  <sheetViews>
    <sheetView showGridLines="0" zoomScaleNormal="100" zoomScaleSheetLayoutView="80" workbookViewId="0"/>
  </sheetViews>
  <sheetFormatPr baseColWidth="10" defaultColWidth="8.90625" defaultRowHeight="11.5"/>
  <cols>
    <col min="1" max="1" width="2.6328125" style="265" customWidth="1"/>
    <col min="2" max="2" width="35" style="265" customWidth="1"/>
    <col min="3" max="3" width="25.54296875" style="265" customWidth="1"/>
    <col min="4" max="4" width="16.453125" style="265" customWidth="1"/>
    <col min="5" max="5" width="15.6328125" style="265" customWidth="1"/>
    <col min="6" max="6" width="13.08984375" style="265" customWidth="1"/>
    <col min="7" max="7" width="4.90625" style="265" customWidth="1"/>
    <col min="8" max="16384" width="8.90625" style="265"/>
  </cols>
  <sheetData>
    <row r="1" spans="2:7" ht="13.5" customHeight="1"/>
    <row r="2" spans="2:7" ht="10.5" customHeight="1" thickBot="1"/>
    <row r="3" spans="2:7" ht="20" customHeight="1" thickBot="1">
      <c r="B3" s="7" t="s">
        <v>226</v>
      </c>
      <c r="C3" s="8"/>
      <c r="D3" s="8"/>
      <c r="E3" s="8"/>
      <c r="F3" s="9"/>
    </row>
    <row r="4" spans="2:7" ht="12" customHeight="1">
      <c r="B4" s="269" t="s">
        <v>180</v>
      </c>
      <c r="C4" s="269"/>
      <c r="D4" s="269"/>
      <c r="E4" s="269"/>
      <c r="F4" s="269"/>
      <c r="G4" s="270"/>
    </row>
    <row r="5" spans="2:7" ht="30" customHeight="1">
      <c r="B5" s="296" t="s">
        <v>227</v>
      </c>
      <c r="C5" s="296"/>
      <c r="D5" s="296"/>
      <c r="E5" s="296"/>
      <c r="F5" s="296"/>
      <c r="G5" s="270"/>
    </row>
    <row r="6" spans="2:7" ht="25.5" customHeight="1">
      <c r="B6" s="297" t="s">
        <v>228</v>
      </c>
      <c r="C6" s="297"/>
      <c r="D6" s="297"/>
      <c r="E6" s="297"/>
      <c r="F6" s="297"/>
    </row>
    <row r="7" spans="2:7" ht="20" customHeight="1">
      <c r="B7" s="298" t="s">
        <v>229</v>
      </c>
      <c r="C7" s="298"/>
      <c r="D7" s="298"/>
      <c r="E7" s="298"/>
      <c r="F7" s="298"/>
    </row>
    <row r="8" spans="2:7" ht="10.5" customHeight="1" thickBot="1">
      <c r="B8" s="299"/>
      <c r="C8" s="299"/>
      <c r="D8" s="299"/>
      <c r="E8" s="299"/>
      <c r="F8" s="299"/>
    </row>
    <row r="9" spans="2:7" ht="39" customHeight="1" thickBot="1">
      <c r="B9" s="273" t="s">
        <v>230</v>
      </c>
      <c r="C9" s="274" t="s">
        <v>185</v>
      </c>
      <c r="D9" s="274" t="s">
        <v>186</v>
      </c>
      <c r="E9" s="274" t="s">
        <v>187</v>
      </c>
      <c r="F9" s="274" t="s">
        <v>188</v>
      </c>
    </row>
    <row r="10" spans="2:7" ht="15" customHeight="1">
      <c r="B10" s="300" t="s">
        <v>231</v>
      </c>
      <c r="C10" s="276" t="s">
        <v>190</v>
      </c>
      <c r="D10" s="301">
        <v>205</v>
      </c>
      <c r="E10" s="301">
        <v>205</v>
      </c>
      <c r="F10" s="302">
        <v>0</v>
      </c>
    </row>
    <row r="11" spans="2:7" ht="15" customHeight="1">
      <c r="B11" s="300"/>
      <c r="C11" s="276" t="s">
        <v>232</v>
      </c>
      <c r="D11" s="301">
        <v>216</v>
      </c>
      <c r="E11" s="301">
        <v>222</v>
      </c>
      <c r="F11" s="302">
        <v>6</v>
      </c>
    </row>
    <row r="12" spans="2:7" ht="15" customHeight="1">
      <c r="B12" s="300"/>
      <c r="C12" s="276" t="s">
        <v>233</v>
      </c>
      <c r="D12" s="301">
        <v>216</v>
      </c>
      <c r="E12" s="301">
        <v>222</v>
      </c>
      <c r="F12" s="302">
        <v>6</v>
      </c>
    </row>
    <row r="13" spans="2:7" ht="15" customHeight="1">
      <c r="B13" s="300"/>
      <c r="C13" s="276" t="s">
        <v>195</v>
      </c>
      <c r="D13" s="301">
        <v>221.8</v>
      </c>
      <c r="E13" s="301">
        <v>225.9</v>
      </c>
      <c r="F13" s="302">
        <v>4.0999999999999996</v>
      </c>
    </row>
    <row r="14" spans="2:7" ht="15" customHeight="1">
      <c r="B14" s="279"/>
      <c r="C14" s="276" t="s">
        <v>224</v>
      </c>
      <c r="D14" s="301">
        <v>212</v>
      </c>
      <c r="E14" s="301">
        <v>212</v>
      </c>
      <c r="F14" s="302">
        <v>0</v>
      </c>
    </row>
    <row r="15" spans="2:7" ht="15" customHeight="1">
      <c r="B15" s="279"/>
      <c r="C15" s="276" t="s">
        <v>234</v>
      </c>
      <c r="D15" s="301">
        <v>215</v>
      </c>
      <c r="E15" s="301">
        <v>221</v>
      </c>
      <c r="F15" s="302">
        <v>6</v>
      </c>
    </row>
    <row r="16" spans="2:7" ht="15" customHeight="1">
      <c r="B16" s="279"/>
      <c r="C16" s="276" t="s">
        <v>198</v>
      </c>
      <c r="D16" s="301">
        <v>208</v>
      </c>
      <c r="E16" s="301">
        <v>210</v>
      </c>
      <c r="F16" s="302">
        <v>2</v>
      </c>
    </row>
    <row r="17" spans="2:6" ht="15" customHeight="1">
      <c r="B17" s="279"/>
      <c r="C17" s="276" t="s">
        <v>199</v>
      </c>
      <c r="D17" s="301">
        <v>217</v>
      </c>
      <c r="E17" s="301">
        <v>213</v>
      </c>
      <c r="F17" s="302">
        <v>-4</v>
      </c>
    </row>
    <row r="18" spans="2:6" ht="15" customHeight="1">
      <c r="B18" s="279"/>
      <c r="C18" s="276" t="s">
        <v>200</v>
      </c>
      <c r="D18" s="301">
        <v>210</v>
      </c>
      <c r="E18" s="301">
        <v>210</v>
      </c>
      <c r="F18" s="302">
        <v>0</v>
      </c>
    </row>
    <row r="19" spans="2:6" ht="15" customHeight="1">
      <c r="B19" s="279"/>
      <c r="C19" s="276" t="s">
        <v>201</v>
      </c>
      <c r="D19" s="301">
        <v>217</v>
      </c>
      <c r="E19" s="301">
        <v>217</v>
      </c>
      <c r="F19" s="302">
        <v>0</v>
      </c>
    </row>
    <row r="20" spans="2:6" ht="15" customHeight="1">
      <c r="B20" s="279"/>
      <c r="C20" s="276" t="s">
        <v>203</v>
      </c>
      <c r="D20" s="301">
        <v>218</v>
      </c>
      <c r="E20" s="301">
        <v>218</v>
      </c>
      <c r="F20" s="302">
        <v>0</v>
      </c>
    </row>
    <row r="21" spans="2:6" ht="15" customHeight="1">
      <c r="B21" s="279"/>
      <c r="C21" s="276" t="s">
        <v>205</v>
      </c>
      <c r="D21" s="301">
        <v>212</v>
      </c>
      <c r="E21" s="301">
        <v>212</v>
      </c>
      <c r="F21" s="302">
        <v>0</v>
      </c>
    </row>
    <row r="22" spans="2:6" ht="15" customHeight="1">
      <c r="B22" s="279"/>
      <c r="C22" s="276" t="s">
        <v>206</v>
      </c>
      <c r="D22" s="301">
        <v>224.6</v>
      </c>
      <c r="E22" s="301">
        <v>224.6</v>
      </c>
      <c r="F22" s="302">
        <v>0</v>
      </c>
    </row>
    <row r="23" spans="2:6" ht="15" customHeight="1">
      <c r="B23" s="279"/>
      <c r="C23" s="276" t="s">
        <v>210</v>
      </c>
      <c r="D23" s="301">
        <v>219.4</v>
      </c>
      <c r="E23" s="301">
        <v>219.4</v>
      </c>
      <c r="F23" s="302">
        <v>0</v>
      </c>
    </row>
    <row r="24" spans="2:6" ht="15" customHeight="1">
      <c r="B24" s="279"/>
      <c r="C24" s="276" t="s">
        <v>211</v>
      </c>
      <c r="D24" s="301">
        <v>222</v>
      </c>
      <c r="E24" s="301">
        <v>223.4</v>
      </c>
      <c r="F24" s="302">
        <v>1.4</v>
      </c>
    </row>
    <row r="25" spans="2:6" ht="15" customHeight="1">
      <c r="B25" s="279"/>
      <c r="C25" s="276" t="s">
        <v>212</v>
      </c>
      <c r="D25" s="301">
        <v>217.8</v>
      </c>
      <c r="E25" s="301">
        <v>214</v>
      </c>
      <c r="F25" s="302">
        <v>-3.8</v>
      </c>
    </row>
    <row r="26" spans="2:6" ht="15" customHeight="1" thickBot="1">
      <c r="B26" s="280"/>
      <c r="C26" s="281" t="s">
        <v>213</v>
      </c>
      <c r="D26" s="303">
        <v>215</v>
      </c>
      <c r="E26" s="303">
        <v>222</v>
      </c>
      <c r="F26" s="304">
        <v>7</v>
      </c>
    </row>
    <row r="27" spans="2:6" ht="15" customHeight="1">
      <c r="B27" s="300" t="s">
        <v>235</v>
      </c>
      <c r="C27" s="305" t="s">
        <v>217</v>
      </c>
      <c r="D27" s="301">
        <v>584.5</v>
      </c>
      <c r="E27" s="301">
        <v>584.5</v>
      </c>
      <c r="F27" s="302">
        <v>0</v>
      </c>
    </row>
    <row r="28" spans="2:6" ht="15" customHeight="1" thickBot="1">
      <c r="B28" s="280"/>
      <c r="C28" s="306" t="s">
        <v>236</v>
      </c>
      <c r="D28" s="303">
        <v>500</v>
      </c>
      <c r="E28" s="303">
        <v>500</v>
      </c>
      <c r="F28" s="304">
        <v>0</v>
      </c>
    </row>
    <row r="29" spans="2:6" ht="15" customHeight="1">
      <c r="B29" s="300" t="s">
        <v>237</v>
      </c>
      <c r="C29" s="305" t="s">
        <v>198</v>
      </c>
      <c r="D29" s="301">
        <v>600</v>
      </c>
      <c r="E29" s="301">
        <v>600</v>
      </c>
      <c r="F29" s="302">
        <v>0</v>
      </c>
    </row>
    <row r="30" spans="2:6" ht="15" customHeight="1">
      <c r="B30" s="279"/>
      <c r="C30" s="305" t="s">
        <v>217</v>
      </c>
      <c r="D30" s="301">
        <v>600.5</v>
      </c>
      <c r="E30" s="301">
        <v>600.5</v>
      </c>
      <c r="F30" s="302">
        <v>0</v>
      </c>
    </row>
    <row r="31" spans="2:6" ht="15" customHeight="1">
      <c r="B31" s="279"/>
      <c r="C31" s="305" t="s">
        <v>209</v>
      </c>
      <c r="D31" s="301">
        <v>525</v>
      </c>
      <c r="E31" s="301">
        <v>525</v>
      </c>
      <c r="F31" s="302">
        <v>0</v>
      </c>
    </row>
    <row r="32" spans="2:6" ht="15" customHeight="1">
      <c r="B32" s="279"/>
      <c r="C32" s="305" t="s">
        <v>236</v>
      </c>
      <c r="D32" s="301">
        <v>622.5</v>
      </c>
      <c r="E32" s="301">
        <v>622.5</v>
      </c>
      <c r="F32" s="302">
        <v>0</v>
      </c>
    </row>
    <row r="33" spans="2:6" ht="15" customHeight="1" thickBot="1">
      <c r="B33" s="280"/>
      <c r="C33" s="306" t="s">
        <v>213</v>
      </c>
      <c r="D33" s="303">
        <v>650</v>
      </c>
      <c r="E33" s="303">
        <v>650</v>
      </c>
      <c r="F33" s="304">
        <v>0</v>
      </c>
    </row>
    <row r="34" spans="2:6" ht="15" customHeight="1">
      <c r="B34" s="307" t="s">
        <v>238</v>
      </c>
      <c r="C34" s="305" t="s">
        <v>217</v>
      </c>
      <c r="D34" s="301">
        <v>611</v>
      </c>
      <c r="E34" s="301">
        <v>611</v>
      </c>
      <c r="F34" s="302">
        <v>0</v>
      </c>
    </row>
    <row r="35" spans="2:6" ht="15" customHeight="1" thickBot="1">
      <c r="B35" s="308"/>
      <c r="C35" s="306" t="s">
        <v>236</v>
      </c>
      <c r="D35" s="303">
        <v>1150</v>
      </c>
      <c r="E35" s="303">
        <v>1150</v>
      </c>
      <c r="F35" s="304">
        <v>0</v>
      </c>
    </row>
    <row r="36" spans="2:6" ht="15" customHeight="1">
      <c r="B36" s="300" t="s">
        <v>239</v>
      </c>
      <c r="C36" s="305" t="s">
        <v>217</v>
      </c>
      <c r="D36" s="301">
        <v>993</v>
      </c>
      <c r="E36" s="301">
        <v>993</v>
      </c>
      <c r="F36" s="302">
        <v>0</v>
      </c>
    </row>
    <row r="37" spans="2:6" ht="15" customHeight="1">
      <c r="B37" s="279"/>
      <c r="C37" s="305" t="s">
        <v>209</v>
      </c>
      <c r="D37" s="309">
        <v>1200</v>
      </c>
      <c r="E37" s="309">
        <v>1152.5</v>
      </c>
      <c r="F37" s="310">
        <v>-47.5</v>
      </c>
    </row>
    <row r="38" spans="2:6" ht="15" customHeight="1" thickBot="1">
      <c r="B38" s="280"/>
      <c r="C38" s="305" t="s">
        <v>236</v>
      </c>
      <c r="D38" s="301">
        <v>1090</v>
      </c>
      <c r="E38" s="301">
        <v>1090</v>
      </c>
      <c r="F38" s="304">
        <v>0</v>
      </c>
    </row>
    <row r="39" spans="2:6" ht="15" customHeight="1" thickBot="1">
      <c r="B39" s="311" t="s">
        <v>240</v>
      </c>
      <c r="C39" s="312" t="s">
        <v>236</v>
      </c>
      <c r="D39" s="313">
        <v>1137.5</v>
      </c>
      <c r="E39" s="313">
        <v>1127.5</v>
      </c>
      <c r="F39" s="314">
        <v>-10</v>
      </c>
    </row>
    <row r="40" spans="2:6" ht="15" customHeight="1">
      <c r="B40" s="300" t="s">
        <v>241</v>
      </c>
      <c r="C40" s="315" t="s">
        <v>217</v>
      </c>
      <c r="D40" s="301">
        <v>318.56</v>
      </c>
      <c r="E40" s="301">
        <v>318.56</v>
      </c>
      <c r="F40" s="302">
        <v>0</v>
      </c>
    </row>
    <row r="41" spans="2:6" ht="15" customHeight="1">
      <c r="B41" s="279"/>
      <c r="C41" s="315" t="s">
        <v>209</v>
      </c>
      <c r="D41" s="301">
        <v>532.5</v>
      </c>
      <c r="E41" s="301">
        <v>533.5</v>
      </c>
      <c r="F41" s="302">
        <v>1</v>
      </c>
    </row>
    <row r="42" spans="2:6" ht="15" customHeight="1" thickBot="1">
      <c r="B42" s="280"/>
      <c r="C42" s="306" t="s">
        <v>236</v>
      </c>
      <c r="D42" s="303">
        <v>555</v>
      </c>
      <c r="E42" s="303">
        <v>555</v>
      </c>
      <c r="F42" s="304">
        <v>0</v>
      </c>
    </row>
    <row r="43" spans="2:6" ht="15" customHeight="1">
      <c r="F43" s="179" t="s">
        <v>70</v>
      </c>
    </row>
  </sheetData>
  <mergeCells count="5">
    <mergeCell ref="B3:F3"/>
    <mergeCell ref="B4:F4"/>
    <mergeCell ref="B5:F5"/>
    <mergeCell ref="B6:F6"/>
    <mergeCell ref="B7:F8"/>
  </mergeCells>
  <printOptions horizontalCentered="1" verticalCentered="1"/>
  <pageMargins left="0.7" right="0.7" top="0.75" bottom="0.75" header="0.3" footer="0.3"/>
  <pageSetup paperSize="9" scale="80"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06FBB-3C3D-41B6-B03C-95776957C091}">
  <sheetPr>
    <pageSetUpPr fitToPage="1"/>
  </sheetPr>
  <dimension ref="A1:G27"/>
  <sheetViews>
    <sheetView showGridLines="0" zoomScaleNormal="100" zoomScaleSheetLayoutView="90" workbookViewId="0"/>
  </sheetViews>
  <sheetFormatPr baseColWidth="10" defaultColWidth="8.90625" defaultRowHeight="11.5"/>
  <cols>
    <col min="1" max="1" width="2.6328125" style="265" customWidth="1"/>
    <col min="2" max="2" width="31.36328125" style="265" customWidth="1"/>
    <col min="3" max="3" width="25.54296875" style="265" customWidth="1"/>
    <col min="4" max="4" width="17.90625" style="265" customWidth="1"/>
    <col min="5" max="5" width="15.90625" style="265" customWidth="1"/>
    <col min="6" max="6" width="13.54296875" style="265" customWidth="1"/>
    <col min="7" max="7" width="3.36328125" style="265" customWidth="1"/>
    <col min="8" max="16384" width="8.90625" style="265"/>
  </cols>
  <sheetData>
    <row r="1" spans="1:7" ht="14.25" customHeight="1">
      <c r="A1" s="168"/>
      <c r="B1" s="168"/>
      <c r="C1" s="168"/>
      <c r="D1" s="168"/>
      <c r="E1" s="168"/>
      <c r="F1" s="168"/>
    </row>
    <row r="2" spans="1:7" ht="10.5" customHeight="1" thickBot="1">
      <c r="A2" s="168"/>
      <c r="B2" s="168"/>
      <c r="C2" s="168"/>
      <c r="D2" s="168"/>
      <c r="E2" s="168"/>
      <c r="F2" s="168"/>
    </row>
    <row r="3" spans="1:7" ht="20" customHeight="1" thickBot="1">
      <c r="A3" s="168"/>
      <c r="B3" s="316" t="s">
        <v>242</v>
      </c>
      <c r="C3" s="317"/>
      <c r="D3" s="317"/>
      <c r="E3" s="317"/>
      <c r="F3" s="318"/>
    </row>
    <row r="4" spans="1:7" ht="15.75" customHeight="1">
      <c r="A4" s="168"/>
      <c r="B4" s="6"/>
      <c r="C4" s="6"/>
      <c r="D4" s="6"/>
      <c r="E4" s="6"/>
      <c r="F4" s="6"/>
    </row>
    <row r="5" spans="1:7" ht="20.399999999999999" customHeight="1">
      <c r="A5" s="168"/>
      <c r="B5" s="319" t="s">
        <v>243</v>
      </c>
      <c r="C5" s="319"/>
      <c r="D5" s="319"/>
      <c r="E5" s="319"/>
      <c r="F5" s="319"/>
      <c r="G5" s="270"/>
    </row>
    <row r="6" spans="1:7" ht="20" customHeight="1">
      <c r="A6" s="168"/>
      <c r="B6" s="320" t="s">
        <v>244</v>
      </c>
      <c r="C6" s="320"/>
      <c r="D6" s="320"/>
      <c r="E6" s="320"/>
      <c r="F6" s="320"/>
      <c r="G6" s="270"/>
    </row>
    <row r="7" spans="1:7" ht="20" customHeight="1" thickBot="1">
      <c r="A7" s="168"/>
      <c r="B7" s="168"/>
      <c r="C7" s="168"/>
      <c r="D7" s="168"/>
      <c r="E7" s="168"/>
      <c r="F7" s="168"/>
    </row>
    <row r="8" spans="1:7" ht="39" customHeight="1" thickBot="1">
      <c r="A8" s="168"/>
      <c r="B8" s="321" t="s">
        <v>230</v>
      </c>
      <c r="C8" s="322" t="s">
        <v>185</v>
      </c>
      <c r="D8" s="274" t="s">
        <v>186</v>
      </c>
      <c r="E8" s="274" t="s">
        <v>187</v>
      </c>
      <c r="F8" s="274" t="s">
        <v>188</v>
      </c>
    </row>
    <row r="9" spans="1:7" ht="15" customHeight="1">
      <c r="A9" s="168"/>
      <c r="B9" s="323" t="s">
        <v>245</v>
      </c>
      <c r="C9" s="324" t="s">
        <v>190</v>
      </c>
      <c r="D9" s="325">
        <v>50.44</v>
      </c>
      <c r="E9" s="325">
        <v>52.85</v>
      </c>
      <c r="F9" s="326">
        <v>2.42</v>
      </c>
    </row>
    <row r="10" spans="1:7" ht="15" customHeight="1">
      <c r="A10" s="168"/>
      <c r="B10" s="327"/>
      <c r="C10" s="328" t="s">
        <v>232</v>
      </c>
      <c r="D10" s="329">
        <v>52.58</v>
      </c>
      <c r="E10" s="329">
        <v>54.45</v>
      </c>
      <c r="F10" s="326">
        <v>1.86</v>
      </c>
    </row>
    <row r="11" spans="1:7" ht="15" customHeight="1">
      <c r="A11" s="168"/>
      <c r="B11" s="327"/>
      <c r="C11" s="328" t="s">
        <v>194</v>
      </c>
      <c r="D11" s="329">
        <v>119.52</v>
      </c>
      <c r="E11" s="329">
        <v>119.52</v>
      </c>
      <c r="F11" s="326">
        <v>0</v>
      </c>
    </row>
    <row r="12" spans="1:7" ht="15" customHeight="1">
      <c r="A12" s="168"/>
      <c r="B12" s="327"/>
      <c r="C12" s="328" t="s">
        <v>195</v>
      </c>
      <c r="D12" s="329">
        <v>48.8</v>
      </c>
      <c r="E12" s="329">
        <v>49.64</v>
      </c>
      <c r="F12" s="326">
        <v>0.84</v>
      </c>
    </row>
    <row r="13" spans="1:7" ht="15" customHeight="1">
      <c r="A13" s="168"/>
      <c r="B13" s="330"/>
      <c r="C13" s="328" t="s">
        <v>196</v>
      </c>
      <c r="D13" s="329">
        <v>43.89</v>
      </c>
      <c r="E13" s="329">
        <v>41.83</v>
      </c>
      <c r="F13" s="326">
        <v>-2.0499999999999998</v>
      </c>
    </row>
    <row r="14" spans="1:7" ht="15" customHeight="1">
      <c r="A14" s="168"/>
      <c r="B14" s="330"/>
      <c r="C14" s="328" t="s">
        <v>246</v>
      </c>
      <c r="D14" s="329">
        <v>33.86</v>
      </c>
      <c r="E14" s="329">
        <v>33.86</v>
      </c>
      <c r="F14" s="326">
        <v>0</v>
      </c>
    </row>
    <row r="15" spans="1:7" ht="15" customHeight="1">
      <c r="A15" s="168"/>
      <c r="B15" s="330"/>
      <c r="C15" s="328" t="s">
        <v>210</v>
      </c>
      <c r="D15" s="329">
        <v>44.96</v>
      </c>
      <c r="E15" s="329">
        <v>45.47</v>
      </c>
      <c r="F15" s="326">
        <v>0.52</v>
      </c>
    </row>
    <row r="16" spans="1:7" ht="15" customHeight="1" thickBot="1">
      <c r="A16" s="168"/>
      <c r="B16" s="331"/>
      <c r="C16" s="332" t="s">
        <v>236</v>
      </c>
      <c r="D16" s="333" t="s">
        <v>247</v>
      </c>
      <c r="E16" s="333">
        <v>42.33</v>
      </c>
      <c r="F16" s="326" t="s">
        <v>247</v>
      </c>
    </row>
    <row r="17" spans="1:6" ht="15" customHeight="1" thickBot="1">
      <c r="A17" s="168"/>
      <c r="B17" s="334" t="s">
        <v>248</v>
      </c>
      <c r="C17" s="335" t="s">
        <v>249</v>
      </c>
      <c r="D17" s="336"/>
      <c r="E17" s="336"/>
      <c r="F17" s="337"/>
    </row>
    <row r="18" spans="1:6" ht="15" customHeight="1">
      <c r="A18" s="168"/>
      <c r="B18" s="330"/>
      <c r="C18" s="328" t="s">
        <v>190</v>
      </c>
      <c r="D18" s="338">
        <v>47.72</v>
      </c>
      <c r="E18" s="338">
        <v>46.4</v>
      </c>
      <c r="F18" s="326">
        <v>-1.32</v>
      </c>
    </row>
    <row r="19" spans="1:6" ht="15" customHeight="1">
      <c r="A19" s="168"/>
      <c r="B19" s="330"/>
      <c r="C19" s="328" t="s">
        <v>232</v>
      </c>
      <c r="D19" s="339">
        <v>45.46</v>
      </c>
      <c r="E19" s="339">
        <v>43.44</v>
      </c>
      <c r="F19" s="326">
        <v>-2.02</v>
      </c>
    </row>
    <row r="20" spans="1:6" ht="15" customHeight="1">
      <c r="A20" s="168"/>
      <c r="B20" s="330"/>
      <c r="C20" s="328" t="s">
        <v>195</v>
      </c>
      <c r="D20" s="339">
        <v>43.01</v>
      </c>
      <c r="E20" s="339">
        <v>41.48</v>
      </c>
      <c r="F20" s="326">
        <v>-1.52</v>
      </c>
    </row>
    <row r="21" spans="1:6" ht="15" customHeight="1">
      <c r="A21" s="168"/>
      <c r="B21" s="330"/>
      <c r="C21" s="328" t="s">
        <v>196</v>
      </c>
      <c r="D21" s="339">
        <v>49.56</v>
      </c>
      <c r="E21" s="339">
        <v>49.68</v>
      </c>
      <c r="F21" s="326">
        <v>0.12</v>
      </c>
    </row>
    <row r="22" spans="1:6" ht="15" customHeight="1">
      <c r="A22" s="168"/>
      <c r="B22" s="330"/>
      <c r="C22" s="328" t="s">
        <v>202</v>
      </c>
      <c r="D22" s="339">
        <v>46.94</v>
      </c>
      <c r="E22" s="339">
        <v>44.92</v>
      </c>
      <c r="F22" s="326">
        <v>-2.02</v>
      </c>
    </row>
    <row r="23" spans="1:6" ht="15" customHeight="1">
      <c r="A23" s="168"/>
      <c r="B23" s="330"/>
      <c r="C23" s="328" t="s">
        <v>210</v>
      </c>
      <c r="D23" s="339">
        <v>38.81</v>
      </c>
      <c r="E23" s="339">
        <v>37.049999999999997</v>
      </c>
      <c r="F23" s="326">
        <v>-1.77</v>
      </c>
    </row>
    <row r="24" spans="1:6" ht="15" customHeight="1" thickBot="1">
      <c r="A24" s="168"/>
      <c r="B24" s="331"/>
      <c r="C24" s="332" t="s">
        <v>236</v>
      </c>
      <c r="D24" s="340">
        <v>37.06</v>
      </c>
      <c r="E24" s="340">
        <v>37.06</v>
      </c>
      <c r="F24" s="341">
        <v>0</v>
      </c>
    </row>
    <row r="25" spans="1:6">
      <c r="A25" s="168"/>
      <c r="B25" s="168"/>
      <c r="C25" s="168"/>
      <c r="D25" s="168"/>
      <c r="E25" s="168"/>
      <c r="F25" s="179" t="s">
        <v>70</v>
      </c>
    </row>
    <row r="27" spans="1:6">
      <c r="F27" s="342"/>
    </row>
  </sheetData>
  <mergeCells count="4">
    <mergeCell ref="B3:F3"/>
    <mergeCell ref="B5:F5"/>
    <mergeCell ref="B6:F6"/>
    <mergeCell ref="C17:F17"/>
  </mergeCells>
  <printOptions horizontalCentered="1" verticalCentered="1"/>
  <pageMargins left="0.7" right="0.7" top="0.75" bottom="0.75" header="0.3" footer="0.3"/>
  <pageSetup paperSize="9" scale="81"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DE9B0-7A86-465B-BC61-B2956583ACCA}">
  <sheetPr>
    <pageSetUpPr fitToPage="1"/>
  </sheetPr>
  <dimension ref="A1:L75"/>
  <sheetViews>
    <sheetView showGridLines="0" zoomScaleNormal="100" zoomScaleSheetLayoutView="100" workbookViewId="0"/>
  </sheetViews>
  <sheetFormatPr baseColWidth="10" defaultColWidth="11.453125" defaultRowHeight="14.5"/>
  <cols>
    <col min="1" max="1" width="4" style="345" customWidth="1"/>
    <col min="2" max="2" width="48.36328125" style="345" customWidth="1"/>
    <col min="3" max="3" width="22.36328125" style="345" customWidth="1"/>
    <col min="4" max="4" width="17.54296875" style="345" customWidth="1"/>
    <col min="5" max="5" width="16" style="345" customWidth="1"/>
    <col min="6" max="6" width="12.54296875" style="345" customWidth="1"/>
    <col min="7" max="7" width="2.453125" style="345" customWidth="1"/>
    <col min="8" max="9" width="10.6328125" style="346" customWidth="1"/>
    <col min="10" max="16384" width="11.453125" style="346"/>
  </cols>
  <sheetData>
    <row r="1" spans="1:12" ht="10.5" customHeight="1">
      <c r="A1" s="343"/>
      <c r="B1" s="343"/>
      <c r="C1" s="343"/>
      <c r="D1" s="343"/>
      <c r="E1" s="343"/>
      <c r="F1" s="344"/>
    </row>
    <row r="2" spans="1:12" ht="18" customHeight="1">
      <c r="A2" s="343"/>
      <c r="B2" s="347"/>
      <c r="C2" s="347"/>
      <c r="D2" s="347"/>
      <c r="E2" s="347"/>
      <c r="F2" s="348"/>
    </row>
    <row r="3" spans="1:12" ht="14.25" customHeight="1" thickBot="1"/>
    <row r="4" spans="1:12" ht="17.25" customHeight="1" thickBot="1">
      <c r="A4" s="343"/>
      <c r="B4" s="316" t="s">
        <v>250</v>
      </c>
      <c r="C4" s="317"/>
      <c r="D4" s="317"/>
      <c r="E4" s="317"/>
      <c r="F4" s="318"/>
    </row>
    <row r="5" spans="1:12" ht="17.25" customHeight="1">
      <c r="A5" s="343"/>
      <c r="B5" s="349" t="s">
        <v>251</v>
      </c>
      <c r="C5" s="349"/>
      <c r="D5" s="349"/>
      <c r="E5" s="349"/>
      <c r="F5" s="349"/>
      <c r="G5" s="350"/>
    </row>
    <row r="6" spans="1:12">
      <c r="A6" s="343"/>
      <c r="B6" s="349" t="s">
        <v>252</v>
      </c>
      <c r="C6" s="349"/>
      <c r="D6" s="349"/>
      <c r="E6" s="349"/>
      <c r="F6" s="349"/>
      <c r="G6" s="350"/>
    </row>
    <row r="7" spans="1:12" ht="15" thickBot="1">
      <c r="A7" s="343"/>
      <c r="B7" s="351"/>
      <c r="C7" s="351"/>
      <c r="D7" s="351"/>
      <c r="E7" s="351"/>
      <c r="F7" s="343"/>
    </row>
    <row r="8" spans="1:12" ht="44.4" customHeight="1" thickBot="1">
      <c r="A8" s="343"/>
      <c r="B8" s="273" t="s">
        <v>253</v>
      </c>
      <c r="C8" s="352" t="s">
        <v>185</v>
      </c>
      <c r="D8" s="274" t="s">
        <v>186</v>
      </c>
      <c r="E8" s="274" t="s">
        <v>187</v>
      </c>
      <c r="F8" s="274" t="s">
        <v>188</v>
      </c>
    </row>
    <row r="9" spans="1:12">
      <c r="A9" s="343"/>
      <c r="B9" s="353" t="s">
        <v>254</v>
      </c>
      <c r="C9" s="354" t="s">
        <v>190</v>
      </c>
      <c r="D9" s="325">
        <v>790</v>
      </c>
      <c r="E9" s="325">
        <v>770</v>
      </c>
      <c r="F9" s="355">
        <v>-20</v>
      </c>
    </row>
    <row r="10" spans="1:12">
      <c r="A10" s="343"/>
      <c r="B10" s="356" t="s">
        <v>255</v>
      </c>
      <c r="C10" s="357" t="s">
        <v>256</v>
      </c>
      <c r="D10" s="329">
        <v>910</v>
      </c>
      <c r="E10" s="329">
        <v>910</v>
      </c>
      <c r="F10" s="355">
        <v>0</v>
      </c>
    </row>
    <row r="11" spans="1:12">
      <c r="A11" s="343"/>
      <c r="B11" s="356"/>
      <c r="C11" s="357" t="s">
        <v>232</v>
      </c>
      <c r="D11" s="329">
        <v>811.5</v>
      </c>
      <c r="E11" s="329">
        <v>784</v>
      </c>
      <c r="F11" s="355">
        <v>-27.5</v>
      </c>
    </row>
    <row r="12" spans="1:12">
      <c r="A12" s="343"/>
      <c r="B12" s="356"/>
      <c r="C12" s="357" t="s">
        <v>233</v>
      </c>
      <c r="D12" s="329">
        <v>920</v>
      </c>
      <c r="E12" s="329">
        <v>920</v>
      </c>
      <c r="F12" s="355">
        <v>0</v>
      </c>
    </row>
    <row r="13" spans="1:12">
      <c r="A13" s="343"/>
      <c r="B13" s="356"/>
      <c r="C13" s="357" t="s">
        <v>194</v>
      </c>
      <c r="D13" s="329">
        <v>825</v>
      </c>
      <c r="E13" s="329">
        <v>796</v>
      </c>
      <c r="F13" s="355">
        <v>-29</v>
      </c>
    </row>
    <row r="14" spans="1:12">
      <c r="A14" s="343"/>
      <c r="B14" s="356"/>
      <c r="C14" s="357" t="s">
        <v>195</v>
      </c>
      <c r="D14" s="329">
        <v>900.75</v>
      </c>
      <c r="E14" s="329">
        <v>850</v>
      </c>
      <c r="F14" s="355">
        <v>-50.75</v>
      </c>
    </row>
    <row r="15" spans="1:12">
      <c r="A15" s="343"/>
      <c r="B15" s="356"/>
      <c r="C15" s="357" t="s">
        <v>216</v>
      </c>
      <c r="D15" s="329">
        <v>845</v>
      </c>
      <c r="E15" s="329">
        <v>760</v>
      </c>
      <c r="F15" s="355">
        <v>-85</v>
      </c>
      <c r="L15" s="358"/>
    </row>
    <row r="16" spans="1:12">
      <c r="A16" s="343"/>
      <c r="B16" s="356"/>
      <c r="C16" s="357" t="s">
        <v>196</v>
      </c>
      <c r="D16" s="329">
        <v>782.5</v>
      </c>
      <c r="E16" s="329">
        <v>707.5</v>
      </c>
      <c r="F16" s="355">
        <v>-75</v>
      </c>
    </row>
    <row r="17" spans="1:6">
      <c r="A17" s="343"/>
      <c r="B17" s="356"/>
      <c r="C17" s="357" t="s">
        <v>257</v>
      </c>
      <c r="D17" s="329">
        <v>800</v>
      </c>
      <c r="E17" s="329">
        <v>800</v>
      </c>
      <c r="F17" s="355">
        <v>0</v>
      </c>
    </row>
    <row r="18" spans="1:6">
      <c r="A18" s="343"/>
      <c r="B18" s="356"/>
      <c r="C18" s="357" t="s">
        <v>246</v>
      </c>
      <c r="D18" s="329">
        <v>875</v>
      </c>
      <c r="E18" s="329">
        <v>875</v>
      </c>
      <c r="F18" s="355">
        <v>0</v>
      </c>
    </row>
    <row r="19" spans="1:6">
      <c r="A19" s="343"/>
      <c r="B19" s="356"/>
      <c r="C19" s="357" t="s">
        <v>258</v>
      </c>
      <c r="D19" s="329">
        <v>795</v>
      </c>
      <c r="E19" s="329">
        <v>745</v>
      </c>
      <c r="F19" s="355">
        <v>-50</v>
      </c>
    </row>
    <row r="20" spans="1:6">
      <c r="A20" s="343"/>
      <c r="B20" s="356"/>
      <c r="C20" s="357" t="s">
        <v>259</v>
      </c>
      <c r="D20" s="329">
        <v>832.5</v>
      </c>
      <c r="E20" s="329">
        <v>832.5</v>
      </c>
      <c r="F20" s="355">
        <v>0</v>
      </c>
    </row>
    <row r="21" spans="1:6">
      <c r="A21" s="343"/>
      <c r="B21" s="356"/>
      <c r="C21" s="357" t="s">
        <v>202</v>
      </c>
      <c r="D21" s="329">
        <v>782</v>
      </c>
      <c r="E21" s="329">
        <v>705</v>
      </c>
      <c r="F21" s="355">
        <v>-77</v>
      </c>
    </row>
    <row r="22" spans="1:6">
      <c r="A22" s="343"/>
      <c r="B22" s="356"/>
      <c r="C22" s="357" t="s">
        <v>217</v>
      </c>
      <c r="D22" s="329">
        <v>800</v>
      </c>
      <c r="E22" s="329">
        <v>800</v>
      </c>
      <c r="F22" s="355">
        <v>0</v>
      </c>
    </row>
    <row r="23" spans="1:6">
      <c r="A23" s="343"/>
      <c r="B23" s="356"/>
      <c r="C23" s="357" t="s">
        <v>209</v>
      </c>
      <c r="D23" s="329">
        <v>875</v>
      </c>
      <c r="E23" s="329">
        <v>805</v>
      </c>
      <c r="F23" s="355">
        <v>-70</v>
      </c>
    </row>
    <row r="24" spans="1:6">
      <c r="A24" s="343"/>
      <c r="B24" s="356"/>
      <c r="C24" s="357" t="s">
        <v>210</v>
      </c>
      <c r="D24" s="329">
        <v>825</v>
      </c>
      <c r="E24" s="329">
        <v>765</v>
      </c>
      <c r="F24" s="355">
        <v>-60</v>
      </c>
    </row>
    <row r="25" spans="1:6" ht="15" thickBot="1">
      <c r="A25" s="343"/>
      <c r="B25" s="359"/>
      <c r="C25" s="360" t="s">
        <v>213</v>
      </c>
      <c r="D25" s="361">
        <v>835</v>
      </c>
      <c r="E25" s="361">
        <v>730</v>
      </c>
      <c r="F25" s="362">
        <v>-105</v>
      </c>
    </row>
    <row r="26" spans="1:6">
      <c r="A26" s="343"/>
      <c r="B26" s="356" t="s">
        <v>260</v>
      </c>
      <c r="C26" s="357" t="s">
        <v>190</v>
      </c>
      <c r="D26" s="363">
        <v>760</v>
      </c>
      <c r="E26" s="363">
        <v>750</v>
      </c>
      <c r="F26" s="355">
        <v>-10</v>
      </c>
    </row>
    <row r="27" spans="1:6">
      <c r="A27" s="343"/>
      <c r="B27" s="356" t="s">
        <v>261</v>
      </c>
      <c r="C27" s="357" t="s">
        <v>232</v>
      </c>
      <c r="D27" s="329">
        <v>810</v>
      </c>
      <c r="E27" s="329">
        <v>770</v>
      </c>
      <c r="F27" s="355">
        <v>-40</v>
      </c>
    </row>
    <row r="28" spans="1:6">
      <c r="A28" s="343"/>
      <c r="B28" s="356"/>
      <c r="C28" s="357" t="s">
        <v>233</v>
      </c>
      <c r="D28" s="329">
        <v>840</v>
      </c>
      <c r="E28" s="329">
        <v>840</v>
      </c>
      <c r="F28" s="355">
        <v>0</v>
      </c>
    </row>
    <row r="29" spans="1:6">
      <c r="A29" s="343"/>
      <c r="B29" s="356"/>
      <c r="C29" s="357" t="s">
        <v>194</v>
      </c>
      <c r="D29" s="329">
        <v>827</v>
      </c>
      <c r="E29" s="329">
        <v>790</v>
      </c>
      <c r="F29" s="355">
        <v>-37</v>
      </c>
    </row>
    <row r="30" spans="1:6">
      <c r="A30" s="343"/>
      <c r="B30" s="356"/>
      <c r="C30" s="357" t="s">
        <v>195</v>
      </c>
      <c r="D30" s="329">
        <v>862.75</v>
      </c>
      <c r="E30" s="329">
        <v>860</v>
      </c>
      <c r="F30" s="355">
        <v>-2.75</v>
      </c>
    </row>
    <row r="31" spans="1:6">
      <c r="A31" s="343"/>
      <c r="B31" s="356"/>
      <c r="C31" s="357" t="s">
        <v>216</v>
      </c>
      <c r="D31" s="329">
        <v>796</v>
      </c>
      <c r="E31" s="329">
        <v>770</v>
      </c>
      <c r="F31" s="355">
        <v>-26</v>
      </c>
    </row>
    <row r="32" spans="1:6">
      <c r="A32" s="343"/>
      <c r="B32" s="356"/>
      <c r="C32" s="357" t="s">
        <v>196</v>
      </c>
      <c r="D32" s="329">
        <v>750</v>
      </c>
      <c r="E32" s="329">
        <v>670</v>
      </c>
      <c r="F32" s="355">
        <v>-80</v>
      </c>
    </row>
    <row r="33" spans="1:7">
      <c r="A33" s="343"/>
      <c r="B33" s="356"/>
      <c r="C33" s="357" t="s">
        <v>257</v>
      </c>
      <c r="D33" s="329">
        <v>795</v>
      </c>
      <c r="E33" s="329">
        <v>795</v>
      </c>
      <c r="F33" s="355">
        <v>0</v>
      </c>
    </row>
    <row r="34" spans="1:7">
      <c r="A34" s="343"/>
      <c r="B34" s="356"/>
      <c r="C34" s="357" t="s">
        <v>246</v>
      </c>
      <c r="D34" s="329">
        <v>750</v>
      </c>
      <c r="E34" s="329">
        <v>750</v>
      </c>
      <c r="F34" s="355">
        <v>0</v>
      </c>
    </row>
    <row r="35" spans="1:7">
      <c r="A35" s="343"/>
      <c r="B35" s="356"/>
      <c r="C35" s="357" t="s">
        <v>258</v>
      </c>
      <c r="D35" s="329">
        <v>770</v>
      </c>
      <c r="E35" s="329">
        <v>690</v>
      </c>
      <c r="F35" s="355">
        <v>-80</v>
      </c>
    </row>
    <row r="36" spans="1:7">
      <c r="A36" s="343"/>
      <c r="B36" s="356"/>
      <c r="C36" s="357" t="s">
        <v>259</v>
      </c>
      <c r="D36" s="329">
        <v>777.5</v>
      </c>
      <c r="E36" s="329">
        <v>777.5</v>
      </c>
      <c r="F36" s="355">
        <v>0</v>
      </c>
    </row>
    <row r="37" spans="1:7">
      <c r="A37" s="343"/>
      <c r="B37" s="356"/>
      <c r="C37" s="357" t="s">
        <v>202</v>
      </c>
      <c r="D37" s="329">
        <v>750</v>
      </c>
      <c r="E37" s="329">
        <v>670</v>
      </c>
      <c r="F37" s="355">
        <v>-80</v>
      </c>
    </row>
    <row r="38" spans="1:7">
      <c r="A38" s="343"/>
      <c r="B38" s="356"/>
      <c r="C38" s="357" t="s">
        <v>217</v>
      </c>
      <c r="D38" s="329">
        <v>775</v>
      </c>
      <c r="E38" s="329">
        <v>775</v>
      </c>
      <c r="F38" s="355">
        <v>0</v>
      </c>
    </row>
    <row r="39" spans="1:7">
      <c r="A39" s="343"/>
      <c r="B39" s="356"/>
      <c r="C39" s="357" t="s">
        <v>209</v>
      </c>
      <c r="D39" s="329">
        <v>830</v>
      </c>
      <c r="E39" s="329">
        <v>765</v>
      </c>
      <c r="F39" s="355">
        <v>-65</v>
      </c>
    </row>
    <row r="40" spans="1:7">
      <c r="A40" s="343"/>
      <c r="B40" s="356"/>
      <c r="C40" s="357" t="s">
        <v>210</v>
      </c>
      <c r="D40" s="329">
        <v>765</v>
      </c>
      <c r="E40" s="329">
        <v>690</v>
      </c>
      <c r="F40" s="355">
        <v>-75</v>
      </c>
    </row>
    <row r="41" spans="1:7" ht="15" thickBot="1">
      <c r="A41" s="343"/>
      <c r="B41" s="359"/>
      <c r="C41" s="357" t="s">
        <v>213</v>
      </c>
      <c r="D41" s="361">
        <v>780</v>
      </c>
      <c r="E41" s="361">
        <v>658.5</v>
      </c>
      <c r="F41" s="364">
        <v>-121.5</v>
      </c>
    </row>
    <row r="42" spans="1:7">
      <c r="A42" s="343"/>
      <c r="B42" s="356" t="s">
        <v>262</v>
      </c>
      <c r="C42" s="354" t="s">
        <v>190</v>
      </c>
      <c r="D42" s="363">
        <v>700</v>
      </c>
      <c r="E42" s="363">
        <v>690</v>
      </c>
      <c r="F42" s="355">
        <v>-10</v>
      </c>
    </row>
    <row r="43" spans="1:7">
      <c r="A43" s="343"/>
      <c r="B43" s="356" t="s">
        <v>263</v>
      </c>
      <c r="C43" s="357" t="s">
        <v>232</v>
      </c>
      <c r="D43" s="329">
        <v>640</v>
      </c>
      <c r="E43" s="329">
        <v>587.5</v>
      </c>
      <c r="F43" s="355">
        <v>-52.5</v>
      </c>
    </row>
    <row r="44" spans="1:7">
      <c r="A44" s="343"/>
      <c r="B44" s="356"/>
      <c r="C44" s="357" t="s">
        <v>233</v>
      </c>
      <c r="D44" s="329">
        <v>750</v>
      </c>
      <c r="E44" s="329">
        <v>750</v>
      </c>
      <c r="F44" s="355">
        <v>0</v>
      </c>
      <c r="G44" s="346"/>
    </row>
    <row r="45" spans="1:7">
      <c r="A45" s="343"/>
      <c r="B45" s="356"/>
      <c r="C45" s="357" t="s">
        <v>194</v>
      </c>
      <c r="D45" s="329">
        <v>758</v>
      </c>
      <c r="E45" s="329">
        <v>758</v>
      </c>
      <c r="F45" s="355">
        <v>0</v>
      </c>
      <c r="G45" s="346"/>
    </row>
    <row r="46" spans="1:7">
      <c r="A46" s="343"/>
      <c r="B46" s="356"/>
      <c r="C46" s="357" t="s">
        <v>195</v>
      </c>
      <c r="D46" s="329">
        <v>819.8</v>
      </c>
      <c r="E46" s="329">
        <v>818</v>
      </c>
      <c r="F46" s="355">
        <v>-1.8</v>
      </c>
      <c r="G46" s="346"/>
    </row>
    <row r="47" spans="1:7">
      <c r="A47" s="343"/>
      <c r="B47" s="356"/>
      <c r="C47" s="357" t="s">
        <v>216</v>
      </c>
      <c r="D47" s="329">
        <v>758</v>
      </c>
      <c r="E47" s="329">
        <v>758</v>
      </c>
      <c r="F47" s="355">
        <v>0</v>
      </c>
      <c r="G47" s="346"/>
    </row>
    <row r="48" spans="1:7">
      <c r="A48" s="343"/>
      <c r="B48" s="356"/>
      <c r="C48" s="357" t="s">
        <v>196</v>
      </c>
      <c r="D48" s="329">
        <v>725</v>
      </c>
      <c r="E48" s="329">
        <v>646.70000000000005</v>
      </c>
      <c r="F48" s="355">
        <v>-78.3</v>
      </c>
      <c r="G48" s="346"/>
    </row>
    <row r="49" spans="1:7">
      <c r="A49" s="343"/>
      <c r="B49" s="356"/>
      <c r="C49" s="357" t="s">
        <v>257</v>
      </c>
      <c r="D49" s="329">
        <v>765</v>
      </c>
      <c r="E49" s="329">
        <v>765</v>
      </c>
      <c r="F49" s="355">
        <v>0</v>
      </c>
      <c r="G49" s="346"/>
    </row>
    <row r="50" spans="1:7">
      <c r="A50" s="343"/>
      <c r="B50" s="356"/>
      <c r="C50" s="357" t="s">
        <v>246</v>
      </c>
      <c r="D50" s="329">
        <v>720</v>
      </c>
      <c r="E50" s="329">
        <v>720</v>
      </c>
      <c r="F50" s="355">
        <v>0</v>
      </c>
      <c r="G50" s="346"/>
    </row>
    <row r="51" spans="1:7">
      <c r="A51" s="343"/>
      <c r="B51" s="356"/>
      <c r="C51" s="357" t="s">
        <v>258</v>
      </c>
      <c r="D51" s="329">
        <v>755</v>
      </c>
      <c r="E51" s="329">
        <v>650</v>
      </c>
      <c r="F51" s="355">
        <v>-105</v>
      </c>
      <c r="G51" s="346"/>
    </row>
    <row r="52" spans="1:7">
      <c r="A52" s="343"/>
      <c r="B52" s="356"/>
      <c r="C52" s="357" t="s">
        <v>259</v>
      </c>
      <c r="D52" s="329">
        <v>762.5</v>
      </c>
      <c r="E52" s="329">
        <v>762.5</v>
      </c>
      <c r="F52" s="355">
        <v>0</v>
      </c>
      <c r="G52" s="346"/>
    </row>
    <row r="53" spans="1:7">
      <c r="A53" s="343"/>
      <c r="B53" s="356"/>
      <c r="C53" s="357" t="s">
        <v>202</v>
      </c>
      <c r="D53" s="329">
        <v>725</v>
      </c>
      <c r="E53" s="329">
        <v>647</v>
      </c>
      <c r="F53" s="355">
        <v>-78</v>
      </c>
      <c r="G53" s="346"/>
    </row>
    <row r="54" spans="1:7">
      <c r="A54" s="343"/>
      <c r="B54" s="356"/>
      <c r="C54" s="357" t="s">
        <v>217</v>
      </c>
      <c r="D54" s="329">
        <v>762.5</v>
      </c>
      <c r="E54" s="329">
        <v>762.5</v>
      </c>
      <c r="F54" s="355">
        <v>0</v>
      </c>
      <c r="G54" s="346"/>
    </row>
    <row r="55" spans="1:7">
      <c r="A55" s="343"/>
      <c r="B55" s="356"/>
      <c r="C55" s="357" t="s">
        <v>209</v>
      </c>
      <c r="D55" s="329">
        <v>580</v>
      </c>
      <c r="E55" s="329">
        <v>530</v>
      </c>
      <c r="F55" s="355">
        <v>-50</v>
      </c>
      <c r="G55" s="346"/>
    </row>
    <row r="56" spans="1:7">
      <c r="A56" s="343"/>
      <c r="B56" s="356"/>
      <c r="C56" s="357" t="s">
        <v>210</v>
      </c>
      <c r="D56" s="329">
        <v>710</v>
      </c>
      <c r="E56" s="329">
        <v>630</v>
      </c>
      <c r="F56" s="355">
        <v>-80</v>
      </c>
      <c r="G56" s="346"/>
    </row>
    <row r="57" spans="1:7" ht="15" thickBot="1">
      <c r="A57" s="343"/>
      <c r="B57" s="359"/>
      <c r="C57" s="360" t="s">
        <v>213</v>
      </c>
      <c r="D57" s="361">
        <v>725</v>
      </c>
      <c r="E57" s="361">
        <v>623.5</v>
      </c>
      <c r="F57" s="364">
        <v>-101.5</v>
      </c>
      <c r="G57" s="346"/>
    </row>
    <row r="58" spans="1:7">
      <c r="A58" s="343"/>
      <c r="B58" s="353" t="s">
        <v>264</v>
      </c>
      <c r="C58" s="354" t="s">
        <v>216</v>
      </c>
      <c r="D58" s="363">
        <v>828.5</v>
      </c>
      <c r="E58" s="363">
        <v>761</v>
      </c>
      <c r="F58" s="355">
        <v>-67.5</v>
      </c>
      <c r="G58" s="346"/>
    </row>
    <row r="59" spans="1:7">
      <c r="A59" s="343"/>
      <c r="B59" s="356"/>
      <c r="C59" s="357" t="s">
        <v>258</v>
      </c>
      <c r="D59" s="329">
        <v>820</v>
      </c>
      <c r="E59" s="329">
        <v>740</v>
      </c>
      <c r="F59" s="355">
        <v>-80</v>
      </c>
      <c r="G59" s="346"/>
    </row>
    <row r="60" spans="1:7">
      <c r="A60" s="343"/>
      <c r="B60" s="356"/>
      <c r="C60" s="357" t="s">
        <v>217</v>
      </c>
      <c r="D60" s="329">
        <v>795</v>
      </c>
      <c r="E60" s="329">
        <v>727.5</v>
      </c>
      <c r="F60" s="355">
        <v>-67.5</v>
      </c>
      <c r="G60" s="346"/>
    </row>
    <row r="61" spans="1:7" ht="15" thickBot="1">
      <c r="A61" s="343"/>
      <c r="B61" s="359"/>
      <c r="C61" s="360" t="s">
        <v>209</v>
      </c>
      <c r="D61" s="361">
        <v>765</v>
      </c>
      <c r="E61" s="361">
        <v>700</v>
      </c>
      <c r="F61" s="364">
        <v>-65</v>
      </c>
      <c r="G61" s="346"/>
    </row>
    <row r="62" spans="1:7">
      <c r="A62" s="343"/>
      <c r="B62" s="356" t="s">
        <v>265</v>
      </c>
      <c r="C62" s="365" t="s">
        <v>216</v>
      </c>
      <c r="D62" s="329">
        <v>308</v>
      </c>
      <c r="E62" s="329">
        <v>304</v>
      </c>
      <c r="F62" s="355">
        <v>-4</v>
      </c>
      <c r="G62" s="346"/>
    </row>
    <row r="63" spans="1:7">
      <c r="A63" s="343"/>
      <c r="B63" s="356"/>
      <c r="C63" s="365" t="s">
        <v>258</v>
      </c>
      <c r="D63" s="329">
        <v>302.5</v>
      </c>
      <c r="E63" s="329">
        <v>298.5</v>
      </c>
      <c r="F63" s="355">
        <v>-4</v>
      </c>
      <c r="G63" s="346"/>
    </row>
    <row r="64" spans="1:7">
      <c r="A64" s="343"/>
      <c r="B64" s="356"/>
      <c r="C64" s="365" t="s">
        <v>259</v>
      </c>
      <c r="D64" s="329">
        <v>282</v>
      </c>
      <c r="E64" s="366">
        <v>282</v>
      </c>
      <c r="F64" s="355">
        <v>0</v>
      </c>
      <c r="G64" s="346"/>
    </row>
    <row r="65" spans="1:7">
      <c r="A65" s="343"/>
      <c r="B65" s="356"/>
      <c r="C65" s="365" t="s">
        <v>217</v>
      </c>
      <c r="D65" s="329">
        <v>278.5</v>
      </c>
      <c r="E65" s="329">
        <v>273.5</v>
      </c>
      <c r="F65" s="355">
        <v>-5</v>
      </c>
      <c r="G65" s="346"/>
    </row>
    <row r="66" spans="1:7">
      <c r="A66" s="343"/>
      <c r="B66" s="356"/>
      <c r="C66" s="365" t="s">
        <v>209</v>
      </c>
      <c r="D66" s="329">
        <v>323</v>
      </c>
      <c r="E66" s="329">
        <v>310</v>
      </c>
      <c r="F66" s="355">
        <v>-13</v>
      </c>
      <c r="G66" s="346"/>
    </row>
    <row r="67" spans="1:7" ht="15" thickBot="1">
      <c r="A67" s="343"/>
      <c r="B67" s="367"/>
      <c r="C67" s="368" t="s">
        <v>210</v>
      </c>
      <c r="D67" s="329">
        <v>310</v>
      </c>
      <c r="E67" s="329">
        <v>290</v>
      </c>
      <c r="F67" s="364">
        <v>-20</v>
      </c>
      <c r="G67" s="346"/>
    </row>
    <row r="68" spans="1:7" ht="15" thickBot="1">
      <c r="A68" s="343"/>
      <c r="B68" s="369" t="s">
        <v>266</v>
      </c>
      <c r="C68" s="357" t="s">
        <v>217</v>
      </c>
      <c r="D68" s="370">
        <v>386</v>
      </c>
      <c r="E68" s="370">
        <v>384</v>
      </c>
      <c r="F68" s="364">
        <v>-2</v>
      </c>
      <c r="G68" s="346"/>
    </row>
    <row r="69" spans="1:7">
      <c r="A69" s="343"/>
      <c r="B69" s="371" t="s">
        <v>267</v>
      </c>
      <c r="C69" s="372" t="s">
        <v>268</v>
      </c>
      <c r="D69" s="329">
        <v>411.98</v>
      </c>
      <c r="E69" s="329">
        <v>411.98</v>
      </c>
      <c r="F69" s="355">
        <v>0</v>
      </c>
      <c r="G69" s="346"/>
    </row>
    <row r="70" spans="1:7">
      <c r="A70" s="343"/>
      <c r="B70" s="371" t="s">
        <v>269</v>
      </c>
      <c r="C70" s="373" t="s">
        <v>270</v>
      </c>
      <c r="D70" s="329">
        <v>516.44000000000005</v>
      </c>
      <c r="E70" s="329">
        <v>516.44000000000005</v>
      </c>
      <c r="F70" s="355">
        <v>0</v>
      </c>
      <c r="G70" s="346"/>
    </row>
    <row r="71" spans="1:7" ht="15" thickBot="1">
      <c r="B71" s="374"/>
      <c r="C71" s="375" t="s">
        <v>271</v>
      </c>
      <c r="D71" s="333">
        <v>384.72</v>
      </c>
      <c r="E71" s="333">
        <v>385.04</v>
      </c>
      <c r="F71" s="364">
        <v>0.33</v>
      </c>
      <c r="G71" s="346"/>
    </row>
    <row r="72" spans="1:7">
      <c r="A72" s="343"/>
      <c r="B72" s="376" t="s">
        <v>267</v>
      </c>
      <c r="C72" s="372" t="s">
        <v>268</v>
      </c>
      <c r="D72" s="329">
        <v>396.43</v>
      </c>
      <c r="E72" s="329">
        <v>396.43</v>
      </c>
      <c r="F72" s="355">
        <v>0</v>
      </c>
      <c r="G72" s="346"/>
    </row>
    <row r="73" spans="1:7">
      <c r="A73" s="343"/>
      <c r="B73" s="371" t="s">
        <v>272</v>
      </c>
      <c r="C73" s="373" t="s">
        <v>270</v>
      </c>
      <c r="D73" s="329">
        <v>374.26</v>
      </c>
      <c r="E73" s="329">
        <v>374.26</v>
      </c>
      <c r="F73" s="355">
        <v>0</v>
      </c>
      <c r="G73" s="346"/>
    </row>
    <row r="74" spans="1:7" ht="15" thickBot="1">
      <c r="B74" s="374"/>
      <c r="C74" s="375" t="s">
        <v>271</v>
      </c>
      <c r="D74" s="333">
        <v>367.29</v>
      </c>
      <c r="E74" s="333">
        <v>367.84</v>
      </c>
      <c r="F74" s="364">
        <v>0.55000000000000004</v>
      </c>
      <c r="G74" s="346"/>
    </row>
    <row r="75" spans="1:7">
      <c r="F75" s="179" t="s">
        <v>70</v>
      </c>
      <c r="G75" s="346"/>
    </row>
  </sheetData>
  <mergeCells count="3">
    <mergeCell ref="B4:F4"/>
    <mergeCell ref="B5:F5"/>
    <mergeCell ref="B6:F6"/>
  </mergeCells>
  <printOptions horizontalCentered="1" verticalCentered="1"/>
  <pageMargins left="0.7" right="0.7" top="0.75" bottom="0.75" header="0.3" footer="0.3"/>
  <pageSetup paperSize="9" scale="65"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20</vt:i4>
      </vt:variant>
    </vt:vector>
  </HeadingPairs>
  <TitlesOfParts>
    <vt:vector size="37"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'Indice ISC'!Área_de_impresión</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García Arévalo, Jesús</dc:creator>
  <cp:lastModifiedBy>García Arévalo, Jesús</cp:lastModifiedBy>
  <cp:lastPrinted>2024-04-10T16:39:03Z</cp:lastPrinted>
  <dcterms:created xsi:type="dcterms:W3CDTF">2024-04-10T15:43:45Z</dcterms:created>
  <dcterms:modified xsi:type="dcterms:W3CDTF">2024-04-10T16:42:33Z</dcterms:modified>
</cp:coreProperties>
</file>