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Z:\10 Precios coyunturales\3 Informes y Resultados\ISC\Carpeta de trabajo 2024\ISC 2024 s24\"/>
    </mc:Choice>
  </mc:AlternateContent>
  <xr:revisionPtr revIDLastSave="0" documentId="13_ncr:1_{EA0489EC-271B-43BA-917F-355836E1183C}" xr6:coauthVersionLast="47" xr6:coauthVersionMax="47" xr10:uidLastSave="{00000000-0000-0000-0000-000000000000}"/>
  <bookViews>
    <workbookView xWindow="-108" yWindow="-108" windowWidth="23256" windowHeight="12576" xr2:uid="{F5CB9EA7-2F21-4665-8384-8FB293A6F646}"/>
  </bookViews>
  <sheets>
    <sheet name="Indice ISC" sheetId="18" r:id="rId1"/>
    <sheet name="Pág. 4" sheetId="2" r:id="rId2"/>
    <sheet name="Pág. 5" sheetId="3" r:id="rId3"/>
    <sheet name="Pág. 7" sheetId="4" r:id="rId4"/>
    <sheet name="Pág. 9" sheetId="5" r:id="rId5"/>
    <sheet name="Pág. 10" sheetId="6" r:id="rId6"/>
    <sheet name="Pág. 11" sheetId="7" r:id="rId7"/>
    <sheet name="Pág. 12" sheetId="8" r:id="rId8"/>
    <sheet name="Pág. 13" sheetId="9" r:id="rId9"/>
    <sheet name="Pág. 14" sheetId="10" r:id="rId10"/>
    <sheet name="Pág. 15" sheetId="11" r:id="rId11"/>
    <sheet name="Pág. 16" sheetId="12" r:id="rId12"/>
    <sheet name="Pág. 17" sheetId="13" r:id="rId13"/>
    <sheet name="Pág. 18" sheetId="14" r:id="rId14"/>
    <sheet name="Pág. 19" sheetId="15" r:id="rId15"/>
    <sheet name="Pág. 20" sheetId="16" r:id="rId16"/>
    <sheet name="Pág. 21" sheetId="17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\A" localSheetId="5">#REF!</definedName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 localSheetId="10">#REF!</definedName>
    <definedName name="\A" localSheetId="11">#REF!</definedName>
    <definedName name="\A" localSheetId="12">#REF!</definedName>
    <definedName name="\A" localSheetId="13">#REF!</definedName>
    <definedName name="\A" localSheetId="14">#REF!</definedName>
    <definedName name="\A" localSheetId="15">#REF!</definedName>
    <definedName name="\A" localSheetId="16">#REF!</definedName>
    <definedName name="\A" localSheetId="1">#REF!</definedName>
    <definedName name="\A" localSheetId="2">#REF!</definedName>
    <definedName name="\A" localSheetId="3">#REF!</definedName>
    <definedName name="\A" localSheetId="4">#REF!</definedName>
    <definedName name="\A">#REF!</definedName>
    <definedName name="\B" localSheetId="5">#REF!</definedName>
    <definedName name="\B" localSheetId="6">#REF!</definedName>
    <definedName name="\B" localSheetId="7">#REF!</definedName>
    <definedName name="\B" localSheetId="8">#REF!</definedName>
    <definedName name="\B" localSheetId="9">#REF!</definedName>
    <definedName name="\B" localSheetId="10">#REF!</definedName>
    <definedName name="\B" localSheetId="11">#REF!</definedName>
    <definedName name="\B" localSheetId="12">#REF!</definedName>
    <definedName name="\B" localSheetId="13">#REF!</definedName>
    <definedName name="\B" localSheetId="14">#REF!</definedName>
    <definedName name="\B" localSheetId="15">#REF!</definedName>
    <definedName name="\B" localSheetId="16">#REF!</definedName>
    <definedName name="\B" localSheetId="1">#REF!</definedName>
    <definedName name="\B" localSheetId="2">#REF!</definedName>
    <definedName name="\B" localSheetId="3">#REF!</definedName>
    <definedName name="\B" localSheetId="4">#REF!</definedName>
    <definedName name="\B">#REF!</definedName>
    <definedName name="__123Graph_A" localSheetId="9" hidden="1">'[10]PRECIOS CE'!#REF!</definedName>
    <definedName name="__123Graph_A" localSheetId="10" hidden="1">'[10]PRECIOS CE'!#REF!</definedName>
    <definedName name="__123Graph_A" localSheetId="11" hidden="1">'[10]PRECIOS CE'!#REF!</definedName>
    <definedName name="__123Graph_A" localSheetId="12" hidden="1">'[10]PRECIOS CE'!#REF!</definedName>
    <definedName name="__123Graph_AACTUAL" localSheetId="9" hidden="1">'[10]PRECIOS CE'!#REF!</definedName>
    <definedName name="__123Graph_AACTUAL" localSheetId="10" hidden="1">'[10]PRECIOS CE'!#REF!</definedName>
    <definedName name="__123Graph_AACTUAL" localSheetId="11" hidden="1">'[10]PRECIOS CE'!#REF!</definedName>
    <definedName name="__123Graph_AACTUAL" localSheetId="12" hidden="1">'[10]PRECIOS CE'!#REF!</definedName>
    <definedName name="__123Graph_AGRáFICO1" localSheetId="9" hidden="1">'[10]PRECIOS CE'!#REF!</definedName>
    <definedName name="__123Graph_AGRáFICO1" localSheetId="10" hidden="1">'[10]PRECIOS CE'!#REF!</definedName>
    <definedName name="__123Graph_AGRáFICO1" localSheetId="11" hidden="1">'[10]PRECIOS CE'!#REF!</definedName>
    <definedName name="__123Graph_AGRáFICO1" localSheetId="12" hidden="1">'[10]PRECIOS CE'!#REF!</definedName>
    <definedName name="__123Graph_B" localSheetId="9" hidden="1">'[10]PRECIOS CE'!#REF!</definedName>
    <definedName name="__123Graph_B" localSheetId="10" hidden="1">'[10]PRECIOS CE'!#REF!</definedName>
    <definedName name="__123Graph_B" localSheetId="11" hidden="1">'[10]PRECIOS CE'!#REF!</definedName>
    <definedName name="__123Graph_B" localSheetId="12" hidden="1">'[10]PRECIOS CE'!#REF!</definedName>
    <definedName name="__123Graph_BACTUAL" localSheetId="9" hidden="1">'[10]PRECIOS CE'!#REF!</definedName>
    <definedName name="__123Graph_BACTUAL" localSheetId="10" hidden="1">'[10]PRECIOS CE'!#REF!</definedName>
    <definedName name="__123Graph_BACTUAL" localSheetId="11" hidden="1">'[10]PRECIOS CE'!#REF!</definedName>
    <definedName name="__123Graph_BACTUAL" localSheetId="12" hidden="1">'[10]PRECIOS CE'!#REF!</definedName>
    <definedName name="__123Graph_BGRáFICO1" localSheetId="9" hidden="1">'[10]PRECIOS CE'!#REF!</definedName>
    <definedName name="__123Graph_BGRáFICO1" localSheetId="10" hidden="1">'[10]PRECIOS CE'!#REF!</definedName>
    <definedName name="__123Graph_BGRáFICO1" localSheetId="11" hidden="1">'[10]PRECIOS CE'!#REF!</definedName>
    <definedName name="__123Graph_BGRáFICO1" localSheetId="12" hidden="1">'[10]PRECIOS CE'!#REF!</definedName>
    <definedName name="__123Graph_C" localSheetId="9" hidden="1">'[10]PRECIOS CE'!#REF!</definedName>
    <definedName name="__123Graph_C" localSheetId="10" hidden="1">'[10]PRECIOS CE'!#REF!</definedName>
    <definedName name="__123Graph_C" localSheetId="11" hidden="1">'[10]PRECIOS CE'!#REF!</definedName>
    <definedName name="__123Graph_C" localSheetId="12" hidden="1">'[10]PRECIOS CE'!#REF!</definedName>
    <definedName name="__123Graph_CACTUAL" localSheetId="9" hidden="1">'[10]PRECIOS CE'!#REF!</definedName>
    <definedName name="__123Graph_CACTUAL" localSheetId="10" hidden="1">'[10]PRECIOS CE'!#REF!</definedName>
    <definedName name="__123Graph_CACTUAL" localSheetId="11" hidden="1">'[10]PRECIOS CE'!#REF!</definedName>
    <definedName name="__123Graph_CACTUAL" localSheetId="12" hidden="1">'[10]PRECIOS CE'!#REF!</definedName>
    <definedName name="__123Graph_CGRáFICO1" localSheetId="9" hidden="1">'[10]PRECIOS CE'!#REF!</definedName>
    <definedName name="__123Graph_CGRáFICO1" localSheetId="10" hidden="1">'[10]PRECIOS CE'!#REF!</definedName>
    <definedName name="__123Graph_CGRáFICO1" localSheetId="11" hidden="1">'[10]PRECIOS CE'!#REF!</definedName>
    <definedName name="__123Graph_CGRáFICO1" localSheetId="12" hidden="1">'[10]PRECIOS CE'!#REF!</definedName>
    <definedName name="__123Graph_D" localSheetId="9" hidden="1">'[10]PRECIOS CE'!#REF!</definedName>
    <definedName name="__123Graph_D" localSheetId="10" hidden="1">'[10]PRECIOS CE'!#REF!</definedName>
    <definedName name="__123Graph_D" localSheetId="11" hidden="1">'[10]PRECIOS CE'!#REF!</definedName>
    <definedName name="__123Graph_D" localSheetId="12" hidden="1">'[10]PRECIOS CE'!#REF!</definedName>
    <definedName name="__123Graph_DACTUAL" localSheetId="9" hidden="1">'[10]PRECIOS CE'!#REF!</definedName>
    <definedName name="__123Graph_DACTUAL" localSheetId="10" hidden="1">'[10]PRECIOS CE'!#REF!</definedName>
    <definedName name="__123Graph_DACTUAL" localSheetId="11" hidden="1">'[10]PRECIOS CE'!#REF!</definedName>
    <definedName name="__123Graph_DACTUAL" localSheetId="12" hidden="1">'[10]PRECIOS CE'!#REF!</definedName>
    <definedName name="__123Graph_DGRáFICO1" localSheetId="9" hidden="1">'[10]PRECIOS CE'!#REF!</definedName>
    <definedName name="__123Graph_DGRáFICO1" localSheetId="10" hidden="1">'[10]PRECIOS CE'!#REF!</definedName>
    <definedName name="__123Graph_DGRáFICO1" localSheetId="11" hidden="1">'[10]PRECIOS CE'!#REF!</definedName>
    <definedName name="__123Graph_DGRáFICO1" localSheetId="12" hidden="1">'[10]PRECIOS CE'!#REF!</definedName>
    <definedName name="__123Graph_X" localSheetId="9" hidden="1">'[10]PRECIOS CE'!#REF!</definedName>
    <definedName name="__123Graph_X" localSheetId="10" hidden="1">'[10]PRECIOS CE'!#REF!</definedName>
    <definedName name="__123Graph_X" localSheetId="11" hidden="1">'[10]PRECIOS CE'!#REF!</definedName>
    <definedName name="__123Graph_X" localSheetId="12" hidden="1">'[10]PRECIOS CE'!#REF!</definedName>
    <definedName name="__123Graph_XACTUAL" localSheetId="9" hidden="1">'[10]PRECIOS CE'!#REF!</definedName>
    <definedName name="__123Graph_XACTUAL" localSheetId="10" hidden="1">'[10]PRECIOS CE'!#REF!</definedName>
    <definedName name="__123Graph_XACTUAL" localSheetId="11" hidden="1">'[10]PRECIOS CE'!#REF!</definedName>
    <definedName name="__123Graph_XACTUAL" localSheetId="12" hidden="1">'[10]PRECIOS CE'!#REF!</definedName>
    <definedName name="__123Graph_XGRáFICO1" localSheetId="9" hidden="1">'[10]PRECIOS CE'!#REF!</definedName>
    <definedName name="__123Graph_XGRáFICO1" localSheetId="10" hidden="1">'[10]PRECIOS CE'!#REF!</definedName>
    <definedName name="__123Graph_XGRáFICO1" localSheetId="11" hidden="1">'[10]PRECIOS CE'!#REF!</definedName>
    <definedName name="__123Graph_XGRáFICO1" localSheetId="12" hidden="1">'[10]PRECIOS CE'!#REF!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  <definedName name="_xlnm._FilterDatabase" localSheetId="5" hidden="1">'[2]PRECIOS CE'!#REF!</definedName>
    <definedName name="_xlnm._FilterDatabase" localSheetId="6" hidden="1">'[2]PRECIOS CE'!#REF!</definedName>
    <definedName name="_xlnm._FilterDatabase" localSheetId="7" hidden="1">'[2]PRECIOS CE'!#REF!</definedName>
    <definedName name="_xlnm._FilterDatabase" localSheetId="8" hidden="1">'[2]PRECIOS CE'!#REF!</definedName>
    <definedName name="_xlnm._FilterDatabase" localSheetId="9" hidden="1">'[10]PRECIOS CE'!#REF!</definedName>
    <definedName name="_xlnm._FilterDatabase" localSheetId="10" hidden="1">'[10]PRECIOS CE'!#REF!</definedName>
    <definedName name="_xlnm._FilterDatabase" localSheetId="11" hidden="1">'[10]PRECIOS CE'!#REF!</definedName>
    <definedName name="_xlnm._FilterDatabase" localSheetId="12" hidden="1">'[10]PRECIOS CE'!#REF!</definedName>
    <definedName name="_xlnm._FilterDatabase" localSheetId="13" hidden="1">'[7]PRECIOS CE'!#REF!</definedName>
    <definedName name="_xlnm._FilterDatabase" localSheetId="14" hidden="1">'[7]PRECIOS CE'!#REF!</definedName>
    <definedName name="_xlnm._FilterDatabase" localSheetId="15" hidden="1">'[7]PRECIOS CE'!#REF!</definedName>
    <definedName name="_xlnm._FilterDatabase" localSheetId="16" hidden="1">'[7]PRECIOS CE'!#REF!</definedName>
    <definedName name="_xlnm._FilterDatabase" localSheetId="1" hidden="1">'[2]PRECIOS CE'!#REF!</definedName>
    <definedName name="_xlnm._FilterDatabase" localSheetId="2" hidden="1">'[5]PRECIOS CE'!#REF!</definedName>
    <definedName name="_xlnm._FilterDatabase" localSheetId="3" hidden="1">'[7]PRECIOS CE'!#REF!</definedName>
    <definedName name="_xlnm._FilterDatabase" localSheetId="4" hidden="1">'[2]PRECIOS CE'!#REF!</definedName>
    <definedName name="_xlnm._FilterDatabase" hidden="1">'[2]PRECIOS CE'!#REF!</definedName>
    <definedName name="a" localSheetId="8" hidden="1">'[2]PRECIOS CE'!#REF!</definedName>
    <definedName name="a" localSheetId="9" hidden="1">'[5]PRECIOS CE'!#REF!</definedName>
    <definedName name="a" localSheetId="10" hidden="1">'[5]PRECIOS CE'!#REF!</definedName>
    <definedName name="a" localSheetId="11" hidden="1">'[5]PRECIOS CE'!#REF!</definedName>
    <definedName name="a" localSheetId="12" hidden="1">'[5]PRECIOS CE'!#REF!</definedName>
    <definedName name="a" localSheetId="13" hidden="1">'[7]PRECIOS CE'!#REF!</definedName>
    <definedName name="a" localSheetId="14" hidden="1">'[7]PRECIOS CE'!#REF!</definedName>
    <definedName name="a" localSheetId="15" hidden="1">'[7]PRECIOS CE'!#REF!</definedName>
    <definedName name="a" localSheetId="16" hidden="1">'[7]PRECIOS CE'!#REF!</definedName>
    <definedName name="a" localSheetId="1" hidden="1">'[2]PRECIOS CE'!#REF!</definedName>
    <definedName name="a" localSheetId="2" hidden="1">'[5]PRECIOS CE'!#REF!</definedName>
    <definedName name="a" localSheetId="3" hidden="1">'[7]PRECIOS CE'!#REF!</definedName>
    <definedName name="a" hidden="1">'[2]PRECIOS CE'!#REF!</definedName>
    <definedName name="_xlnm.Print_Area" localSheetId="5">'Pág. 10'!$A$1:$F$42</definedName>
    <definedName name="_xlnm.Print_Area" localSheetId="6">'Pág. 11'!$A$1:$F$42</definedName>
    <definedName name="_xlnm.Print_Area" localSheetId="7">'Pág. 12'!$A$1:$F$19</definedName>
    <definedName name="_xlnm.Print_Area" localSheetId="8">'Pág. 13'!$B$1:$F$74</definedName>
    <definedName name="_xlnm.Print_Area" localSheetId="9">'Pág. 14'!$A$1:$N$78</definedName>
    <definedName name="_xlnm.Print_Area" localSheetId="10">'Pág. 15'!$A$1:$G$37</definedName>
    <definedName name="_xlnm.Print_Area" localSheetId="11">'Pág. 16'!$A$1:$N$108</definedName>
    <definedName name="_xlnm.Print_Area" localSheetId="12">'Pág. 17'!$A$1:$G$34</definedName>
    <definedName name="_xlnm.Print_Area" localSheetId="13">'Pág. 18'!$A$1:$H$52</definedName>
    <definedName name="_xlnm.Print_Area" localSheetId="14">'Pág. 19'!$A$1:$E$47</definedName>
    <definedName name="_xlnm.Print_Area" localSheetId="15">'Pág. 20'!$A$2:$K$32</definedName>
    <definedName name="_xlnm.Print_Area" localSheetId="16">'Pág. 21'!$A$1:$E$53</definedName>
    <definedName name="_xlnm.Print_Area" localSheetId="1">'Pág. 4'!$A$1:$G$84</definedName>
    <definedName name="_xlnm.Print_Area" localSheetId="2">'Pág. 5'!$A$1:$G$76</definedName>
    <definedName name="_xlnm.Print_Area" localSheetId="3">'Pág. 7'!$A$1:$G$75</definedName>
    <definedName name="_xlnm.Print_Area" localSheetId="4">'Pág. 9'!$A$1:$F$69</definedName>
    <definedName name="_xlnm.Print_Area">'[3]Email CCAA'!$B$3:$K$124</definedName>
    <definedName name="OLE_LINK1" localSheetId="1">'Pág. 4'!$E$64</definedName>
    <definedName name="OLE_LINK1" localSheetId="2">'Pág. 5'!$E$67</definedName>
    <definedName name="OLE_LINK1" localSheetId="3">'Pág. 7'!$E$71</definedName>
    <definedName name="PATATA" localSheetId="5">#REF!</definedName>
    <definedName name="PATATA" localSheetId="6">#REF!</definedName>
    <definedName name="PATATA" localSheetId="7">#REF!</definedName>
    <definedName name="PATATA" localSheetId="8">#REF!</definedName>
    <definedName name="PATATA" localSheetId="9">#REF!</definedName>
    <definedName name="PATATA" localSheetId="10">#REF!</definedName>
    <definedName name="PATATA" localSheetId="11">#REF!</definedName>
    <definedName name="PATATA" localSheetId="12">#REF!</definedName>
    <definedName name="PATATA" localSheetId="13">#REF!</definedName>
    <definedName name="PATATA" localSheetId="14">#REF!</definedName>
    <definedName name="PATATA" localSheetId="15">#REF!</definedName>
    <definedName name="PATATA" localSheetId="16">#REF!</definedName>
    <definedName name="PATATA" localSheetId="2">#REF!</definedName>
    <definedName name="PATATA" localSheetId="3">#REF!</definedName>
    <definedName name="PATATA" localSheetId="4">#REF!</definedName>
    <definedName name="PATATA">#REF!</definedName>
    <definedName name="ww" localSheetId="5" hidden="1">'[2]PRECIOS CE'!#REF!</definedName>
    <definedName name="ww" localSheetId="6" hidden="1">'[2]PRECIOS CE'!#REF!</definedName>
    <definedName name="ww" localSheetId="7" hidden="1">'[2]PRECIOS CE'!#REF!</definedName>
    <definedName name="ww" localSheetId="8" hidden="1">'[2]PRECIOS CE'!#REF!</definedName>
    <definedName name="ww" localSheetId="9" hidden="1">'[5]PRECIOS CE'!#REF!</definedName>
    <definedName name="ww" localSheetId="10" hidden="1">'[5]PRECIOS CE'!#REF!</definedName>
    <definedName name="ww" localSheetId="11" hidden="1">'[5]PRECIOS CE'!#REF!</definedName>
    <definedName name="ww" localSheetId="12" hidden="1">'[5]PRECIOS CE'!#REF!</definedName>
    <definedName name="ww" localSheetId="13" hidden="1">'[7]PRECIOS CE'!#REF!</definedName>
    <definedName name="ww" localSheetId="14" hidden="1">'[7]PRECIOS CE'!#REF!</definedName>
    <definedName name="ww" localSheetId="15" hidden="1">'[7]PRECIOS CE'!#REF!</definedName>
    <definedName name="ww" localSheetId="16" hidden="1">'[7]PRECIOS CE'!#REF!</definedName>
    <definedName name="ww" localSheetId="1" hidden="1">'[2]PRECIOS CE'!#REF!</definedName>
    <definedName name="ww" localSheetId="2" hidden="1">'[5]PRECIOS CE'!#REF!</definedName>
    <definedName name="ww" localSheetId="3" hidden="1">'[7]PRECIOS CE'!#REF!</definedName>
    <definedName name="ww" localSheetId="4" hidden="1">'[2]PRECIOS CE'!#REF!</definedName>
    <definedName name="ww" hidden="1">'[2]PRECIOS CE'!#REF!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13" l="1"/>
  <c r="G13" i="13"/>
  <c r="N12" i="12"/>
  <c r="M12" i="12"/>
  <c r="L12" i="12"/>
  <c r="K12" i="12"/>
  <c r="J12" i="12"/>
  <c r="I12" i="12"/>
  <c r="H12" i="12"/>
  <c r="G12" i="12"/>
  <c r="G32" i="11"/>
  <c r="G21" i="11"/>
  <c r="N51" i="10"/>
  <c r="G51" i="10"/>
  <c r="N34" i="10"/>
  <c r="G34" i="10"/>
  <c r="H13" i="10"/>
  <c r="H34" i="10" s="1"/>
  <c r="I13" i="10" l="1"/>
  <c r="H51" i="10"/>
  <c r="I34" i="10" l="1"/>
  <c r="I51" i="10"/>
  <c r="J13" i="10"/>
  <c r="J34" i="10" l="1"/>
  <c r="J51" i="10"/>
  <c r="K13" i="10"/>
  <c r="K51" i="10" l="1"/>
  <c r="L13" i="10"/>
  <c r="K34" i="10"/>
  <c r="L51" i="10" l="1"/>
  <c r="L34" i="10"/>
  <c r="M13" i="10"/>
  <c r="M51" i="10" l="1"/>
  <c r="M34" i="10"/>
</calcChain>
</file>

<file path=xl/sharedStrings.xml><?xml version="1.0" encoding="utf-8"?>
<sst xmlns="http://schemas.openxmlformats.org/spreadsheetml/2006/main" count="2094" uniqueCount="676">
  <si>
    <t>1. PRECIOS MEDIOS NACIONALES</t>
  </si>
  <si>
    <t xml:space="preserve">1.1. PRECIOS MEDIOS NACIONALES DE PRODUCTOS AGRÍCOLAS </t>
  </si>
  <si>
    <t>1.1.1. Precios Medios Nacionales de Cereales, Arroz, Oleaginosas, Tortas, Proteicos, Vinos y Aceites.</t>
  </si>
  <si>
    <t>PRODUCTOS AGRÍCOLAS</t>
  </si>
  <si>
    <t>Semana 23</t>
  </si>
  <si>
    <t>Semana 24</t>
  </si>
  <si>
    <t>Variación</t>
  </si>
  <si>
    <t>(especificaciones)</t>
  </si>
  <si>
    <t>03/06 - 09/06</t>
  </si>
  <si>
    <t>10/06 - 16/06</t>
  </si>
  <si>
    <t xml:space="preserve">semanal </t>
  </si>
  <si>
    <t>euros</t>
  </si>
  <si>
    <t>%</t>
  </si>
  <si>
    <t>CEREALES</t>
  </si>
  <si>
    <t>(1)</t>
  </si>
  <si>
    <t>Trigo blando panificable (€/t)</t>
  </si>
  <si>
    <t>Trigo duro (€/t)</t>
  </si>
  <si>
    <t>Cebada pienso (€/t)</t>
  </si>
  <si>
    <t>Cebada malta (€/t)</t>
  </si>
  <si>
    <t xml:space="preserve">Maíz grano (€/t)                            </t>
  </si>
  <si>
    <t>ARROZ</t>
  </si>
  <si>
    <t>(2)</t>
  </si>
  <si>
    <t>Arroz cáscara japónica (€/t)</t>
  </si>
  <si>
    <t>Arroz cáscara índica (€/t)</t>
  </si>
  <si>
    <t>(3)</t>
  </si>
  <si>
    <t>Arroz blanco japónica (€/t)</t>
  </si>
  <si>
    <t>Arroz blanco indica (€/t)</t>
  </si>
  <si>
    <t>Arroz blanco vaporizado (€/t)</t>
  </si>
  <si>
    <t>Arroz partido (€/t)</t>
  </si>
  <si>
    <t>SEMILLAS OLEAGINOSAS</t>
  </si>
  <si>
    <t>(4)</t>
  </si>
  <si>
    <t>Pipa de girasol alto oleico (€/t)</t>
  </si>
  <si>
    <t>Pipa de girasol convencional (€/t)</t>
  </si>
  <si>
    <t>Colza (€/t)</t>
  </si>
  <si>
    <t>TORTAS DE GIRASOL Y SOJA</t>
  </si>
  <si>
    <t>(9)</t>
  </si>
  <si>
    <t>Torta de girasol. 34%-36% proteina (€/t)</t>
  </si>
  <si>
    <t>Torta de soja. 44%-47% proteina (€/t)</t>
  </si>
  <si>
    <t>PROTEICOS</t>
  </si>
  <si>
    <t>(10)</t>
  </si>
  <si>
    <t>Alfalfa. Balas 1ª Cat. 16,5%-18% proteina (€/t)</t>
  </si>
  <si>
    <t>Alfalfa. Pellets estándar. 14%-16% proteina (€/t)</t>
  </si>
  <si>
    <t>Guisantes secos (€/t)</t>
  </si>
  <si>
    <t>Lentejas (€/t)</t>
  </si>
  <si>
    <t>Garbanzos (€/t)</t>
  </si>
  <si>
    <t>Habas secas (€/t)</t>
  </si>
  <si>
    <t xml:space="preserve">VINOS </t>
  </si>
  <si>
    <t>(5)</t>
  </si>
  <si>
    <t xml:space="preserve">Vino blanco sin DOP/IGP (€/hectolitro) </t>
  </si>
  <si>
    <t xml:space="preserve">Vino tinto sin DOP/IGP, 12 p. color (€/hectolitro) </t>
  </si>
  <si>
    <t>ACEITE DE OLIVA Y ORUJO</t>
  </si>
  <si>
    <t>(6)</t>
  </si>
  <si>
    <t xml:space="preserve">Aceite de oliva virgen extra &lt; 0,8º (€/100 kg)  </t>
  </si>
  <si>
    <t xml:space="preserve">Aceite de oliva virgen, de 0,8º a 2º (€/100 kg)  </t>
  </si>
  <si>
    <t>Aceite de oliva lampante &gt; 2º (€/100 kg)</t>
  </si>
  <si>
    <t>(7)</t>
  </si>
  <si>
    <t xml:space="preserve">Aceite de oliva refinado (€/100 kg) </t>
  </si>
  <si>
    <t>(8)</t>
  </si>
  <si>
    <t xml:space="preserve">Aceite de orujo de oliva crudo (€/100 kg) </t>
  </si>
  <si>
    <t xml:space="preserve">Aceite de orujo de oliva refinado (€/100 kg) </t>
  </si>
  <si>
    <t xml:space="preserve">ACEITE DE GIRASOL </t>
  </si>
  <si>
    <t>Aceite de girasol refinado convencional (€/100 kg)</t>
  </si>
  <si>
    <t>Aceite de girasol refinado alto oleico (€/100 kg)</t>
  </si>
  <si>
    <t>ACEITE DE SOJA</t>
  </si>
  <si>
    <t>Aceite refinado de soja (€/100 kg)</t>
  </si>
  <si>
    <r>
      <t>Posición comercial:</t>
    </r>
    <r>
      <rPr>
        <sz val="10"/>
        <rFont val="Verdana"/>
        <family val="2"/>
      </rPr>
      <t xml:space="preserve"> </t>
    </r>
  </si>
  <si>
    <t xml:space="preserve">(1) Salida de almacén cargado o entregado al transformador después de intermediario; (2) Granel sobre almacén agricultor/cooperativa </t>
  </si>
  <si>
    <t>(3) Salida granel industria; (4) Almacén comprador mayorista; (5) Salida bodega; (6) Salida almazara; (7) Salida industria refinadora</t>
  </si>
  <si>
    <t>(8) Salida industria extractora; (9) Salida industria molturadora; (10) Salida industria deshidratadora; (11) Entrada a entamadora</t>
  </si>
  <si>
    <t>COMENTARIOS DE MERCADO</t>
  </si>
  <si>
    <t>Subdirección General de Análisis, Coordinación y Estadística</t>
  </si>
  <si>
    <t>1.1.2. Precios Medios Nacionales en Origen de Frutas y Hortalizas</t>
  </si>
  <si>
    <t>03/06-09/06</t>
  </si>
  <si>
    <t>10/06-16/06</t>
  </si>
  <si>
    <t>FRUTAS</t>
  </si>
  <si>
    <t>Limón (€/100 kg)</t>
  </si>
  <si>
    <t>Naranja Grupo Blancas (€/100 kg)</t>
  </si>
  <si>
    <t>Naranja Valencia Late (€/100 kg)*</t>
  </si>
  <si>
    <t>Manzana Fuji (€/100 kg)*</t>
  </si>
  <si>
    <t>Manzana Gala (€/100 kg)*</t>
  </si>
  <si>
    <t>Manzana Golden (€/100 kg)*</t>
  </si>
  <si>
    <t>Manzana Granny Smith (€/100 kg)*</t>
  </si>
  <si>
    <t>Manzana Red Delicious y demás var. rojas (€/100 kg)*</t>
  </si>
  <si>
    <t>Pera Blanquilla (€/100 kg)</t>
  </si>
  <si>
    <t>Pera Conferencia (€/100 kg)</t>
  </si>
  <si>
    <t>Albaricoque (€/100 kg)</t>
  </si>
  <si>
    <t>Cereza (€/100 kg)</t>
  </si>
  <si>
    <t>Ciruela (€/100 kg)</t>
  </si>
  <si>
    <t>Melocotón Carne Amarilla (€/100 kg)*</t>
  </si>
  <si>
    <t>Melocotón Carne Blanca (€/100 kg)*</t>
  </si>
  <si>
    <t>Nectarina Carne Amarilla (€/100 kg)*</t>
  </si>
  <si>
    <t>Nectarina Carne Blanca (€/100 kg)*</t>
  </si>
  <si>
    <t>Aguacate (€/100 kg)</t>
  </si>
  <si>
    <t>Higos y Brevas (€/100 kg)</t>
  </si>
  <si>
    <t>Plátano (€/100 kg)*</t>
  </si>
  <si>
    <t>HORTALIZAS</t>
  </si>
  <si>
    <t>Acelga (€/100 kg)</t>
  </si>
  <si>
    <t>Ajo (€/100 kg)</t>
  </si>
  <si>
    <t>Alcachofa (€/100 kg)</t>
  </si>
  <si>
    <t>Berenjena (€/100 kg)</t>
  </si>
  <si>
    <t>Brócoli (€/100 kg)</t>
  </si>
  <si>
    <t>Calabacín (€/100 kg)</t>
  </si>
  <si>
    <t>Cebolla (€/100 kg)</t>
  </si>
  <si>
    <t>Champiñón (€/100 kg)</t>
  </si>
  <si>
    <t>Coliflor (€/100 kg)</t>
  </si>
  <si>
    <t>Col Repollo de hoja lisa (€/100 kg)</t>
  </si>
  <si>
    <t>Espárrago (€/100 kg)</t>
  </si>
  <si>
    <t>Haba verde (€/100 kg)</t>
  </si>
  <si>
    <t>Judía verde tipo plana (€/100 kg)</t>
  </si>
  <si>
    <t>Lechuga Romana (€/100 ud)</t>
  </si>
  <si>
    <t>Melón Piel de Sapo (€/100 kg)</t>
  </si>
  <si>
    <t>Pepino (€/100 kg)</t>
  </si>
  <si>
    <t>Pimiento verde tipo italiano (€/100 kg)</t>
  </si>
  <si>
    <t>Puerro (€/100 kg)</t>
  </si>
  <si>
    <t>Sandía (€/100 kg)</t>
  </si>
  <si>
    <t>Tomate cereza (€/100 kg)*</t>
  </si>
  <si>
    <t>Tomate racimo (€/100 kg)*</t>
  </si>
  <si>
    <r>
      <t>Tomate redondo liso</t>
    </r>
    <r>
      <rPr>
        <vertAlign val="superscript"/>
        <sz val="11"/>
        <color indexed="8"/>
        <rFont val="Verdana"/>
        <family val="2"/>
      </rPr>
      <t xml:space="preserve"> </t>
    </r>
    <r>
      <rPr>
        <sz val="11"/>
        <color indexed="8"/>
        <rFont val="Verdana"/>
        <family val="2"/>
      </rPr>
      <t>(€/100 kg)*</t>
    </r>
  </si>
  <si>
    <t xml:space="preserve">Zanahoria (€/100 kg) </t>
  </si>
  <si>
    <t xml:space="preserve">Patata (€/100 kg) </t>
  </si>
  <si>
    <r>
      <t>Posición comercial:</t>
    </r>
    <r>
      <rPr>
        <sz val="11"/>
        <rFont val="Verdana"/>
        <family val="2"/>
      </rPr>
      <t xml:space="preserve"> </t>
    </r>
  </si>
  <si>
    <t>(1) Granel: En árbol, finca, almacén agricultor, alhóndiga, lonja, etc. En cítricos y uva de mesa, los precios se dan "en árbol" y "en cepa" respectivamente. Los precios del plátano, por las peculiaridades de su comercialización, son estimados a partir de las cotizaciones obtenidas y contrastadas por la organización de productores (OP), en la posición comercial "venta en verde al madurador".</t>
  </si>
  <si>
    <t>*Precios notificados a la Comisión Europea (art. 11 y anexo I.5.c del Reglamento de Ejecución (UE) 2017/1185).</t>
  </si>
  <si>
    <t>1.2. PRECIOS MEDIOS NACIONALES DE PRODUCTOS GANADEROS</t>
  </si>
  <si>
    <t>1.2.1. Precios Medios Nacionales de Productos Ganaderos</t>
  </si>
  <si>
    <t>PRODUCTOS GANADEROS</t>
  </si>
  <si>
    <t>03-09/06</t>
  </si>
  <si>
    <t>10-16/06</t>
  </si>
  <si>
    <t>VACUNO</t>
  </si>
  <si>
    <t>Ternera, 180-300 kilos (€/100 kg canal)</t>
  </si>
  <si>
    <t>Machos de 12 a 24 meses (Clase R) (€/100 kg canal)</t>
  </si>
  <si>
    <t>Animales de 8 a 12 meses (Clase R) ( (€/100 kg canal)</t>
  </si>
  <si>
    <t>Bovino vivo, conjunto categorías (€/100 kg vivo)</t>
  </si>
  <si>
    <t>CORDERO</t>
  </si>
  <si>
    <t>Corderos 9-19 kilos (€/100 kg canal)</t>
  </si>
  <si>
    <t xml:space="preserve">Corderos 12-16 kilos (€/100 kg canal) </t>
  </si>
  <si>
    <t xml:space="preserve">Corderos Ligeros (12-13 kilos) (€/100 kg canal) </t>
  </si>
  <si>
    <t xml:space="preserve">Corderos Pesados (13-16 kilos) (€/100 kg canal) </t>
  </si>
  <si>
    <t>PORCINO</t>
  </si>
  <si>
    <t xml:space="preserve">Porcino &gt;60% magro (Clase S) (€/100 kg canal) </t>
  </si>
  <si>
    <t xml:space="preserve">Porcino 60-55% magro (Clase E) (€/100 kg canal) </t>
  </si>
  <si>
    <t xml:space="preserve">Porcino 55-50% magro (Clase U) (€/100 kg canal) </t>
  </si>
  <si>
    <t xml:space="preserve">Porcino 50-45% magro (Clase R) (€/100 kg canal) </t>
  </si>
  <si>
    <t>Lechón 20 kg (€/unidad)</t>
  </si>
  <si>
    <t>POLLO</t>
  </si>
  <si>
    <t xml:space="preserve">(2) </t>
  </si>
  <si>
    <t>Pollo, media de canales del 83% y 65% rdto. (€/100 kg canal)</t>
  </si>
  <si>
    <t xml:space="preserve">Pollo P10 (83% rdto.) (€/100 kg canal) </t>
  </si>
  <si>
    <t>Pollo P90 (65% rdto.) (€/100 kg canal)</t>
  </si>
  <si>
    <t>Pollo: Cuartos traseros (€/100 kg)</t>
  </si>
  <si>
    <t>Pollo: Filete de pechuga (€/100 kg)</t>
  </si>
  <si>
    <t>HUEVOS</t>
  </si>
  <si>
    <t>Huevos Tipo Jaula, media Clase L y M (€/100 kg)</t>
  </si>
  <si>
    <t>Huevos Tipo Jaula - Clase L (€/docena)</t>
  </si>
  <si>
    <t xml:space="preserve">Huevos Tipo Jaula - Clase M (€/docena) </t>
  </si>
  <si>
    <t>Huevos Tipo Suelo media Clase L y M (€/100 kg)</t>
  </si>
  <si>
    <t>Huevos Tipo Suelo - Clase L (€/docena)</t>
  </si>
  <si>
    <t xml:space="preserve">Huevos Tipo Suelo - Clase M (€/docena) </t>
  </si>
  <si>
    <t>Huevos Tipo Campero, media Clase L y M (€/100 kg)</t>
  </si>
  <si>
    <t>Huevos Tipo Campero- Mezcla Clase L y M (€/docena)</t>
  </si>
  <si>
    <t>Huevos Ecológicos, media Clase L y M (€/100 kg)</t>
  </si>
  <si>
    <t>Huevos Ecológicos - Clase L (€/docena)</t>
  </si>
  <si>
    <t xml:space="preserve">Huevos Ecológicos - Clase M (€/docena) </t>
  </si>
  <si>
    <t>CONEJO</t>
  </si>
  <si>
    <t>Conejo 1,8-2,2 kilo,vivo (€/100 kg)</t>
  </si>
  <si>
    <t>LECHE Y PRODUCTOS LÁCTEOS</t>
  </si>
  <si>
    <t>Suero de leche en polvo (€/100 kg)</t>
  </si>
  <si>
    <t>Mantequilla sin sal (formato 25 kg) (€/100 kg)</t>
  </si>
  <si>
    <t>Nata 30% materia grasa (a granel) (€/100 kg)</t>
  </si>
  <si>
    <t>Leche cruda de vaca (€/100 kg). Fuente: INFOLAC</t>
  </si>
  <si>
    <t>Precio abril 2024: 47,38 €/100 kg</t>
  </si>
  <si>
    <t>MIEL Y PRODUCTOS APÍCOLAS</t>
  </si>
  <si>
    <t>Miel multifloral a granel (€/100 kg)</t>
  </si>
  <si>
    <t>Precio mayo 2024: 346,55 €/100 kg</t>
  </si>
  <si>
    <t>Miel multifloral envasada (€/100 kg)</t>
  </si>
  <si>
    <t>Precio mayo 2024: 699,67 €/100 kg</t>
  </si>
  <si>
    <t>Polen a granel (€/100 kg)</t>
  </si>
  <si>
    <t>Precio mayo 2024: 1.132,22 €/100 kg</t>
  </si>
  <si>
    <t>Polen envasado (€/100 kg)</t>
  </si>
  <si>
    <t>Precio mayo 2024: 1.805,86 €/100 kg</t>
  </si>
  <si>
    <t xml:space="preserve">(1) Entrada matadero; (2) Salida muelle matadero; (3) Salida muelle centro de embalaje; (4) Salida granja; </t>
  </si>
  <si>
    <t>(5) Precio pagado al ganadero; (6) Precio franco fábrica sin impuestos ni costes; (7) Venta a la industria o mayorista</t>
  </si>
  <si>
    <t>2.- PRECIOS EN MERCADOS REPRESENTATIVOS DE CEREALES, ALFALFA, ARROZ, VINOS,  ACEITES Y SEMILLA DE GIRASOL</t>
  </si>
  <si>
    <t>2.1. PRECIOS EN MERCADOS REPRESENTATIVOS DE CEREALES, ALFALFA Y ARROZ</t>
  </si>
  <si>
    <t>2.1.1.  Precios Medios en Mercados Representativos: Trigo y Alfalfa</t>
  </si>
  <si>
    <t>Precios en Euro/Tonelada</t>
  </si>
  <si>
    <t>REGLAMENTO (UE) 2017/1185 DE LA COMISION. Artículo 11, Anexo I. 1. (trigo); Artículo 12 (a), Anexo II.2 (alfalfa)</t>
  </si>
  <si>
    <t>TRIGO: Salida de almacén cargado o entregado al transformador después de intermediario. Mercancia nacional y/o importada.</t>
  </si>
  <si>
    <t>ALFALFA: Salida industria deshidratadora</t>
  </si>
  <si>
    <t xml:space="preserve">    PRODUCTO</t>
  </si>
  <si>
    <t>MERCADO
REPRESENTATIVO</t>
  </si>
  <si>
    <t>Semana 23
03/05-09/06
2024</t>
  </si>
  <si>
    <t>Semana 24
10/05-16/06
2024</t>
  </si>
  <si>
    <t>Variación
 €</t>
  </si>
  <si>
    <t xml:space="preserve"> Trigo Blando Panificable</t>
  </si>
  <si>
    <t xml:space="preserve">   Albacete</t>
  </si>
  <si>
    <t xml:space="preserve">   Ávila</t>
  </si>
  <si>
    <t xml:space="preserve">   Barcelona</t>
  </si>
  <si>
    <t xml:space="preserve">   Burgos</t>
  </si>
  <si>
    <t xml:space="preserve">   Cádiz</t>
  </si>
  <si>
    <t xml:space="preserve">   Ciudad Real</t>
  </si>
  <si>
    <t xml:space="preserve">   Cuenca</t>
  </si>
  <si>
    <t xml:space="preserve">   Guadalajara</t>
  </si>
  <si>
    <t xml:space="preserve">   Huesca</t>
  </si>
  <si>
    <t xml:space="preserve">   León</t>
  </si>
  <si>
    <t xml:space="preserve">   Lérida</t>
  </si>
  <si>
    <t xml:space="preserve">   Madrid</t>
  </si>
  <si>
    <t xml:space="preserve">   Murcia</t>
  </si>
  <si>
    <t xml:space="preserve">   Navarra</t>
  </si>
  <si>
    <t xml:space="preserve">   Palencia</t>
  </si>
  <si>
    <t xml:space="preserve">   Pontevedra</t>
  </si>
  <si>
    <t xml:space="preserve">   Salamanca</t>
  </si>
  <si>
    <t xml:space="preserve">   Segovia</t>
  </si>
  <si>
    <t xml:space="preserve">   Sevilla</t>
  </si>
  <si>
    <t xml:space="preserve">   Soria</t>
  </si>
  <si>
    <t xml:space="preserve">   Tarragona</t>
  </si>
  <si>
    <t xml:space="preserve">   Toledo</t>
  </si>
  <si>
    <t xml:space="preserve">   Valladolid</t>
  </si>
  <si>
    <t xml:space="preserve">   Zamora</t>
  </si>
  <si>
    <t xml:space="preserve">   Zaragoza</t>
  </si>
  <si>
    <t xml:space="preserve"> Trigo Duro</t>
  </si>
  <si>
    <t xml:space="preserve">   Córdoba</t>
  </si>
  <si>
    <t xml:space="preserve"> Alfalfa Balas</t>
  </si>
  <si>
    <t xml:space="preserve">   Teruel</t>
  </si>
  <si>
    <t xml:space="preserve"> Alfalfa Pellets</t>
  </si>
  <si>
    <t>2.1.2.  Precios Medios en Mercados Representativos: Cebada</t>
  </si>
  <si>
    <t>REGLAMENTO (UE) 2017/1185 DE LA COMISION. Artículo 11, Anexo I. 1.</t>
  </si>
  <si>
    <t>Salida de almacén cargado o entregado al transformador después de intermediario. Mercancia nacional y/o importada.</t>
  </si>
  <si>
    <t xml:space="preserve"> Cebada Pienso</t>
  </si>
  <si>
    <t xml:space="preserve">   La Coruña</t>
  </si>
  <si>
    <t xml:space="preserve"> Cebada Malta</t>
  </si>
  <si>
    <t>2.1.3.  Precios Medios en Mercados Representativos: Maíz y Arroz</t>
  </si>
  <si>
    <t>REGLAMENTO (UE) 2017/1185 DE LA COMISION. Artículo 11, Anexo I. 1. Cereales y 2 Arroz</t>
  </si>
  <si>
    <t>Maíz grano: precios salida de almacén cargado. Mercancia nacional y/o importada.</t>
  </si>
  <si>
    <t>Arroz cáscara precios salida almacén agricultor o en cooperativa, y arroz blanco precios salida industria</t>
  </si>
  <si>
    <t>PRODUCTO</t>
  </si>
  <si>
    <t>Maiz Grano</t>
  </si>
  <si>
    <t xml:space="preserve">   Badajoz</t>
  </si>
  <si>
    <t xml:space="preserve">   Cáceres</t>
  </si>
  <si>
    <t xml:space="preserve">   Gerona</t>
  </si>
  <si>
    <t>Arroz cáscara (Indica)</t>
  </si>
  <si>
    <t xml:space="preserve">   Valencia</t>
  </si>
  <si>
    <t>Arroz cáscara (Japónica)</t>
  </si>
  <si>
    <t>Arroz blanco (Indica)</t>
  </si>
  <si>
    <t>Arroz blanco (Japónica)</t>
  </si>
  <si>
    <t xml:space="preserve">Arroz blanco vaporizado </t>
  </si>
  <si>
    <t>Arroz partido</t>
  </si>
  <si>
    <t>2.2. PRECIOS EN MERCADOS REPRESENTATIVOS DE VINOS</t>
  </si>
  <si>
    <t>R. EJECUCIÓN (UE)  2017/1185 DE LA COMISION. Artículo 11, Anexo II. 3.</t>
  </si>
  <si>
    <t>En €/hectólitro, salida bodega, a granel, pago al contado sin I. V. A.</t>
  </si>
  <si>
    <t>Vino Blanco sin DOP/IPG</t>
  </si>
  <si>
    <t>Vino Tinto sin DOP / IPG</t>
  </si>
  <si>
    <t>Precio de vino tinto referido al producto de 12 puntos de color</t>
  </si>
  <si>
    <t>2.3. PRECIOS EN MERCADOS REPRESENTATIVOS DE ACEITES Y SEMILLAS DE GIRASOL</t>
  </si>
  <si>
    <t xml:space="preserve">           Aceites. Precios salida almazara/orujera/refinadora, en €/100 kg, sin I.V.A. Rgto. 2017/1185. Art.11. Anexo I.3.</t>
  </si>
  <si>
    <t xml:space="preserve"> Semilla de girasol. Precios en almacén del comprador mayorista, en €/t, sin I.V.A. Rgto 2017/1185. Art. 8</t>
  </si>
  <si>
    <t>PRODUCTO Y ESPECIFICACIONES</t>
  </si>
  <si>
    <t>ACEITE DE OLIVA VIRGEN EXTRA</t>
  </si>
  <si>
    <t>Menos de 0,8º</t>
  </si>
  <si>
    <t xml:space="preserve">   Almería</t>
  </si>
  <si>
    <t xml:space="preserve">   Granada</t>
  </si>
  <si>
    <t xml:space="preserve">   Huelva</t>
  </si>
  <si>
    <t xml:space="preserve">   Jaén</t>
  </si>
  <si>
    <t xml:space="preserve">   Málaga</t>
  </si>
  <si>
    <t xml:space="preserve">ACEITE DE OLIVA VIRGEN </t>
  </si>
  <si>
    <t>De 0,8º a 2º</t>
  </si>
  <si>
    <t>ACEITE DE OLIVA LAMPANTE</t>
  </si>
  <si>
    <t>Más de 2º</t>
  </si>
  <si>
    <t>ACEITE DE OLIVA REFINADO</t>
  </si>
  <si>
    <t xml:space="preserve">ACEITE DE ORUJO DE OLIVA CRUDO </t>
  </si>
  <si>
    <t>ACEITE DE ORUJO DE OLIVA REFINADO</t>
  </si>
  <si>
    <t>PIPA DE GIRASOL</t>
  </si>
  <si>
    <t xml:space="preserve">   Centro</t>
  </si>
  <si>
    <t>Alto oleico</t>
  </si>
  <si>
    <t xml:space="preserve">   Norte</t>
  </si>
  <si>
    <t xml:space="preserve">   Sur</t>
  </si>
  <si>
    <t>Convencional</t>
  </si>
  <si>
    <t>3.  PRECIOS DE PRODUCCIÓN DE FRUTAS Y HORTALIZAS EN EL MERCADO INTERIOR</t>
  </si>
  <si>
    <t>3.1. PRECIOS DE PRODUCCIÓN EN EL MERCADO INTERIOR FRUTAS</t>
  </si>
  <si>
    <t xml:space="preserve">3.1.1. Precios de Producción de Frutas en el Mercado Interior: </t>
  </si>
  <si>
    <t>Precios diarios y Precios Medios Ponderados Semanales en mercados representativos provinciales.</t>
  </si>
  <si>
    <t>Precios a la salida del centro de acondicionamiento de productos seleccionados, embalados y, en su caso, en palés (€/100 kg peso neto)</t>
  </si>
  <si>
    <t>CÍTRICOS</t>
  </si>
  <si>
    <t>MERCADO</t>
  </si>
  <si>
    <t xml:space="preserve">VARIEDAD </t>
  </si>
  <si>
    <t>CAT.</t>
  </si>
  <si>
    <t>CALIBRE</t>
  </si>
  <si>
    <t xml:space="preserve"> </t>
  </si>
  <si>
    <t>DIA/MES</t>
  </si>
  <si>
    <t>O TIPO</t>
  </si>
  <si>
    <t>PMPS</t>
  </si>
  <si>
    <t>LIMÓN</t>
  </si>
  <si>
    <t>Alicante</t>
  </si>
  <si>
    <t>Verna</t>
  </si>
  <si>
    <t>I</t>
  </si>
  <si>
    <t>3-4</t>
  </si>
  <si>
    <t>--</t>
  </si>
  <si>
    <t>Málaga</t>
  </si>
  <si>
    <t>Murcia</t>
  </si>
  <si>
    <t>MANDARINA</t>
  </si>
  <si>
    <t>Valencia</t>
  </si>
  <si>
    <t>Nadorcott</t>
  </si>
  <si>
    <t>1-2</t>
  </si>
  <si>
    <t>NARANJA</t>
  </si>
  <si>
    <t>Castellón</t>
  </si>
  <si>
    <t>Barberina</t>
  </si>
  <si>
    <t>3-6</t>
  </si>
  <si>
    <t>3-7</t>
  </si>
  <si>
    <t>Navel Lane Late</t>
  </si>
  <si>
    <t>Navel Powel</t>
  </si>
  <si>
    <t>Valencia Late</t>
  </si>
  <si>
    <t>Córdoba</t>
  </si>
  <si>
    <t>Huelva</t>
  </si>
  <si>
    <t>Sevilla</t>
  </si>
  <si>
    <t>Valencia Midknight</t>
  </si>
  <si>
    <t>FRUTAS DE PEPITA</t>
  </si>
  <si>
    <t>MANZANA</t>
  </si>
  <si>
    <t>Gerona</t>
  </si>
  <si>
    <t>Fuji</t>
  </si>
  <si>
    <t xml:space="preserve">65-80 </t>
  </si>
  <si>
    <t>Zaragoza</t>
  </si>
  <si>
    <t>Gala</t>
  </si>
  <si>
    <t>Golden Delicious</t>
  </si>
  <si>
    <t>Lérida</t>
  </si>
  <si>
    <t>Granny Smith</t>
  </si>
  <si>
    <t>Red Delicious</t>
  </si>
  <si>
    <t>PERA</t>
  </si>
  <si>
    <t>La Rioja</t>
  </si>
  <si>
    <t>Conferencia</t>
  </si>
  <si>
    <t>60-65+</t>
  </si>
  <si>
    <t>FRUTAS DE HUESO</t>
  </si>
  <si>
    <t>ALBARICOQUE</t>
  </si>
  <si>
    <t>Badajoz</t>
  </si>
  <si>
    <t>Todos los tipos y variedades</t>
  </si>
  <si>
    <t>-</t>
  </si>
  <si>
    <t>45-50 mm</t>
  </si>
  <si>
    <t>CEREZA</t>
  </si>
  <si>
    <t>Barcelona</t>
  </si>
  <si>
    <t>Todas las variedades dulces</t>
  </si>
  <si>
    <t>22 y más</t>
  </si>
  <si>
    <t>Burgos</t>
  </si>
  <si>
    <t>Cáceres</t>
  </si>
  <si>
    <t xml:space="preserve">León </t>
  </si>
  <si>
    <t>Navarra</t>
  </si>
  <si>
    <t>Tarragona</t>
  </si>
  <si>
    <t>CIRUELA</t>
  </si>
  <si>
    <r>
      <rPr>
        <b/>
        <sz val="9"/>
        <rFont val="Calibri"/>
        <family val="2"/>
      </rPr>
      <t>≥</t>
    </r>
    <r>
      <rPr>
        <b/>
        <sz val="9"/>
        <rFont val="Verdana"/>
        <family val="2"/>
      </rPr>
      <t>35 mm</t>
    </r>
  </si>
  <si>
    <t>MELOCOTÓN</t>
  </si>
  <si>
    <t>Pulpa amarilla</t>
  </si>
  <si>
    <t>A/B</t>
  </si>
  <si>
    <t>NECTARINA</t>
  </si>
  <si>
    <t>PARAGUAYA</t>
  </si>
  <si>
    <t>3.1.2. Precios de Producción de Frutas en el Mercado Interior: Precios Medios Ponderados Semanales Nacionales</t>
  </si>
  <si>
    <t xml:space="preserve">Referencia: Reglamento Delegado (UE) 2017/891 de la Comisión, de 13 de marzo (DOUE de 25 de mayo). Art. 55 y Anexo VI </t>
  </si>
  <si>
    <t>Precios a la salida del centro de acondicionamiento de productos seleccionados, embalados y, en su caso, en palés (€/100kg peso neto)</t>
  </si>
  <si>
    <t>PRECIO MEDIO PONDERADO SEMANAL NACIONAL</t>
  </si>
  <si>
    <t>Semana 24- 2024: 10/06 -16/06</t>
  </si>
  <si>
    <t>ESPAÑA</t>
  </si>
  <si>
    <t>Todas las variedades</t>
  </si>
  <si>
    <t>Lanelate</t>
  </si>
  <si>
    <t>mm</t>
  </si>
  <si>
    <t>Red Delicious y demás Var. Rojas</t>
  </si>
  <si>
    <t>3.2. PRECIOS DE PRODUCCIÓN EN EL MERCADO INTERIOR: PRODUCTOS HORTÍCOLAS</t>
  </si>
  <si>
    <t xml:space="preserve">3.2.1. Precios de Producción de Hortícolas en el Mercado Interior: </t>
  </si>
  <si>
    <t>ACELGA</t>
  </si>
  <si>
    <t>La Coruña</t>
  </si>
  <si>
    <t>Orense</t>
  </si>
  <si>
    <t>Pontevedra</t>
  </si>
  <si>
    <t>Madrid</t>
  </si>
  <si>
    <t>Verde</t>
  </si>
  <si>
    <t>AJO</t>
  </si>
  <si>
    <t>Ciudad Real</t>
  </si>
  <si>
    <t>Blanco</t>
  </si>
  <si>
    <t>50-60 mm</t>
  </si>
  <si>
    <t>Cuenca</t>
  </si>
  <si>
    <t>Toledo</t>
  </si>
  <si>
    <t>Morado</t>
  </si>
  <si>
    <t>50-80 mm</t>
  </si>
  <si>
    <t>Primavera</t>
  </si>
  <si>
    <t>BERENJENA</t>
  </si>
  <si>
    <t>Almería</t>
  </si>
  <si>
    <t>BRÓCOLI</t>
  </si>
  <si>
    <t>CALABACÍN</t>
  </si>
  <si>
    <t>14-21 g</t>
  </si>
  <si>
    <t>CEBOLLA</t>
  </si>
  <si>
    <t>Albacete</t>
  </si>
  <si>
    <t>CHAMPIÑÓN</t>
  </si>
  <si>
    <t>Cerrado</t>
  </si>
  <si>
    <t>30-65 mm</t>
  </si>
  <si>
    <t>COLIFLOR</t>
  </si>
  <si>
    <t>Granada</t>
  </si>
  <si>
    <t>COL-REPOLLO</t>
  </si>
  <si>
    <t>Hoja lisa</t>
  </si>
  <si>
    <t>ESPÁRRAGO</t>
  </si>
  <si>
    <t>10-16+</t>
  </si>
  <si>
    <t>FRESA</t>
  </si>
  <si>
    <t>JUDÍA VERDE</t>
  </si>
  <si>
    <t>Plana</t>
  </si>
  <si>
    <t>LECHUGA</t>
  </si>
  <si>
    <t>Baby</t>
  </si>
  <si>
    <t>Iceberg</t>
  </si>
  <si>
    <t>400g y+</t>
  </si>
  <si>
    <t>Romana</t>
  </si>
  <si>
    <t>MELÓN</t>
  </si>
  <si>
    <t>Amarillo</t>
  </si>
  <si>
    <t>Cantaloupe</t>
  </si>
  <si>
    <t>Galia</t>
  </si>
  <si>
    <t>Piel de Sapo</t>
  </si>
  <si>
    <t>PEPINO</t>
  </si>
  <si>
    <t>De Almería</t>
  </si>
  <si>
    <t>350-500 g</t>
  </si>
  <si>
    <t>Español</t>
  </si>
  <si>
    <t>Variedades rugosas</t>
  </si>
  <si>
    <t>PIMIENTO</t>
  </si>
  <si>
    <t>Cuadrado Color (rojo o amarillo)</t>
  </si>
  <si>
    <t>70 mm y +</t>
  </si>
  <si>
    <t>71 mm y +</t>
  </si>
  <si>
    <t>Cuadrado Verde</t>
  </si>
  <si>
    <t>Italiano Verde</t>
  </si>
  <si>
    <t>40 mm y +</t>
  </si>
  <si>
    <t>PUERRO</t>
  </si>
  <si>
    <t>Cádiz</t>
  </si>
  <si>
    <t>Valladolid</t>
  </si>
  <si>
    <t>SANDÍA</t>
  </si>
  <si>
    <t>Sin semillas</t>
  </si>
  <si>
    <t>TOMATE</t>
  </si>
  <si>
    <t>Cereza</t>
  </si>
  <si>
    <t>Racimo</t>
  </si>
  <si>
    <t>Redondo</t>
  </si>
  <si>
    <t>57-100mm</t>
  </si>
  <si>
    <t>ZANAHORIA</t>
  </si>
  <si>
    <t>3.2.2. Precios de Producción de Hortícolas en el Mercado Interior: Precios Medios Ponderados Semanales Nacionales</t>
  </si>
  <si>
    <t>14-21</t>
  </si>
  <si>
    <t>Medio (30-65 mm)</t>
  </si>
  <si>
    <t>400 g o superior</t>
  </si>
  <si>
    <t>Variedades lisas</t>
  </si>
  <si>
    <t>4. PRECIOS REPRESENTATIVOS DE PRODUCTOS GANADEROS</t>
  </si>
  <si>
    <t>4.1. PRECIOS REPRESENTATIVOS DE PRODUCTOS GANADEROS: BOVINO</t>
  </si>
  <si>
    <t>4.1.1.  Precios Medios Nacionales de Canales de Bovino Pesado</t>
  </si>
  <si>
    <t>PRECIO MEDIO NACIONAL ( €/100kg Canal) DE CANALES DE BOVINO PESADO SEGÚN MODELO COMUNITARIO</t>
  </si>
  <si>
    <t xml:space="preserve">   </t>
  </si>
  <si>
    <t>DE CLASIFICACIÓN   R 2017/1182, R 2017/1184, RD 815/2018  (Euro/100kg canal)</t>
  </si>
  <si>
    <t>CLASE DE CONFORMACIÓN Y</t>
  </si>
  <si>
    <t>Semana 23
03-09/06         2024</t>
  </si>
  <si>
    <t>Semana 24
10-16/06         2024</t>
  </si>
  <si>
    <t>CATEGORÍA</t>
  </si>
  <si>
    <t xml:space="preserve">DE ESTADO DE </t>
  </si>
  <si>
    <t>Variación €</t>
  </si>
  <si>
    <t>ENGRASAMIENTO</t>
  </si>
  <si>
    <t>Categoría A: Canales de machos jovenes sin castrar de más de un año y menos de dos</t>
  </si>
  <si>
    <t>Muy buena y poco cubierta (U-2)</t>
  </si>
  <si>
    <t>554,46</t>
  </si>
  <si>
    <t>553,51</t>
  </si>
  <si>
    <t>Muy buena y cubierta (U-3)</t>
  </si>
  <si>
    <t>551,60</t>
  </si>
  <si>
    <t>552,92</t>
  </si>
  <si>
    <t>Precio medio ponderado Categoría U</t>
  </si>
  <si>
    <t>553,60</t>
  </si>
  <si>
    <t>553,34</t>
  </si>
  <si>
    <t>Buena y poco cubierta (R-2)</t>
  </si>
  <si>
    <t>541,58</t>
  </si>
  <si>
    <t>538,02</t>
  </si>
  <si>
    <t>Buena y cubierta (R-3)</t>
  </si>
  <si>
    <t>541,12</t>
  </si>
  <si>
    <t>534,82</t>
  </si>
  <si>
    <t>Precio medio ponderado Categoría R</t>
  </si>
  <si>
    <t>541,40</t>
  </si>
  <si>
    <t>536,79</t>
  </si>
  <si>
    <t>Menos buena y poco cubierta (O-2)</t>
  </si>
  <si>
    <t>500,15</t>
  </si>
  <si>
    <t>486,88</t>
  </si>
  <si>
    <t>Menos buena y cubierta  (O-3)</t>
  </si>
  <si>
    <t>515,96</t>
  </si>
  <si>
    <t>480,06</t>
  </si>
  <si>
    <t>Precio medio ponderado Categoría O</t>
  </si>
  <si>
    <t>506,02</t>
  </si>
  <si>
    <t>484,35</t>
  </si>
  <si>
    <t>Categoría D: Canales de hembras que hayan parido</t>
  </si>
  <si>
    <t>Mediocre  y poco cubierta (P-2)</t>
  </si>
  <si>
    <t>329,33</t>
  </si>
  <si>
    <t>332,01</t>
  </si>
  <si>
    <t>Mediocre y cubierta  (P-3)</t>
  </si>
  <si>
    <t>329,26</t>
  </si>
  <si>
    <t>336,10</t>
  </si>
  <si>
    <t>Precio medio ponderado Categoría P</t>
  </si>
  <si>
    <t>328,89</t>
  </si>
  <si>
    <t>332,36</t>
  </si>
  <si>
    <t>377,17</t>
  </si>
  <si>
    <t>378,48</t>
  </si>
  <si>
    <t>Buena y grasa (R-4)</t>
  </si>
  <si>
    <t>454,71</t>
  </si>
  <si>
    <t>438,05</t>
  </si>
  <si>
    <t>392,22</t>
  </si>
  <si>
    <t>390,04</t>
  </si>
  <si>
    <t>367,04</t>
  </si>
  <si>
    <t>366,54</t>
  </si>
  <si>
    <t>Menos buena y cubierta (O-3)</t>
  </si>
  <si>
    <t>384,04</t>
  </si>
  <si>
    <t>380,36</t>
  </si>
  <si>
    <t>Menos buena y grasa (O-4)</t>
  </si>
  <si>
    <t>448,74</t>
  </si>
  <si>
    <t>457,91</t>
  </si>
  <si>
    <t>385,24</t>
  </si>
  <si>
    <t>384,14</t>
  </si>
  <si>
    <t>Categoría E: Canales de otras hembras ( de 12 meses o más)</t>
  </si>
  <si>
    <t>552,11</t>
  </si>
  <si>
    <t>550,74</t>
  </si>
  <si>
    <t>550,09</t>
  </si>
  <si>
    <t>552,05</t>
  </si>
  <si>
    <t>551,63</t>
  </si>
  <si>
    <t>529,82</t>
  </si>
  <si>
    <t>544,46</t>
  </si>
  <si>
    <t>544,68</t>
  </si>
  <si>
    <t>540,39</t>
  </si>
  <si>
    <t>547,37</t>
  </si>
  <si>
    <t>538,06</t>
  </si>
  <si>
    <t>540,79</t>
  </si>
  <si>
    <t>541,30</t>
  </si>
  <si>
    <t>464,28</t>
  </si>
  <si>
    <t>478,43</t>
  </si>
  <si>
    <t>474,84</t>
  </si>
  <si>
    <t>470,02</t>
  </si>
  <si>
    <t xml:space="preserve">Menos buena y grasa (O-4) </t>
  </si>
  <si>
    <t>512,25</t>
  </si>
  <si>
    <t>514,44</t>
  </si>
  <si>
    <t xml:space="preserve">Precio medio ponderado Categoría O </t>
  </si>
  <si>
    <t>474,88</t>
  </si>
  <si>
    <t>475,66</t>
  </si>
  <si>
    <t>Categoría Z: Canales de animales desde 8 a menos de 12 meses</t>
  </si>
  <si>
    <t>554,52</t>
  </si>
  <si>
    <t>549,88</t>
  </si>
  <si>
    <t>551,47</t>
  </si>
  <si>
    <t>547,94</t>
  </si>
  <si>
    <t>552,84</t>
  </si>
  <si>
    <t>548,81</t>
  </si>
  <si>
    <t>535,90</t>
  </si>
  <si>
    <t>542,42</t>
  </si>
  <si>
    <t>539,82</t>
  </si>
  <si>
    <t>542,59</t>
  </si>
  <si>
    <t>538,89</t>
  </si>
  <si>
    <t>542,70</t>
  </si>
  <si>
    <t>477,45</t>
  </si>
  <si>
    <t>471,43</t>
  </si>
  <si>
    <t>506,33</t>
  </si>
  <si>
    <t>496,68</t>
  </si>
  <si>
    <t>485,65</t>
  </si>
  <si>
    <t>478,59</t>
  </si>
  <si>
    <t>4.1.2. Precios Medios Nacionales del Bovino Vivo</t>
  </si>
  <si>
    <t xml:space="preserve"> R 2017/1182, R 2017/1184 (Euro/100 kg vivo)</t>
  </si>
  <si>
    <t xml:space="preserve">  BOVINO VIVO</t>
  </si>
  <si>
    <t>Semana 23
03-09/06           2024</t>
  </si>
  <si>
    <t>Semana 24
10-16/06           2024</t>
  </si>
  <si>
    <t>Machos hasta 480 Kg. vivo</t>
  </si>
  <si>
    <t>Machos de más de 480 kg. vivo</t>
  </si>
  <si>
    <t>Hembras que hayan parido</t>
  </si>
  <si>
    <t>Otras hembras de hasta 380 Kg. vivo</t>
  </si>
  <si>
    <t>Otras hembras de más de 380 Kg. vivo</t>
  </si>
  <si>
    <t>4.1.3. Precios Medios Nacionales de Otros Animales de la Especie Bovina</t>
  </si>
  <si>
    <t xml:space="preserve">   OTROS BOVINOS </t>
  </si>
  <si>
    <t>TERNEROS DE 8 DÍAS A 4 SEMANA (Euro/cabeza)</t>
  </si>
  <si>
    <t>Macho frisón</t>
  </si>
  <si>
    <t>Macho cruzado</t>
  </si>
  <si>
    <t>Hembra frisón</t>
  </si>
  <si>
    <t>Hembra cruzado</t>
  </si>
  <si>
    <t xml:space="preserve">Media ponderada nacional (Euro/Cabeza)     </t>
  </si>
  <si>
    <t>TERNEROS DE 6 HASTA 12 MESES (Euro/100kg vivo)</t>
  </si>
  <si>
    <t>Macho frisón (base 200 kg)</t>
  </si>
  <si>
    <t>Macho cruzado (base 200 kg)</t>
  </si>
  <si>
    <t>Hembra frisón (base 200 kg)</t>
  </si>
  <si>
    <t>Hembra cruzado (base 200 kg)</t>
  </si>
  <si>
    <t xml:space="preserve">Media ponderada nacional (Euro/100kg vivo)        </t>
  </si>
  <si>
    <t>4.2. PRECIOS REPRESENTATIVOS DE PRODUCTOS GANADEROS: OVINO</t>
  </si>
  <si>
    <t xml:space="preserve"> 4.2.1. Precios Medios Nacionales de Canales de Ovino Frescas o Refrigeradas</t>
  </si>
  <si>
    <t>R 2017/1182, R 2017/1184 (Euro/100 kg canal)</t>
  </si>
  <si>
    <t>CORDEROS I Y II</t>
  </si>
  <si>
    <t>Corderos I (12 a 13 kg/canal)</t>
  </si>
  <si>
    <t>Corderos II (13,1 a 16 kg/canal)</t>
  </si>
  <si>
    <t>Media ponderada</t>
  </si>
  <si>
    <t>PRECIOS MEDIOS DE CANALES DE OVINO FRESCAS O REFRIGERADAS EN LOS MERCADOS NACIONALES REPRESENTATIVOS PARA LA UE</t>
  </si>
  <si>
    <t>MERCADO REPRESENTATIVO - Cordero 9-19 kg</t>
  </si>
  <si>
    <t>Extremadura</t>
  </si>
  <si>
    <t>Segovia</t>
  </si>
  <si>
    <t>- 14 -</t>
  </si>
  <si>
    <t xml:space="preserve">4.3. PRECIOS  REPRESENTATIVOS DE PRODUCTOS GANADEROS: PORCINO </t>
  </si>
  <si>
    <t xml:space="preserve"> 4.3.1. Precios Medios de Canales de Porcino de Capa Blanca</t>
  </si>
  <si>
    <t xml:space="preserve"> CLASIFICACIÓN EUROP R 2017/1182, R 2017/1184 (Euro/100kg canal)</t>
  </si>
  <si>
    <t/>
  </si>
  <si>
    <t>Clase S ( &gt;60% contenido magro)</t>
  </si>
  <si>
    <t xml:space="preserve">Clase E (60%-55% contenido magro) </t>
  </si>
  <si>
    <t xml:space="preserve">Clase U (55%-50% contenido magro) </t>
  </si>
  <si>
    <t>Semana 23
03-09/06          2024</t>
  </si>
  <si>
    <t>Semana 24
10-16/06          2024</t>
  </si>
  <si>
    <t>Variación 
 €</t>
  </si>
  <si>
    <t>PRECIO MEDIO NACIONAL</t>
  </si>
  <si>
    <t xml:space="preserve">Clase R (50%-45% contenido magro) </t>
  </si>
  <si>
    <t xml:space="preserve">Clase O (45%-40% contenido magro) </t>
  </si>
  <si>
    <t>Clase P ( &lt;40% contenido magro)</t>
  </si>
  <si>
    <t>4.3.2. Precios Medios en Mercados Representativos Provinciales de Porcino Cebado (*)</t>
  </si>
  <si>
    <t>MERCADO REPRESENTATIVO</t>
  </si>
  <si>
    <t>SELECTO (nivel menor de grasa)</t>
  </si>
  <si>
    <t>NORMAL (nivel normal de grasa)</t>
  </si>
  <si>
    <t>GRASO (nivel mayor de grasa)</t>
  </si>
  <si>
    <t xml:space="preserve">    Barcelona</t>
  </si>
  <si>
    <t xml:space="preserve">    Huesca</t>
  </si>
  <si>
    <t xml:space="preserve">    Lleida</t>
  </si>
  <si>
    <t xml:space="preserve">    Murcia</t>
  </si>
  <si>
    <t xml:space="preserve">    Pontevedra</t>
  </si>
  <si>
    <t xml:space="preserve">    Salamanca</t>
  </si>
  <si>
    <t xml:space="preserve">    Segovia</t>
  </si>
  <si>
    <t xml:space="preserve">    Zaragoza</t>
  </si>
  <si>
    <t>(*) En Euro/kg vivo</t>
  </si>
  <si>
    <t>4.3.3. Precios Medios de Porcino Precoz, Lechones y Otras Calidades</t>
  </si>
  <si>
    <t xml:space="preserve">  (Euro/100kg vivo)</t>
  </si>
  <si>
    <t>CERDAS DE DESVIEJE</t>
  </si>
  <si>
    <t>Cerdas de Desvieje</t>
  </si>
  <si>
    <t>CERDOS CEBADOS</t>
  </si>
  <si>
    <t>Categoría U</t>
  </si>
  <si>
    <t>LECHONES</t>
  </si>
  <si>
    <t>Lleida.Base 20kg de peso.</t>
  </si>
  <si>
    <t>Segovia.Base 20kg de peso.</t>
  </si>
  <si>
    <t>Media nacional. Calidad Normal. Base 20 kg de peso</t>
  </si>
  <si>
    <t>4.3.4. Precios Medios de Porcino: Tronco Ibérico</t>
  </si>
  <si>
    <t>TOSTONES</t>
  </si>
  <si>
    <t>De 5 a 9 kilos</t>
  </si>
  <si>
    <t>De 9 a 12 kilos</t>
  </si>
  <si>
    <t>Lechón Ibérico Cruzado Base 23 kg</t>
  </si>
  <si>
    <t>MARRANOS</t>
  </si>
  <si>
    <t>Marranos Ibéricos de 35 a 60 kg</t>
  </si>
  <si>
    <t>PRIMALES</t>
  </si>
  <si>
    <t>Primales Ibéricos de 60 a 100 kg</t>
  </si>
  <si>
    <t>CERDO CEBADO</t>
  </si>
  <si>
    <t>Cerdo Cebado (Intensivo)</t>
  </si>
  <si>
    <t>Cerdo Cebado de Campo (Extensivo)</t>
  </si>
  <si>
    <t>Cerdo Cebado de Bellota 100% Ibérico</t>
  </si>
  <si>
    <t>DESVIEJE</t>
  </si>
  <si>
    <t xml:space="preserve">Reproductores de desvieje </t>
  </si>
  <si>
    <t>REPRODUCTORES</t>
  </si>
  <si>
    <t>Reproductores &gt;6 meses</t>
  </si>
  <si>
    <t>CASTRONAS</t>
  </si>
  <si>
    <t>Castronas</t>
  </si>
  <si>
    <t>Denominaciones de acuerdo con la Norma de Calidad (RD 4/2014)</t>
  </si>
  <si>
    <t>Para información sobre precios de productos agrícolas y ganaderos en otros Estados Miembros de la UE:</t>
  </si>
  <si>
    <t>https://agridata.ec.europa.eu/extensions/DataPortal/prices.html</t>
  </si>
  <si>
    <t>ÍNDICE</t>
  </si>
  <si>
    <t>1.       PRECIOS MEDIOS NACIONALES</t>
  </si>
  <si>
    <t>1.1.  PRECIOS MEDIOS NACIONALES DE PRODUCTOS AGRÍCOLAS</t>
  </si>
  <si>
    <t>1.1.1.         Precios Medios Nacionales de Cereales, Arroz, Oleaginosas, Tortas, Proteicos, Vinos y Aceites.</t>
  </si>
  <si>
    <t>1.2.  PRECIOS MEDIOS NACIONALES DE PRODUCTOS GANADEROS</t>
  </si>
  <si>
    <t>1.2.1.         Precios Medios Nacionales de Productos Ganaderos</t>
  </si>
  <si>
    <t>2.       PRECIOS EN MERCADOS REPRESENTATIVOS DE CEREALES, ALFALFA, ARROZ, VINOS,  ACEITES Y SEMILLA DE GIRASOL</t>
  </si>
  <si>
    <t>2.1.  Precios Medios en Mercados Representativos de Cereales, Alfalfa y Arroz</t>
  </si>
  <si>
    <t>3.       PRECIOS DE PRODUCCIÓN DE FRUTAS Y HORTALIZAS EN EL MERCADO INTERIOR</t>
  </si>
  <si>
    <t>3.1.  PRECIOS DE PRODUCCIÓN EN EL MERCADO INTERIOR: FRUTAS</t>
  </si>
  <si>
    <t>3.1.1.         Precios de Producción de Frutas en el Mercado Interior: Precios diarios y Precios Medios Ponderados Semanales en mercados representativos</t>
  </si>
  <si>
    <t>3.2.  PRECIOS DE PRODUCCIÓN EN EL MERCADO INTERIOR: PRODUCTOS HORTÍCOLAS</t>
  </si>
  <si>
    <t>3.2.1.         Precios de Producción de Productos Hortícolas en el Mercado Interior: Precios diarios y Precios Medios Ponderados Semanales en mercados</t>
  </si>
  <si>
    <t>3.2.2.         Precios de Producción de Productos Hortícolas en el Mercado Interior: Precios Medios Ponderados Semanales Nacionales</t>
  </si>
  <si>
    <t>4.       PRECIOS REPRESENTATIVOS DE PRODUCTOS GANADEROS</t>
  </si>
  <si>
    <t>4.1.  PRECIOS REPRESENTATIVOS DE PRODUCTOS GANADEROS: BOVINO</t>
  </si>
  <si>
    <t>4.2.  PRECIOS REPRESENTATIVOS DE PRODUCTOS GANADEROS: OVINO</t>
  </si>
  <si>
    <t>4.2.1.         Precios Medios Nacionales de Canales de Ovino Frescas o Refrigeradas</t>
  </si>
  <si>
    <t>4.3.  PRECIOS REPRESENTATIVOS DE PRODUCTOS GANADEROS: PORCINO</t>
  </si>
  <si>
    <t>4.3.1.         Precios Medios de Canales de Porcino de Capa Blanca</t>
  </si>
  <si>
    <t>4.3.2.         Precios Medios en Mercados Representativos Provinciales de Porcino Cebado</t>
  </si>
  <si>
    <t>4.3.3.         Precios Medios de Porcino Precoz, Lechones y Otras Calidades</t>
  </si>
  <si>
    <t>4.3.4.         Precios Medios de Porcino: Tronco Ibérico</t>
  </si>
  <si>
    <t>1.1.2.         Precios Medios Nacionales en Origen de Frutas y Hortalízas</t>
  </si>
  <si>
    <t>2.1.1.         Precios Medios en Mercados Representativos: Trigo y Alfalfa</t>
  </si>
  <si>
    <t>2.1.2.         Precios Medios en Mercados Representativos: Cebada</t>
  </si>
  <si>
    <t>2.1.3.         Precios Medios en Mercados Representativos: Maíz y Arroz</t>
  </si>
  <si>
    <t>2.2.         Precios Medios en Mercados Representativos de Vinos</t>
  </si>
  <si>
    <t>2.3.         Precios Medios en Mercados Representativos de Aceites y Semilla de Girasol</t>
  </si>
  <si>
    <t>3.1.2.         Precios de Producción de Frutas en el Mercado Interior: Precios diarios y Precios Medios Ponderados Semanales en mercados representativos</t>
  </si>
  <si>
    <t>4.1.1.         Precios Medios Nacionales de Canales de Bovino Pesado</t>
  </si>
  <si>
    <t>4.1.2.         Precios Medios Nacionales del Bovino Vivo</t>
  </si>
  <si>
    <t>4.1.3.         Precios Medios Nacionales de Otros Animales de la Especie Bovina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</si>
</sst>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_ ;[Red]\-0.00\ "/>
    <numFmt numFmtId="165" formatCode="General_)"/>
    <numFmt numFmtId="166" formatCode="0.00_)"/>
    <numFmt numFmtId="167" formatCode="d/m"/>
  </numFmts>
  <fonts count="53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Arial"/>
      <family val="2"/>
    </font>
    <font>
      <sz val="11"/>
      <name val="Verdana"/>
      <family val="2"/>
    </font>
    <font>
      <b/>
      <sz val="14"/>
      <name val="Verdana"/>
      <family val="2"/>
    </font>
    <font>
      <b/>
      <sz val="11"/>
      <name val="Verdana"/>
      <family val="2"/>
    </font>
    <font>
      <b/>
      <sz val="12"/>
      <name val="Verdana"/>
      <family val="2"/>
    </font>
    <font>
      <b/>
      <sz val="11"/>
      <color indexed="8"/>
      <name val="Verdana"/>
      <family val="2"/>
    </font>
    <font>
      <sz val="11"/>
      <color indexed="8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6"/>
      <name val="Verdana"/>
      <family val="2"/>
    </font>
    <font>
      <i/>
      <sz val="11"/>
      <name val="Verdana"/>
      <family val="2"/>
    </font>
    <font>
      <sz val="8"/>
      <name val="Verdana"/>
      <family val="2"/>
    </font>
    <font>
      <vertAlign val="superscript"/>
      <sz val="11"/>
      <color indexed="8"/>
      <name val="Verdana"/>
      <family val="2"/>
    </font>
    <font>
      <i/>
      <sz val="10"/>
      <name val="Verdana"/>
      <family val="2"/>
    </font>
    <font>
      <sz val="10"/>
      <color theme="1"/>
      <name val="Verdana"/>
      <family val="2"/>
    </font>
    <font>
      <b/>
      <sz val="9"/>
      <color indexed="8"/>
      <name val="Verdana"/>
      <family val="2"/>
    </font>
    <font>
      <b/>
      <sz val="12"/>
      <color indexed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b/>
      <sz val="8"/>
      <color indexed="8"/>
      <name val="Verdana"/>
      <family val="2"/>
    </font>
    <font>
      <sz val="14"/>
      <name val="Verdana"/>
      <family val="2"/>
    </font>
    <font>
      <sz val="12"/>
      <name val="Verdana"/>
      <family val="2"/>
    </font>
    <font>
      <sz val="18"/>
      <name val="Verdana"/>
      <family val="2"/>
    </font>
    <font>
      <sz val="16"/>
      <name val="Verdana"/>
      <family val="2"/>
    </font>
    <font>
      <sz val="8"/>
      <color rgb="FFFF0000"/>
      <name val="Verdana"/>
      <family val="2"/>
    </font>
    <font>
      <b/>
      <sz val="8"/>
      <name val="Verdana"/>
      <family val="2"/>
    </font>
    <font>
      <b/>
      <sz val="7"/>
      <name val="Verdana"/>
      <family val="2"/>
    </font>
    <font>
      <sz val="9"/>
      <color indexed="8"/>
      <name val="Verdana"/>
      <family val="2"/>
    </font>
    <font>
      <sz val="10"/>
      <color indexed="8"/>
      <name val="SansSerif"/>
    </font>
    <font>
      <sz val="9"/>
      <color theme="1"/>
      <name val="Verdana"/>
      <family val="2"/>
    </font>
    <font>
      <sz val="14"/>
      <color theme="1"/>
      <name val="Aptos Narrow"/>
      <family val="2"/>
      <scheme val="minor"/>
    </font>
    <font>
      <sz val="10"/>
      <name val="Comic Sans MS"/>
      <family val="4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Helv"/>
    </font>
    <font>
      <b/>
      <sz val="16"/>
      <name val="Times New Roman"/>
      <family val="1"/>
    </font>
    <font>
      <b/>
      <sz val="9"/>
      <name val="Calibri"/>
      <family val="2"/>
    </font>
    <font>
      <sz val="11"/>
      <name val="Comic Sans MS"/>
      <family val="4"/>
    </font>
    <font>
      <sz val="12"/>
      <name val="Comic Sans MS"/>
      <family val="4"/>
    </font>
    <font>
      <i/>
      <sz val="9"/>
      <name val="Verdana"/>
      <family val="2"/>
    </font>
    <font>
      <b/>
      <i/>
      <sz val="9"/>
      <name val="Verdana"/>
      <family val="2"/>
    </font>
    <font>
      <sz val="8"/>
      <name val="Times New Roman"/>
      <family val="1"/>
    </font>
    <font>
      <b/>
      <sz val="8"/>
      <name val="Times New Roman"/>
      <family val="1"/>
    </font>
    <font>
      <u/>
      <sz val="11"/>
      <color theme="10"/>
      <name val="Aptos Narrow"/>
      <family val="2"/>
      <scheme val="minor"/>
    </font>
    <font>
      <b/>
      <u/>
      <sz val="9"/>
      <name val="Verdana"/>
      <family val="2"/>
    </font>
    <font>
      <sz val="8"/>
      <color indexed="8"/>
      <name val="Verdana"/>
      <family val="2"/>
    </font>
    <font>
      <u/>
      <sz val="11"/>
      <color theme="10"/>
      <name val="Verdana"/>
      <family val="2"/>
    </font>
    <font>
      <u/>
      <sz val="6"/>
      <color indexed="12"/>
      <name val="Helv"/>
    </font>
    <font>
      <u/>
      <sz val="11"/>
      <color theme="4" tint="-0.249977111117893"/>
      <name val="Verdana"/>
      <family val="2"/>
    </font>
    <font>
      <u/>
      <sz val="10"/>
      <color theme="10"/>
      <name val="Verdana"/>
      <family val="2"/>
    </font>
  </fonts>
  <fills count="12">
    <fill>
      <patternFill patternType="none"/>
    </fill>
    <fill>
      <patternFill patternType="gray125"/>
    </fill>
    <fill>
      <patternFill patternType="solid">
        <fgColor indexed="50"/>
        <bgColor indexed="9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9900"/>
        <bgColor indexed="9"/>
      </patternFill>
    </fill>
    <fill>
      <patternFill patternType="solid">
        <fgColor rgb="FFFF9900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DDD9C4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</fills>
  <borders count="15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medium">
        <color indexed="8"/>
      </bottom>
      <diagonal/>
    </border>
  </borders>
  <cellStyleXfs count="12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 applyNumberFormat="0" applyFont="0" applyFill="0" applyBorder="0" applyAlignment="0" applyProtection="0"/>
    <xf numFmtId="0" fontId="1" fillId="0" borderId="0"/>
    <xf numFmtId="0" fontId="34" fillId="0" borderId="0"/>
    <xf numFmtId="165" fontId="37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46" fillId="0" borderId="0" applyNumberFormat="0" applyFill="0" applyBorder="0" applyAlignment="0" applyProtection="0"/>
    <xf numFmtId="0" fontId="50" fillId="0" borderId="0" applyNumberFormat="0" applyFill="0" applyBorder="0" applyAlignment="0" applyProtection="0">
      <alignment vertical="top"/>
      <protection locked="0"/>
    </xf>
  </cellStyleXfs>
  <cellXfs count="733">
    <xf numFmtId="0" fontId="0" fillId="0" borderId="0" xfId="0"/>
    <xf numFmtId="0" fontId="4" fillId="0" borderId="0" xfId="2" applyFont="1"/>
    <xf numFmtId="0" fontId="5" fillId="0" borderId="0" xfId="2" applyFont="1" applyAlignment="1">
      <alignment horizontal="left"/>
    </xf>
    <xf numFmtId="0" fontId="6" fillId="0" borderId="0" xfId="2" quotePrefix="1" applyFont="1" applyAlignment="1">
      <alignment horizontal="right"/>
    </xf>
    <xf numFmtId="0" fontId="5" fillId="0" borderId="0" xfId="2" applyFont="1" applyAlignment="1">
      <alignment horizontal="left"/>
    </xf>
    <xf numFmtId="0" fontId="7" fillId="0" borderId="0" xfId="2" applyFont="1" applyAlignment="1">
      <alignment horizontal="left" vertical="center" wrapText="1"/>
    </xf>
    <xf numFmtId="0" fontId="7" fillId="0" borderId="0" xfId="2" applyFont="1" applyAlignment="1">
      <alignment horizontal="left" vertical="center" wrapText="1"/>
    </xf>
    <xf numFmtId="0" fontId="6" fillId="0" borderId="1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0" fontId="8" fillId="0" borderId="5" xfId="2" applyFont="1" applyBorder="1" applyAlignment="1">
      <alignment horizontal="center" vertical="center"/>
    </xf>
    <xf numFmtId="0" fontId="6" fillId="0" borderId="6" xfId="2" applyFont="1" applyBorder="1" applyAlignment="1">
      <alignment horizontal="center"/>
    </xf>
    <xf numFmtId="0" fontId="8" fillId="0" borderId="7" xfId="2" applyFont="1" applyBorder="1" applyAlignment="1">
      <alignment horizontal="center" vertical="center"/>
    </xf>
    <xf numFmtId="0" fontId="8" fillId="0" borderId="8" xfId="2" applyFont="1" applyBorder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14" fontId="8" fillId="0" borderId="10" xfId="2" quotePrefix="1" applyNumberFormat="1" applyFont="1" applyBorder="1" applyAlignment="1">
      <alignment horizontal="center" vertical="center" wrapText="1"/>
    </xf>
    <xf numFmtId="0" fontId="8" fillId="0" borderId="11" xfId="2" applyFont="1" applyBorder="1" applyAlignment="1">
      <alignment horizontal="center" vertical="center"/>
    </xf>
    <xf numFmtId="0" fontId="8" fillId="0" borderId="12" xfId="2" applyFont="1" applyBorder="1" applyAlignment="1">
      <alignment horizontal="center" vertical="center"/>
    </xf>
    <xf numFmtId="0" fontId="8" fillId="0" borderId="10" xfId="2" quotePrefix="1" applyFont="1" applyBorder="1" applyAlignment="1">
      <alignment horizontal="center" vertical="center"/>
    </xf>
    <xf numFmtId="0" fontId="8" fillId="0" borderId="13" xfId="2" applyFont="1" applyBorder="1" applyAlignment="1">
      <alignment horizontal="center" vertical="center" wrapText="1"/>
    </xf>
    <xf numFmtId="0" fontId="8" fillId="0" borderId="14" xfId="2" applyFont="1" applyBorder="1" applyAlignment="1">
      <alignment horizontal="center" vertical="center" wrapText="1"/>
    </xf>
    <xf numFmtId="0" fontId="8" fillId="2" borderId="1" xfId="2" applyFont="1" applyFill="1" applyBorder="1" applyAlignment="1">
      <alignment horizontal="center" vertical="center"/>
    </xf>
    <xf numFmtId="0" fontId="8" fillId="2" borderId="2" xfId="2" applyFont="1" applyFill="1" applyBorder="1" applyAlignment="1">
      <alignment horizontal="center" vertical="center"/>
    </xf>
    <xf numFmtId="14" fontId="6" fillId="3" borderId="2" xfId="2" quotePrefix="1" applyNumberFormat="1" applyFont="1" applyFill="1" applyBorder="1" applyAlignment="1">
      <alignment horizontal="center"/>
    </xf>
    <xf numFmtId="0" fontId="9" fillId="2" borderId="2" xfId="2" applyFont="1" applyFill="1" applyBorder="1" applyAlignment="1">
      <alignment horizontal="center" vertical="center" wrapText="1"/>
    </xf>
    <xf numFmtId="0" fontId="8" fillId="2" borderId="3" xfId="2" applyFont="1" applyFill="1" applyBorder="1" applyAlignment="1">
      <alignment horizontal="center" vertical="center" wrapText="1"/>
    </xf>
    <xf numFmtId="49" fontId="4" fillId="4" borderId="15" xfId="2" applyNumberFormat="1" applyFont="1" applyFill="1" applyBorder="1" applyAlignment="1">
      <alignment horizontal="center" vertical="center"/>
    </xf>
    <xf numFmtId="0" fontId="9" fillId="4" borderId="16" xfId="2" applyFont="1" applyFill="1" applyBorder="1" applyAlignment="1">
      <alignment horizontal="left" vertical="center"/>
    </xf>
    <xf numFmtId="0" fontId="4" fillId="4" borderId="17" xfId="2" applyFont="1" applyFill="1" applyBorder="1" applyAlignment="1">
      <alignment horizontal="center" vertical="center"/>
    </xf>
    <xf numFmtId="2" fontId="4" fillId="4" borderId="10" xfId="2" applyNumberFormat="1" applyFont="1" applyFill="1" applyBorder="1" applyAlignment="1">
      <alignment horizontal="center" vertical="center"/>
    </xf>
    <xf numFmtId="2" fontId="4" fillId="4" borderId="12" xfId="2" applyNumberFormat="1" applyFont="1" applyFill="1" applyBorder="1" applyAlignment="1">
      <alignment horizontal="center" vertical="center"/>
    </xf>
    <xf numFmtId="2" fontId="6" fillId="3" borderId="2" xfId="2" quotePrefix="1" applyNumberFormat="1" applyFont="1" applyFill="1" applyBorder="1" applyAlignment="1">
      <alignment horizontal="center"/>
    </xf>
    <xf numFmtId="2" fontId="9" fillId="2" borderId="2" xfId="2" applyNumberFormat="1" applyFont="1" applyFill="1" applyBorder="1" applyAlignment="1">
      <alignment horizontal="center" vertical="center" wrapText="1"/>
    </xf>
    <xf numFmtId="2" fontId="8" fillId="2" borderId="3" xfId="2" applyNumberFormat="1" applyFont="1" applyFill="1" applyBorder="1" applyAlignment="1">
      <alignment horizontal="center" vertical="center" wrapText="1"/>
    </xf>
    <xf numFmtId="49" fontId="4" fillId="4" borderId="15" xfId="2" quotePrefix="1" applyNumberFormat="1" applyFont="1" applyFill="1" applyBorder="1" applyAlignment="1">
      <alignment horizontal="center" vertical="center"/>
    </xf>
    <xf numFmtId="2" fontId="4" fillId="4" borderId="17" xfId="2" applyNumberFormat="1" applyFont="1" applyFill="1" applyBorder="1" applyAlignment="1">
      <alignment horizontal="center" vertical="center"/>
    </xf>
    <xf numFmtId="2" fontId="4" fillId="4" borderId="18" xfId="2" applyNumberFormat="1" applyFont="1" applyFill="1" applyBorder="1" applyAlignment="1">
      <alignment horizontal="center" vertical="center"/>
    </xf>
    <xf numFmtId="4" fontId="4" fillId="4" borderId="17" xfId="2" applyNumberFormat="1" applyFont="1" applyFill="1" applyBorder="1" applyAlignment="1">
      <alignment horizontal="center" vertical="center"/>
    </xf>
    <xf numFmtId="2" fontId="4" fillId="4" borderId="19" xfId="2" applyNumberFormat="1" applyFont="1" applyFill="1" applyBorder="1" applyAlignment="1">
      <alignment horizontal="center" vertical="center"/>
    </xf>
    <xf numFmtId="2" fontId="4" fillId="3" borderId="2" xfId="2" quotePrefix="1" applyNumberFormat="1" applyFont="1" applyFill="1" applyBorder="1" applyAlignment="1">
      <alignment horizontal="center"/>
    </xf>
    <xf numFmtId="2" fontId="9" fillId="2" borderId="3" xfId="2" applyNumberFormat="1" applyFont="1" applyFill="1" applyBorder="1" applyAlignment="1">
      <alignment horizontal="center" vertical="center" wrapText="1"/>
    </xf>
    <xf numFmtId="0" fontId="9" fillId="4" borderId="20" xfId="2" applyFont="1" applyFill="1" applyBorder="1" applyAlignment="1">
      <alignment horizontal="left" vertical="center"/>
    </xf>
    <xf numFmtId="0" fontId="4" fillId="4" borderId="11" xfId="2" applyFont="1" applyFill="1" applyBorder="1" applyAlignment="1">
      <alignment horizontal="center" vertical="center"/>
    </xf>
    <xf numFmtId="2" fontId="9" fillId="4" borderId="21" xfId="2" applyNumberFormat="1" applyFont="1" applyFill="1" applyBorder="1" applyAlignment="1">
      <alignment horizontal="center" vertical="center"/>
    </xf>
    <xf numFmtId="2" fontId="4" fillId="4" borderId="11" xfId="2" applyNumberFormat="1" applyFont="1" applyFill="1" applyBorder="1" applyAlignment="1">
      <alignment horizontal="center" vertical="center"/>
    </xf>
    <xf numFmtId="4" fontId="4" fillId="0" borderId="0" xfId="2" applyNumberFormat="1" applyFont="1"/>
    <xf numFmtId="49" fontId="4" fillId="4" borderId="9" xfId="2" quotePrefix="1" applyNumberFormat="1" applyFont="1" applyFill="1" applyBorder="1" applyAlignment="1">
      <alignment horizontal="center" vertical="center"/>
    </xf>
    <xf numFmtId="0" fontId="9" fillId="4" borderId="22" xfId="2" applyFont="1" applyFill="1" applyBorder="1" applyAlignment="1">
      <alignment horizontal="left" vertical="center"/>
    </xf>
    <xf numFmtId="2" fontId="4" fillId="0" borderId="22" xfId="2" applyNumberFormat="1" applyFont="1" applyBorder="1" applyAlignment="1">
      <alignment horizontal="center" vertical="center"/>
    </xf>
    <xf numFmtId="2" fontId="9" fillId="4" borderId="23" xfId="2" applyNumberFormat="1" applyFont="1" applyFill="1" applyBorder="1" applyAlignment="1">
      <alignment horizontal="center" vertical="center"/>
    </xf>
    <xf numFmtId="0" fontId="9" fillId="4" borderId="24" xfId="2" applyFont="1" applyFill="1" applyBorder="1" applyAlignment="1">
      <alignment horizontal="left" vertical="center"/>
    </xf>
    <xf numFmtId="2" fontId="4" fillId="4" borderId="24" xfId="2" applyNumberFormat="1" applyFont="1" applyFill="1" applyBorder="1" applyAlignment="1">
      <alignment horizontal="center" vertical="center"/>
    </xf>
    <xf numFmtId="2" fontId="9" fillId="4" borderId="19" xfId="2" applyNumberFormat="1" applyFont="1" applyFill="1" applyBorder="1" applyAlignment="1">
      <alignment horizontal="center" vertical="center"/>
    </xf>
    <xf numFmtId="0" fontId="9" fillId="4" borderId="25" xfId="2" applyFont="1" applyFill="1" applyBorder="1" applyAlignment="1">
      <alignment horizontal="left" vertical="center"/>
    </xf>
    <xf numFmtId="0" fontId="9" fillId="4" borderId="10" xfId="2" applyFont="1" applyFill="1" applyBorder="1" applyAlignment="1">
      <alignment horizontal="left" vertical="center"/>
    </xf>
    <xf numFmtId="0" fontId="4" fillId="4" borderId="16" xfId="2" applyFont="1" applyFill="1" applyBorder="1" applyAlignment="1">
      <alignment horizontal="center" vertical="center"/>
    </xf>
    <xf numFmtId="0" fontId="9" fillId="4" borderId="26" xfId="2" applyFont="1" applyFill="1" applyBorder="1" applyAlignment="1">
      <alignment horizontal="left" vertical="center"/>
    </xf>
    <xf numFmtId="0" fontId="4" fillId="4" borderId="26" xfId="2" applyFont="1" applyFill="1" applyBorder="1" applyAlignment="1">
      <alignment horizontal="center" vertical="center"/>
    </xf>
    <xf numFmtId="2" fontId="9" fillId="4" borderId="18" xfId="2" applyNumberFormat="1" applyFont="1" applyFill="1" applyBorder="1" applyAlignment="1">
      <alignment horizontal="center" vertical="center"/>
    </xf>
    <xf numFmtId="0" fontId="4" fillId="4" borderId="24" xfId="2" applyFont="1" applyFill="1" applyBorder="1" applyAlignment="1">
      <alignment horizontal="center" vertical="center"/>
    </xf>
    <xf numFmtId="49" fontId="4" fillId="3" borderId="1" xfId="2" applyNumberFormat="1" applyFont="1" applyFill="1" applyBorder="1" applyAlignment="1">
      <alignment horizontal="center" vertical="center"/>
    </xf>
    <xf numFmtId="0" fontId="8" fillId="3" borderId="2" xfId="2" applyFont="1" applyFill="1" applyBorder="1" applyAlignment="1">
      <alignment horizontal="center" vertical="center"/>
    </xf>
    <xf numFmtId="2" fontId="4" fillId="3" borderId="2" xfId="2" applyNumberFormat="1" applyFont="1" applyFill="1" applyBorder="1" applyAlignment="1">
      <alignment horizontal="center" vertical="center"/>
    </xf>
    <xf numFmtId="2" fontId="9" fillId="3" borderId="3" xfId="2" applyNumberFormat="1" applyFont="1" applyFill="1" applyBorder="1" applyAlignment="1">
      <alignment horizontal="center" vertical="center"/>
    </xf>
    <xf numFmtId="49" fontId="4" fillId="4" borderId="27" xfId="2" applyNumberFormat="1" applyFont="1" applyFill="1" applyBorder="1" applyAlignment="1">
      <alignment horizontal="center" vertical="center"/>
    </xf>
    <xf numFmtId="0" fontId="4" fillId="4" borderId="28" xfId="2" quotePrefix="1" applyFont="1" applyFill="1" applyBorder="1" applyAlignment="1">
      <alignment horizontal="left" vertical="center"/>
    </xf>
    <xf numFmtId="2" fontId="9" fillId="4" borderId="29" xfId="2" applyNumberFormat="1" applyFont="1" applyFill="1" applyBorder="1" applyAlignment="1">
      <alignment horizontal="center" vertical="center"/>
    </xf>
    <xf numFmtId="49" fontId="4" fillId="4" borderId="30" xfId="2" applyNumberFormat="1" applyFont="1" applyFill="1" applyBorder="1" applyAlignment="1">
      <alignment horizontal="center" vertical="center"/>
    </xf>
    <xf numFmtId="0" fontId="4" fillId="4" borderId="31" xfId="2" quotePrefix="1" applyFont="1" applyFill="1" applyBorder="1" applyAlignment="1">
      <alignment horizontal="left" vertical="center"/>
    </xf>
    <xf numFmtId="0" fontId="4" fillId="4" borderId="32" xfId="2" applyFont="1" applyFill="1" applyBorder="1" applyAlignment="1">
      <alignment horizontal="center" vertical="center"/>
    </xf>
    <xf numFmtId="2" fontId="4" fillId="4" borderId="32" xfId="2" applyNumberFormat="1" applyFont="1" applyFill="1" applyBorder="1" applyAlignment="1">
      <alignment horizontal="center" vertical="center"/>
    </xf>
    <xf numFmtId="49" fontId="4" fillId="3" borderId="33" xfId="2" applyNumberFormat="1" applyFont="1" applyFill="1" applyBorder="1" applyAlignment="1">
      <alignment horizontal="center" vertical="center"/>
    </xf>
    <xf numFmtId="0" fontId="6" fillId="3" borderId="34" xfId="2" applyFont="1" applyFill="1" applyBorder="1" applyAlignment="1">
      <alignment horizontal="center" vertical="center"/>
    </xf>
    <xf numFmtId="2" fontId="4" fillId="3" borderId="34" xfId="2" applyNumberFormat="1" applyFont="1" applyFill="1" applyBorder="1" applyAlignment="1">
      <alignment horizontal="center" vertical="center"/>
    </xf>
    <xf numFmtId="2" fontId="9" fillId="3" borderId="8" xfId="2" applyNumberFormat="1" applyFont="1" applyFill="1" applyBorder="1" applyAlignment="1">
      <alignment horizontal="center" vertical="center"/>
    </xf>
    <xf numFmtId="49" fontId="4" fillId="4" borderId="27" xfId="2" quotePrefix="1" applyNumberFormat="1" applyFont="1" applyFill="1" applyBorder="1" applyAlignment="1">
      <alignment horizontal="center" vertical="center"/>
    </xf>
    <xf numFmtId="0" fontId="4" fillId="4" borderId="28" xfId="2" applyFont="1" applyFill="1" applyBorder="1" applyAlignment="1">
      <alignment horizontal="center" vertical="center"/>
    </xf>
    <xf numFmtId="0" fontId="4" fillId="4" borderId="16" xfId="2" quotePrefix="1" applyFont="1" applyFill="1" applyBorder="1" applyAlignment="1">
      <alignment horizontal="left" vertical="center"/>
    </xf>
    <xf numFmtId="2" fontId="4" fillId="4" borderId="21" xfId="2" applyNumberFormat="1" applyFont="1" applyFill="1" applyBorder="1" applyAlignment="1">
      <alignment horizontal="center" vertical="center"/>
    </xf>
    <xf numFmtId="49" fontId="4" fillId="0" borderId="15" xfId="2" quotePrefix="1" applyNumberFormat="1" applyFont="1" applyBorder="1" applyAlignment="1">
      <alignment horizontal="center" vertical="center"/>
    </xf>
    <xf numFmtId="0" fontId="4" fillId="0" borderId="16" xfId="2" quotePrefix="1" applyFont="1" applyBorder="1" applyAlignment="1">
      <alignment horizontal="left" vertical="center"/>
    </xf>
    <xf numFmtId="0" fontId="4" fillId="0" borderId="16" xfId="2" applyFont="1" applyBorder="1" applyAlignment="1">
      <alignment horizontal="center" vertical="center"/>
    </xf>
    <xf numFmtId="2" fontId="4" fillId="0" borderId="10" xfId="2" applyNumberFormat="1" applyFont="1" applyBorder="1" applyAlignment="1">
      <alignment horizontal="center" vertical="center"/>
    </xf>
    <xf numFmtId="0" fontId="6" fillId="3" borderId="2" xfId="2" applyFont="1" applyFill="1" applyBorder="1" applyAlignment="1">
      <alignment horizontal="center" vertical="center"/>
    </xf>
    <xf numFmtId="0" fontId="4" fillId="4" borderId="28" xfId="2" applyFont="1" applyFill="1" applyBorder="1" applyAlignment="1">
      <alignment horizontal="left" vertical="center"/>
    </xf>
    <xf numFmtId="2" fontId="4" fillId="4" borderId="29" xfId="2" applyNumberFormat="1" applyFont="1" applyFill="1" applyBorder="1" applyAlignment="1">
      <alignment horizontal="center" vertical="center"/>
    </xf>
    <xf numFmtId="49" fontId="4" fillId="4" borderId="30" xfId="2" quotePrefix="1" applyNumberFormat="1" applyFont="1" applyFill="1" applyBorder="1" applyAlignment="1">
      <alignment horizontal="center" vertical="center"/>
    </xf>
    <xf numFmtId="0" fontId="4" fillId="4" borderId="31" xfId="2" applyFont="1" applyFill="1" applyBorder="1" applyAlignment="1">
      <alignment horizontal="left" vertical="center"/>
    </xf>
    <xf numFmtId="0" fontId="4" fillId="4" borderId="31" xfId="2" applyFont="1" applyFill="1" applyBorder="1" applyAlignment="1">
      <alignment horizontal="center" vertical="center"/>
    </xf>
    <xf numFmtId="2" fontId="4" fillId="4" borderId="35" xfId="2" applyNumberFormat="1" applyFont="1" applyFill="1" applyBorder="1" applyAlignment="1">
      <alignment horizontal="center" vertical="center"/>
    </xf>
    <xf numFmtId="49" fontId="4" fillId="4" borderId="36" xfId="2" applyNumberFormat="1" applyFont="1" applyFill="1" applyBorder="1" applyAlignment="1">
      <alignment horizontal="center" vertical="center"/>
    </xf>
    <xf numFmtId="0" fontId="9" fillId="4" borderId="37" xfId="2" applyFont="1" applyFill="1" applyBorder="1" applyAlignment="1">
      <alignment horizontal="left" vertical="center"/>
    </xf>
    <xf numFmtId="2" fontId="4" fillId="4" borderId="38" xfId="2" applyNumberFormat="1" applyFont="1" applyFill="1" applyBorder="1" applyAlignment="1">
      <alignment horizontal="center" vertical="center"/>
    </xf>
    <xf numFmtId="2" fontId="9" fillId="4" borderId="39" xfId="2" applyNumberFormat="1" applyFont="1" applyFill="1" applyBorder="1" applyAlignment="1">
      <alignment horizontal="center" vertical="center"/>
    </xf>
    <xf numFmtId="2" fontId="9" fillId="4" borderId="40" xfId="2" applyNumberFormat="1" applyFont="1" applyFill="1" applyBorder="1" applyAlignment="1">
      <alignment horizontal="center" vertical="center"/>
    </xf>
    <xf numFmtId="0" fontId="10" fillId="0" borderId="0" xfId="2" applyFont="1"/>
    <xf numFmtId="4" fontId="10" fillId="0" borderId="0" xfId="2" applyNumberFormat="1" applyFont="1"/>
    <xf numFmtId="49" fontId="4" fillId="4" borderId="0" xfId="2" applyNumberFormat="1" applyFont="1" applyFill="1" applyAlignment="1">
      <alignment horizontal="center" vertical="center"/>
    </xf>
    <xf numFmtId="0" fontId="9" fillId="4" borderId="0" xfId="2" applyFont="1" applyFill="1" applyAlignment="1">
      <alignment horizontal="left" vertical="center"/>
    </xf>
    <xf numFmtId="4" fontId="4" fillId="4" borderId="0" xfId="2" applyNumberFormat="1" applyFont="1" applyFill="1" applyAlignment="1">
      <alignment horizontal="center" vertical="center"/>
    </xf>
    <xf numFmtId="4" fontId="9" fillId="4" borderId="0" xfId="2" applyNumberFormat="1" applyFont="1" applyFill="1" applyAlignment="1">
      <alignment horizontal="center" vertical="center"/>
    </xf>
    <xf numFmtId="0" fontId="11" fillId="0" borderId="0" xfId="2" applyFont="1" applyAlignment="1">
      <alignment vertical="center"/>
    </xf>
    <xf numFmtId="0" fontId="10" fillId="0" borderId="0" xfId="2" applyFont="1" applyAlignment="1">
      <alignment vertical="center"/>
    </xf>
    <xf numFmtId="0" fontId="10" fillId="0" borderId="0" xfId="2" applyFont="1" applyAlignment="1">
      <alignment horizontal="left" vertical="center"/>
    </xf>
    <xf numFmtId="0" fontId="12" fillId="0" borderId="0" xfId="2" applyFont="1" applyAlignment="1">
      <alignment horizontal="center"/>
    </xf>
    <xf numFmtId="14" fontId="6" fillId="0" borderId="0" xfId="2" quotePrefix="1" applyNumberFormat="1" applyFont="1" applyAlignment="1">
      <alignment horizontal="center"/>
    </xf>
    <xf numFmtId="0" fontId="8" fillId="0" borderId="0" xfId="2" applyFont="1" applyAlignment="1">
      <alignment horizontal="center" vertical="center" wrapText="1"/>
    </xf>
    <xf numFmtId="49" fontId="4" fillId="0" borderId="0" xfId="2" applyNumberFormat="1" applyFont="1" applyAlignment="1">
      <alignment horizontal="center" vertical="center"/>
    </xf>
    <xf numFmtId="0" fontId="8" fillId="0" borderId="0" xfId="2" applyFont="1" applyAlignment="1">
      <alignment horizontal="left" vertical="center"/>
    </xf>
    <xf numFmtId="2" fontId="6" fillId="0" borderId="0" xfId="2" applyNumberFormat="1" applyFont="1" applyAlignment="1">
      <alignment horizontal="right" vertical="center"/>
    </xf>
    <xf numFmtId="164" fontId="6" fillId="0" borderId="0" xfId="2" applyNumberFormat="1" applyFont="1" applyAlignment="1">
      <alignment horizontal="right" vertical="center"/>
    </xf>
    <xf numFmtId="2" fontId="8" fillId="0" borderId="0" xfId="2" applyNumberFormat="1" applyFont="1" applyAlignment="1">
      <alignment horizontal="right" vertical="center"/>
    </xf>
    <xf numFmtId="0" fontId="6" fillId="0" borderId="0" xfId="2" quotePrefix="1" applyFont="1" applyAlignment="1">
      <alignment horizontal="left" vertical="center"/>
    </xf>
    <xf numFmtId="49" fontId="4" fillId="0" borderId="0" xfId="2" quotePrefix="1" applyNumberFormat="1" applyFont="1" applyAlignment="1">
      <alignment horizontal="center" vertical="center"/>
    </xf>
    <xf numFmtId="2" fontId="4" fillId="0" borderId="0" xfId="2" applyNumberFormat="1" applyFont="1"/>
    <xf numFmtId="0" fontId="6" fillId="0" borderId="0" xfId="2" applyFont="1" applyAlignment="1">
      <alignment horizontal="left" vertical="center"/>
    </xf>
    <xf numFmtId="0" fontId="6" fillId="0" borderId="0" xfId="2" applyFont="1" applyAlignment="1">
      <alignment vertical="center" wrapText="1"/>
    </xf>
    <xf numFmtId="2" fontId="6" fillId="0" borderId="0" xfId="2" quotePrefix="1" applyNumberFormat="1" applyFont="1" applyAlignment="1">
      <alignment horizontal="right" vertical="center"/>
    </xf>
    <xf numFmtId="0" fontId="6" fillId="0" borderId="0" xfId="2" applyFont="1" applyAlignment="1">
      <alignment vertical="center"/>
    </xf>
    <xf numFmtId="0" fontId="4" fillId="0" borderId="0" xfId="2" quotePrefix="1" applyFont="1" applyAlignment="1">
      <alignment horizontal="center" vertical="center"/>
    </xf>
    <xf numFmtId="2" fontId="6" fillId="0" borderId="0" xfId="2" applyNumberFormat="1" applyFont="1" applyAlignment="1">
      <alignment vertical="center"/>
    </xf>
    <xf numFmtId="2" fontId="13" fillId="0" borderId="0" xfId="2" applyNumberFormat="1" applyFont="1" applyAlignment="1">
      <alignment horizontal="right" vertical="center"/>
    </xf>
    <xf numFmtId="2" fontId="6" fillId="0" borderId="0" xfId="2" applyNumberFormat="1" applyFont="1" applyAlignment="1">
      <alignment horizontal="center" vertical="center"/>
    </xf>
    <xf numFmtId="0" fontId="4" fillId="0" borderId="0" xfId="2" applyFont="1" applyAlignment="1">
      <alignment vertical="center"/>
    </xf>
    <xf numFmtId="0" fontId="4" fillId="0" borderId="0" xfId="2" applyFont="1" applyAlignment="1">
      <alignment horizontal="left" vertical="center"/>
    </xf>
    <xf numFmtId="0" fontId="14" fillId="0" borderId="0" xfId="2" applyFont="1" applyAlignment="1">
      <alignment horizontal="right" vertical="top"/>
    </xf>
    <xf numFmtId="0" fontId="14" fillId="0" borderId="0" xfId="2" applyFont="1"/>
    <xf numFmtId="0" fontId="7" fillId="0" borderId="0" xfId="2" applyFont="1" applyAlignment="1">
      <alignment vertical="center" wrapText="1"/>
    </xf>
    <xf numFmtId="0" fontId="8" fillId="0" borderId="41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8" fillId="0" borderId="42" xfId="2" applyFont="1" applyBorder="1" applyAlignment="1">
      <alignment horizontal="center" vertical="center"/>
    </xf>
    <xf numFmtId="14" fontId="8" fillId="0" borderId="10" xfId="2" quotePrefix="1" applyNumberFormat="1" applyFont="1" applyBorder="1" applyAlignment="1">
      <alignment horizontal="center" vertical="center"/>
    </xf>
    <xf numFmtId="0" fontId="8" fillId="0" borderId="33" xfId="2" applyFont="1" applyBorder="1" applyAlignment="1">
      <alignment horizontal="center" vertical="center"/>
    </xf>
    <xf numFmtId="0" fontId="8" fillId="0" borderId="43" xfId="2" applyFont="1" applyBorder="1" applyAlignment="1">
      <alignment horizontal="center" vertical="center"/>
    </xf>
    <xf numFmtId="0" fontId="8" fillId="0" borderId="13" xfId="2" applyFont="1" applyBorder="1" applyAlignment="1">
      <alignment horizontal="centerContinuous" vertical="center" wrapText="1"/>
    </xf>
    <xf numFmtId="0" fontId="8" fillId="0" borderId="14" xfId="2" applyFont="1" applyBorder="1" applyAlignment="1">
      <alignment horizontal="centerContinuous" vertical="center" wrapText="1"/>
    </xf>
    <xf numFmtId="2" fontId="6" fillId="3" borderId="2" xfId="2" applyNumberFormat="1" applyFont="1" applyFill="1" applyBorder="1" applyAlignment="1">
      <alignment horizontal="right" vertical="center"/>
    </xf>
    <xf numFmtId="164" fontId="6" fillId="3" borderId="2" xfId="2" applyNumberFormat="1" applyFont="1" applyFill="1" applyBorder="1" applyAlignment="1">
      <alignment horizontal="right" vertical="center"/>
    </xf>
    <xf numFmtId="2" fontId="6" fillId="3" borderId="3" xfId="2" applyNumberFormat="1" applyFont="1" applyFill="1" applyBorder="1" applyAlignment="1">
      <alignment horizontal="right" vertical="center"/>
    </xf>
    <xf numFmtId="49" fontId="4" fillId="0" borderId="44" xfId="2" applyNumberFormat="1" applyFont="1" applyBorder="1" applyAlignment="1">
      <alignment horizontal="center" vertical="center"/>
    </xf>
    <xf numFmtId="0" fontId="4" fillId="0" borderId="10" xfId="2" applyFont="1" applyBorder="1" applyAlignment="1">
      <alignment vertical="center" wrapText="1"/>
    </xf>
    <xf numFmtId="4" fontId="4" fillId="0" borderId="10" xfId="1" applyNumberFormat="1" applyFont="1" applyFill="1" applyBorder="1" applyAlignment="1">
      <alignment horizontal="center" vertical="center"/>
    </xf>
    <xf numFmtId="4" fontId="4" fillId="0" borderId="12" xfId="2" applyNumberFormat="1" applyFont="1" applyBorder="1" applyAlignment="1">
      <alignment horizontal="center" vertical="center"/>
    </xf>
    <xf numFmtId="0" fontId="4" fillId="0" borderId="10" xfId="2" applyFont="1" applyBorder="1" applyAlignment="1">
      <alignment horizontal="right" vertical="center" wrapText="1"/>
    </xf>
    <xf numFmtId="4" fontId="4" fillId="0" borderId="10" xfId="2" applyNumberFormat="1" applyFont="1" applyBorder="1" applyAlignment="1">
      <alignment horizontal="center" vertical="center"/>
    </xf>
    <xf numFmtId="2" fontId="6" fillId="3" borderId="2" xfId="2" applyNumberFormat="1" applyFont="1" applyFill="1" applyBorder="1" applyAlignment="1">
      <alignment horizontal="center" vertical="center"/>
    </xf>
    <xf numFmtId="164" fontId="6" fillId="3" borderId="2" xfId="2" applyNumberFormat="1" applyFont="1" applyFill="1" applyBorder="1" applyAlignment="1">
      <alignment horizontal="center" vertical="center"/>
    </xf>
    <xf numFmtId="2" fontId="6" fillId="3" borderId="3" xfId="2" applyNumberFormat="1" applyFont="1" applyFill="1" applyBorder="1" applyAlignment="1">
      <alignment horizontal="center" vertical="center"/>
    </xf>
    <xf numFmtId="0" fontId="4" fillId="4" borderId="45" xfId="2" quotePrefix="1" applyFont="1" applyFill="1" applyBorder="1" applyAlignment="1">
      <alignment horizontal="center" vertical="center"/>
    </xf>
    <xf numFmtId="0" fontId="9" fillId="4" borderId="7" xfId="2" applyFont="1" applyFill="1" applyBorder="1" applyAlignment="1">
      <alignment vertical="center"/>
    </xf>
    <xf numFmtId="2" fontId="4" fillId="4" borderId="6" xfId="2" applyNumberFormat="1" applyFont="1" applyFill="1" applyBorder="1" applyAlignment="1">
      <alignment horizontal="center" vertical="center"/>
    </xf>
    <xf numFmtId="4" fontId="4" fillId="4" borderId="10" xfId="1" applyNumberFormat="1" applyFont="1" applyFill="1" applyBorder="1" applyAlignment="1">
      <alignment horizontal="center" vertical="center"/>
    </xf>
    <xf numFmtId="4" fontId="4" fillId="4" borderId="12" xfId="2" applyNumberFormat="1" applyFont="1" applyFill="1" applyBorder="1" applyAlignment="1">
      <alignment horizontal="center" vertical="center"/>
    </xf>
    <xf numFmtId="0" fontId="4" fillId="4" borderId="44" xfId="2" quotePrefix="1" applyFont="1" applyFill="1" applyBorder="1" applyAlignment="1">
      <alignment horizontal="center" vertical="center"/>
    </xf>
    <xf numFmtId="0" fontId="9" fillId="4" borderId="11" xfId="2" applyFont="1" applyFill="1" applyBorder="1" applyAlignment="1">
      <alignment vertical="center"/>
    </xf>
    <xf numFmtId="0" fontId="4" fillId="4" borderId="46" xfId="2" quotePrefix="1" applyFont="1" applyFill="1" applyBorder="1" applyAlignment="1">
      <alignment horizontal="center" vertical="center"/>
    </xf>
    <xf numFmtId="0" fontId="9" fillId="4" borderId="13" xfId="2" applyFont="1" applyFill="1" applyBorder="1" applyAlignment="1">
      <alignment vertical="center"/>
    </xf>
    <xf numFmtId="2" fontId="4" fillId="0" borderId="47" xfId="2" applyNumberFormat="1" applyFont="1" applyBorder="1" applyAlignment="1">
      <alignment horizontal="center" vertical="center"/>
    </xf>
    <xf numFmtId="4" fontId="4" fillId="4" borderId="47" xfId="1" applyNumberFormat="1" applyFont="1" applyFill="1" applyBorder="1" applyAlignment="1">
      <alignment horizontal="center" vertical="center"/>
    </xf>
    <xf numFmtId="4" fontId="4" fillId="4" borderId="14" xfId="2" applyNumberFormat="1" applyFont="1" applyFill="1" applyBorder="1" applyAlignment="1">
      <alignment horizontal="center" vertical="center"/>
    </xf>
    <xf numFmtId="0" fontId="16" fillId="0" borderId="0" xfId="2" applyFont="1"/>
    <xf numFmtId="0" fontId="4" fillId="0" borderId="0" xfId="2" applyFont="1" applyAlignment="1">
      <alignment horizontal="left" vertical="center" wrapText="1"/>
    </xf>
    <xf numFmtId="0" fontId="17" fillId="0" borderId="0" xfId="2" applyFont="1" applyAlignment="1">
      <alignment vertical="center"/>
    </xf>
    <xf numFmtId="0" fontId="4" fillId="0" borderId="0" xfId="2" applyFont="1" applyAlignment="1">
      <alignment horizontal="left" vertical="top" wrapText="1"/>
    </xf>
    <xf numFmtId="0" fontId="12" fillId="0" borderId="0" xfId="2" applyFont="1" applyAlignment="1">
      <alignment vertical="top" wrapText="1"/>
    </xf>
    <xf numFmtId="0" fontId="12" fillId="0" borderId="0" xfId="2" applyFont="1" applyAlignment="1">
      <alignment horizontal="center" vertical="top"/>
    </xf>
    <xf numFmtId="0" fontId="18" fillId="0" borderId="0" xfId="2" applyFont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20" fillId="0" borderId="0" xfId="2" applyFont="1"/>
    <xf numFmtId="14" fontId="21" fillId="0" borderId="0" xfId="2" quotePrefix="1" applyNumberFormat="1" applyFont="1" applyAlignment="1">
      <alignment horizontal="center"/>
    </xf>
    <xf numFmtId="0" fontId="18" fillId="0" borderId="0" xfId="2" applyFont="1" applyAlignment="1">
      <alignment horizontal="centerContinuous" vertical="center" wrapText="1"/>
    </xf>
    <xf numFmtId="49" fontId="20" fillId="0" borderId="0" xfId="2" applyNumberFormat="1" applyFont="1" applyAlignment="1">
      <alignment horizontal="center" vertical="center"/>
    </xf>
    <xf numFmtId="0" fontId="18" fillId="0" borderId="0" xfId="2" applyFont="1" applyAlignment="1">
      <alignment horizontal="left" vertical="center"/>
    </xf>
    <xf numFmtId="2" fontId="21" fillId="0" borderId="0" xfId="2" applyNumberFormat="1" applyFont="1" applyAlignment="1">
      <alignment horizontal="right" vertical="center"/>
    </xf>
    <xf numFmtId="164" fontId="21" fillId="0" borderId="0" xfId="2" applyNumberFormat="1" applyFont="1" applyAlignment="1">
      <alignment horizontal="right" vertical="center"/>
    </xf>
    <xf numFmtId="2" fontId="18" fillId="0" borderId="0" xfId="2" applyNumberFormat="1" applyFont="1" applyAlignment="1">
      <alignment horizontal="right" vertical="center"/>
    </xf>
    <xf numFmtId="0" fontId="21" fillId="0" borderId="0" xfId="2" quotePrefix="1" applyFont="1" applyAlignment="1">
      <alignment horizontal="left" vertical="center"/>
    </xf>
    <xf numFmtId="2" fontId="10" fillId="0" borderId="0" xfId="2" applyNumberFormat="1" applyFont="1"/>
    <xf numFmtId="49" fontId="20" fillId="0" borderId="0" xfId="2" quotePrefix="1" applyNumberFormat="1" applyFont="1" applyAlignment="1">
      <alignment horizontal="center" vertical="center"/>
    </xf>
    <xf numFmtId="0" fontId="14" fillId="0" borderId="0" xfId="2" applyFont="1" applyAlignment="1">
      <alignment horizontal="right"/>
    </xf>
    <xf numFmtId="0" fontId="21" fillId="0" borderId="0" xfId="2" applyFont="1" applyAlignment="1">
      <alignment horizontal="left" vertical="center"/>
    </xf>
    <xf numFmtId="0" fontId="21" fillId="0" borderId="0" xfId="2" applyFont="1" applyAlignment="1">
      <alignment vertical="center" wrapText="1"/>
    </xf>
    <xf numFmtId="2" fontId="21" fillId="0" borderId="0" xfId="2" quotePrefix="1" applyNumberFormat="1" applyFont="1" applyAlignment="1">
      <alignment horizontal="right" vertical="center"/>
    </xf>
    <xf numFmtId="0" fontId="21" fillId="0" borderId="0" xfId="2" applyFont="1" applyAlignment="1">
      <alignment vertical="center"/>
    </xf>
    <xf numFmtId="0" fontId="20" fillId="0" borderId="0" xfId="2" quotePrefix="1" applyFont="1" applyAlignment="1">
      <alignment horizontal="center" vertical="center"/>
    </xf>
    <xf numFmtId="2" fontId="21" fillId="0" borderId="0" xfId="2" applyNumberFormat="1" applyFont="1" applyAlignment="1">
      <alignment vertical="center"/>
    </xf>
    <xf numFmtId="0" fontId="20" fillId="0" borderId="0" xfId="2" applyFont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14" fillId="0" borderId="0" xfId="2" applyFont="1" applyAlignment="1">
      <alignment vertical="center"/>
    </xf>
    <xf numFmtId="0" fontId="22" fillId="0" borderId="4" xfId="2" applyFont="1" applyBorder="1" applyAlignment="1">
      <alignment horizontal="center" vertical="center"/>
    </xf>
    <xf numFmtId="0" fontId="8" fillId="0" borderId="10" xfId="2" applyFont="1" applyBorder="1" applyAlignment="1">
      <alignment horizontal="center" vertical="center"/>
    </xf>
    <xf numFmtId="0" fontId="22" fillId="0" borderId="9" xfId="2" applyFont="1" applyBorder="1" applyAlignment="1">
      <alignment horizontal="center" vertical="center"/>
    </xf>
    <xf numFmtId="0" fontId="22" fillId="0" borderId="33" xfId="2" applyFont="1" applyBorder="1" applyAlignment="1">
      <alignment horizontal="center" vertical="center"/>
    </xf>
    <xf numFmtId="0" fontId="8" fillId="0" borderId="47" xfId="2" quotePrefix="1" applyFont="1" applyBorder="1" applyAlignment="1">
      <alignment horizontal="center" vertical="center" wrapText="1"/>
    </xf>
    <xf numFmtId="0" fontId="22" fillId="5" borderId="9" xfId="2" applyFont="1" applyFill="1" applyBorder="1" applyAlignment="1">
      <alignment horizontal="center" vertical="center"/>
    </xf>
    <xf numFmtId="0" fontId="8" fillId="5" borderId="0" xfId="2" applyFont="1" applyFill="1" applyAlignment="1">
      <alignment horizontal="center" vertical="center"/>
    </xf>
    <xf numFmtId="14" fontId="6" fillId="6" borderId="0" xfId="2" quotePrefix="1" applyNumberFormat="1" applyFont="1" applyFill="1" applyAlignment="1">
      <alignment horizontal="center"/>
    </xf>
    <xf numFmtId="0" fontId="8" fillId="5" borderId="0" xfId="2" applyFont="1" applyFill="1" applyAlignment="1">
      <alignment horizontal="centerContinuous" vertical="center" wrapText="1"/>
    </xf>
    <xf numFmtId="0" fontId="8" fillId="5" borderId="12" xfId="2" applyFont="1" applyFill="1" applyBorder="1" applyAlignment="1">
      <alignment horizontal="centerContinuous" vertical="center" wrapText="1"/>
    </xf>
    <xf numFmtId="49" fontId="4" fillId="4" borderId="48" xfId="2" applyNumberFormat="1" applyFont="1" applyFill="1" applyBorder="1" applyAlignment="1">
      <alignment horizontal="center" vertical="center"/>
    </xf>
    <xf numFmtId="0" fontId="9" fillId="4" borderId="49" xfId="2" applyFont="1" applyFill="1" applyBorder="1" applyAlignment="1">
      <alignment horizontal="left" vertical="center"/>
    </xf>
    <xf numFmtId="2" fontId="4" fillId="4" borderId="49" xfId="2" applyNumberFormat="1" applyFont="1" applyFill="1" applyBorder="1" applyAlignment="1">
      <alignment horizontal="center" vertical="center"/>
    </xf>
    <xf numFmtId="2" fontId="4" fillId="4" borderId="50" xfId="2" applyNumberFormat="1" applyFont="1" applyFill="1" applyBorder="1" applyAlignment="1">
      <alignment horizontal="center" vertical="center"/>
    </xf>
    <xf numFmtId="2" fontId="4" fillId="4" borderId="51" xfId="2" applyNumberFormat="1" applyFont="1" applyFill="1" applyBorder="1" applyAlignment="1">
      <alignment horizontal="center" vertical="center"/>
    </xf>
    <xf numFmtId="2" fontId="4" fillId="4" borderId="16" xfId="2" applyNumberFormat="1" applyFont="1" applyFill="1" applyBorder="1" applyAlignment="1">
      <alignment horizontal="center" vertical="center"/>
    </xf>
    <xf numFmtId="2" fontId="4" fillId="4" borderId="20" xfId="2" applyNumberFormat="1" applyFont="1" applyFill="1" applyBorder="1" applyAlignment="1">
      <alignment horizontal="center" vertical="center"/>
    </xf>
    <xf numFmtId="2" fontId="14" fillId="4" borderId="9" xfId="2" applyNumberFormat="1" applyFont="1" applyFill="1" applyBorder="1" applyAlignment="1">
      <alignment horizontal="center" vertical="center"/>
    </xf>
    <xf numFmtId="2" fontId="9" fillId="4" borderId="32" xfId="2" applyNumberFormat="1" applyFont="1" applyFill="1" applyBorder="1" applyAlignment="1">
      <alignment horizontal="center" vertical="center"/>
    </xf>
    <xf numFmtId="2" fontId="9" fillId="4" borderId="12" xfId="2" applyNumberFormat="1" applyFont="1" applyFill="1" applyBorder="1" applyAlignment="1">
      <alignment horizontal="center" vertical="center"/>
    </xf>
    <xf numFmtId="49" fontId="4" fillId="6" borderId="1" xfId="2" applyNumberFormat="1" applyFont="1" applyFill="1" applyBorder="1" applyAlignment="1">
      <alignment horizontal="center" vertical="center"/>
    </xf>
    <xf numFmtId="0" fontId="8" fillId="6" borderId="2" xfId="2" applyFont="1" applyFill="1" applyBorder="1" applyAlignment="1">
      <alignment horizontal="center" vertical="center"/>
    </xf>
    <xf numFmtId="2" fontId="4" fillId="6" borderId="2" xfId="2" applyNumberFormat="1" applyFont="1" applyFill="1" applyBorder="1" applyAlignment="1">
      <alignment horizontal="center" vertical="center"/>
    </xf>
    <xf numFmtId="2" fontId="4" fillId="6" borderId="5" xfId="2" applyNumberFormat="1" applyFont="1" applyFill="1" applyBorder="1" applyAlignment="1">
      <alignment horizontal="center" vertical="center"/>
    </xf>
    <xf numFmtId="2" fontId="9" fillId="6" borderId="3" xfId="2" applyNumberFormat="1" applyFont="1" applyFill="1" applyBorder="1" applyAlignment="1">
      <alignment horizontal="center" vertical="center"/>
    </xf>
    <xf numFmtId="2" fontId="4" fillId="4" borderId="28" xfId="2" applyNumberFormat="1" applyFont="1" applyFill="1" applyBorder="1" applyAlignment="1">
      <alignment horizontal="center" vertical="center"/>
    </xf>
    <xf numFmtId="0" fontId="23" fillId="0" borderId="0" xfId="2" applyFont="1"/>
    <xf numFmtId="0" fontId="24" fillId="0" borderId="0" xfId="2" applyFont="1"/>
    <xf numFmtId="0" fontId="25" fillId="0" borderId="0" xfId="2" applyFont="1"/>
    <xf numFmtId="2" fontId="24" fillId="0" borderId="0" xfId="2" applyNumberFormat="1" applyFont="1"/>
    <xf numFmtId="0" fontId="6" fillId="6" borderId="2" xfId="2" applyFont="1" applyFill="1" applyBorder="1" applyAlignment="1">
      <alignment horizontal="center" vertical="center"/>
    </xf>
    <xf numFmtId="2" fontId="9" fillId="4" borderId="10" xfId="2" applyNumberFormat="1" applyFont="1" applyFill="1" applyBorder="1" applyAlignment="1">
      <alignment horizontal="center" vertical="center"/>
    </xf>
    <xf numFmtId="2" fontId="23" fillId="0" borderId="0" xfId="2" applyNumberFormat="1" applyFont="1"/>
    <xf numFmtId="0" fontId="4" fillId="4" borderId="16" xfId="2" applyFont="1" applyFill="1" applyBorder="1" applyAlignment="1">
      <alignment horizontal="left" vertical="center"/>
    </xf>
    <xf numFmtId="2" fontId="4" fillId="4" borderId="47" xfId="2" applyNumberFormat="1" applyFont="1" applyFill="1" applyBorder="1" applyAlignment="1">
      <alignment horizontal="center" vertical="center"/>
    </xf>
    <xf numFmtId="2" fontId="4" fillId="6" borderId="3" xfId="2" applyNumberFormat="1" applyFont="1" applyFill="1" applyBorder="1" applyAlignment="1">
      <alignment horizontal="center" vertical="center"/>
    </xf>
    <xf numFmtId="49" fontId="4" fillId="4" borderId="44" xfId="2" applyNumberFormat="1" applyFont="1" applyFill="1" applyBorder="1" applyAlignment="1">
      <alignment horizontal="center" vertical="center"/>
    </xf>
    <xf numFmtId="0" fontId="4" fillId="4" borderId="10" xfId="2" applyFont="1" applyFill="1" applyBorder="1" applyAlignment="1">
      <alignment vertical="center" wrapText="1"/>
    </xf>
    <xf numFmtId="0" fontId="6" fillId="6" borderId="2" xfId="2" applyFont="1" applyFill="1" applyBorder="1" applyAlignment="1">
      <alignment horizontal="center" vertical="center" wrapText="1"/>
    </xf>
    <xf numFmtId="0" fontId="4" fillId="4" borderId="10" xfId="2" quotePrefix="1" applyFont="1" applyFill="1" applyBorder="1" applyAlignment="1">
      <alignment horizontal="left" vertical="center"/>
    </xf>
    <xf numFmtId="0" fontId="4" fillId="4" borderId="10" xfId="2" applyFont="1" applyFill="1" applyBorder="1" applyAlignment="1">
      <alignment vertical="center"/>
    </xf>
    <xf numFmtId="2" fontId="4" fillId="4" borderId="52" xfId="2" applyNumberFormat="1" applyFont="1" applyFill="1" applyBorder="1" applyAlignment="1">
      <alignment horizontal="center" vertical="center"/>
    </xf>
    <xf numFmtId="0" fontId="14" fillId="6" borderId="1" xfId="2" quotePrefix="1" applyFont="1" applyFill="1" applyBorder="1" applyAlignment="1">
      <alignment horizontal="center" vertical="center"/>
    </xf>
    <xf numFmtId="0" fontId="26" fillId="0" borderId="0" xfId="2" applyFont="1"/>
    <xf numFmtId="0" fontId="4" fillId="4" borderId="53" xfId="2" quotePrefix="1" applyFont="1" applyFill="1" applyBorder="1" applyAlignment="1">
      <alignment horizontal="center" vertical="center"/>
    </xf>
    <xf numFmtId="0" fontId="4" fillId="4" borderId="54" xfId="2" applyFont="1" applyFill="1" applyBorder="1" applyAlignment="1">
      <alignment vertical="center"/>
    </xf>
    <xf numFmtId="2" fontId="4" fillId="4" borderId="54" xfId="2" applyNumberFormat="1" applyFont="1" applyFill="1" applyBorder="1" applyAlignment="1">
      <alignment horizontal="center" vertical="center"/>
    </xf>
    <xf numFmtId="2" fontId="4" fillId="4" borderId="55" xfId="2" applyNumberFormat="1" applyFont="1" applyFill="1" applyBorder="1" applyAlignment="1">
      <alignment horizontal="center" vertical="center"/>
    </xf>
    <xf numFmtId="2" fontId="4" fillId="4" borderId="56" xfId="2" applyNumberFormat="1" applyFont="1" applyFill="1" applyBorder="1" applyAlignment="1">
      <alignment horizontal="center" vertical="center"/>
    </xf>
    <xf numFmtId="0" fontId="4" fillId="4" borderId="57" xfId="2" quotePrefix="1" applyFont="1" applyFill="1" applyBorder="1" applyAlignment="1">
      <alignment horizontal="center" vertical="center"/>
    </xf>
    <xf numFmtId="0" fontId="4" fillId="4" borderId="55" xfId="2" applyFont="1" applyFill="1" applyBorder="1" applyAlignment="1">
      <alignment vertical="center"/>
    </xf>
    <xf numFmtId="2" fontId="4" fillId="4" borderId="58" xfId="2" applyNumberFormat="1" applyFont="1" applyFill="1" applyBorder="1" applyAlignment="1">
      <alignment horizontal="center" vertical="center"/>
    </xf>
    <xf numFmtId="2" fontId="4" fillId="4" borderId="59" xfId="2" applyNumberFormat="1" applyFont="1" applyFill="1" applyBorder="1" applyAlignment="1">
      <alignment horizontal="center" vertical="center"/>
    </xf>
    <xf numFmtId="0" fontId="4" fillId="4" borderId="34" xfId="2" applyFont="1" applyFill="1" applyBorder="1" applyAlignment="1">
      <alignment vertical="center"/>
    </xf>
    <xf numFmtId="2" fontId="4" fillId="0" borderId="24" xfId="2" applyNumberFormat="1" applyFont="1" applyBorder="1" applyAlignment="1">
      <alignment horizontal="center" vertical="center"/>
    </xf>
    <xf numFmtId="2" fontId="4" fillId="0" borderId="34" xfId="2" applyNumberFormat="1" applyFont="1" applyBorder="1" applyAlignment="1">
      <alignment horizontal="center" vertical="center"/>
    </xf>
    <xf numFmtId="2" fontId="4" fillId="0" borderId="14" xfId="2" applyNumberFormat="1" applyFont="1" applyBorder="1" applyAlignment="1">
      <alignment horizontal="center" vertical="center"/>
    </xf>
    <xf numFmtId="0" fontId="27" fillId="0" borderId="0" xfId="2" applyFont="1"/>
    <xf numFmtId="0" fontId="4" fillId="6" borderId="1" xfId="2" quotePrefix="1" applyFont="1" applyFill="1" applyBorder="1" applyAlignment="1">
      <alignment horizontal="center" vertical="center"/>
    </xf>
    <xf numFmtId="164" fontId="4" fillId="6" borderId="2" xfId="2" applyNumberFormat="1" applyFont="1" applyFill="1" applyBorder="1" applyAlignment="1">
      <alignment horizontal="center" vertical="center"/>
    </xf>
    <xf numFmtId="0" fontId="4" fillId="4" borderId="60" xfId="2" applyFont="1" applyFill="1" applyBorder="1" applyAlignment="1">
      <alignment vertical="center"/>
    </xf>
    <xf numFmtId="2" fontId="4" fillId="0" borderId="61" xfId="2" applyNumberFormat="1" applyFont="1" applyBorder="1" applyAlignment="1">
      <alignment horizontal="center" vertical="center"/>
    </xf>
    <xf numFmtId="2" fontId="4" fillId="0" borderId="60" xfId="2" applyNumberFormat="1" applyFont="1" applyBorder="1" applyAlignment="1">
      <alignment horizontal="center" vertical="center"/>
    </xf>
    <xf numFmtId="2" fontId="4" fillId="0" borderId="62" xfId="2" applyNumberFormat="1" applyFont="1" applyBorder="1" applyAlignment="1">
      <alignment horizontal="center" vertical="center"/>
    </xf>
    <xf numFmtId="0" fontId="4" fillId="4" borderId="63" xfId="2" quotePrefix="1" applyFont="1" applyFill="1" applyBorder="1" applyAlignment="1">
      <alignment horizontal="center" vertical="center"/>
    </xf>
    <xf numFmtId="0" fontId="4" fillId="4" borderId="64" xfId="2" applyFont="1" applyFill="1" applyBorder="1" applyAlignment="1">
      <alignment vertical="center"/>
    </xf>
    <xf numFmtId="2" fontId="4" fillId="0" borderId="65" xfId="2" applyNumberFormat="1" applyFont="1" applyBorder="1" applyAlignment="1">
      <alignment horizontal="center" vertical="center"/>
    </xf>
    <xf numFmtId="2" fontId="4" fillId="0" borderId="64" xfId="2" applyNumberFormat="1" applyFont="1" applyBorder="1" applyAlignment="1">
      <alignment horizontal="center" vertical="center"/>
    </xf>
    <xf numFmtId="2" fontId="4" fillId="0" borderId="66" xfId="2" applyNumberFormat="1" applyFont="1" applyBorder="1" applyAlignment="1">
      <alignment horizontal="center" vertical="center"/>
    </xf>
    <xf numFmtId="0" fontId="6" fillId="0" borderId="5" xfId="2" applyFont="1" applyBorder="1" applyAlignment="1">
      <alignment vertical="center"/>
    </xf>
    <xf numFmtId="0" fontId="4" fillId="0" borderId="5" xfId="2" applyFont="1" applyBorder="1" applyAlignment="1">
      <alignment vertical="center"/>
    </xf>
    <xf numFmtId="0" fontId="14" fillId="0" borderId="5" xfId="2" applyFont="1" applyBorder="1" applyAlignment="1">
      <alignment vertical="center"/>
    </xf>
    <xf numFmtId="4" fontId="14" fillId="0" borderId="0" xfId="2" applyNumberFormat="1" applyFont="1"/>
    <xf numFmtId="0" fontId="22" fillId="0" borderId="0" xfId="2" applyFont="1" applyAlignment="1">
      <alignment horizontal="center" vertical="center"/>
    </xf>
    <xf numFmtId="14" fontId="28" fillId="0" borderId="0" xfId="2" quotePrefix="1" applyNumberFormat="1" applyFont="1" applyAlignment="1">
      <alignment horizontal="center"/>
    </xf>
    <xf numFmtId="0" fontId="22" fillId="0" borderId="0" xfId="2" applyFont="1" applyAlignment="1">
      <alignment horizontal="center" vertical="center" wrapText="1"/>
    </xf>
    <xf numFmtId="49" fontId="14" fillId="0" borderId="0" xfId="2" applyNumberFormat="1" applyFont="1" applyAlignment="1">
      <alignment horizontal="center" vertical="center"/>
    </xf>
    <xf numFmtId="0" fontId="22" fillId="0" borderId="0" xfId="2" applyFont="1" applyAlignment="1">
      <alignment horizontal="left" vertical="center"/>
    </xf>
    <xf numFmtId="2" fontId="28" fillId="0" borderId="0" xfId="2" applyNumberFormat="1" applyFont="1" applyAlignment="1">
      <alignment horizontal="right" vertical="center"/>
    </xf>
    <xf numFmtId="164" fontId="28" fillId="0" borderId="0" xfId="2" applyNumberFormat="1" applyFont="1" applyAlignment="1">
      <alignment horizontal="right" vertical="center"/>
    </xf>
    <xf numFmtId="0" fontId="20" fillId="0" borderId="0" xfId="3" applyNumberFormat="1" applyFont="1" applyFill="1" applyBorder="1" applyAlignment="1"/>
    <xf numFmtId="0" fontId="6" fillId="0" borderId="0" xfId="3" quotePrefix="1" applyNumberFormat="1" applyFont="1" applyFill="1" applyBorder="1" applyAlignment="1">
      <alignment horizontal="right"/>
    </xf>
    <xf numFmtId="0" fontId="5" fillId="0" borderId="0" xfId="2" applyFont="1" applyAlignment="1">
      <alignment horizontal="left" wrapText="1"/>
    </xf>
    <xf numFmtId="0" fontId="5" fillId="0" borderId="0" xfId="2" applyFont="1" applyAlignment="1">
      <alignment horizontal="left" wrapText="1"/>
    </xf>
    <xf numFmtId="0" fontId="14" fillId="0" borderId="0" xfId="3" applyNumberFormat="1" applyFont="1" applyFill="1" applyBorder="1" applyAlignment="1">
      <alignment horizontal="center" vertical="center"/>
    </xf>
    <xf numFmtId="0" fontId="20" fillId="0" borderId="0" xfId="3" applyNumberFormat="1" applyFont="1" applyFill="1" applyBorder="1" applyAlignment="1">
      <alignment vertical="center"/>
    </xf>
    <xf numFmtId="0" fontId="29" fillId="0" borderId="0" xfId="3" applyNumberFormat="1" applyFont="1" applyFill="1" applyBorder="1" applyAlignment="1">
      <alignment horizontal="center" vertical="center"/>
    </xf>
    <xf numFmtId="0" fontId="29" fillId="0" borderId="0" xfId="3" applyNumberFormat="1" applyFont="1" applyFill="1" applyBorder="1" applyAlignment="1">
      <alignment horizontal="center" vertical="distributed"/>
    </xf>
    <xf numFmtId="0" fontId="21" fillId="7" borderId="67" xfId="3" applyFont="1" applyFill="1" applyBorder="1" applyAlignment="1">
      <alignment vertical="center" wrapText="1"/>
    </xf>
    <xf numFmtId="0" fontId="21" fillId="7" borderId="67" xfId="3" applyNumberFormat="1" applyFont="1" applyFill="1" applyBorder="1" applyAlignment="1" applyProtection="1">
      <alignment horizontal="center" vertical="center" wrapText="1"/>
    </xf>
    <xf numFmtId="49" fontId="18" fillId="4" borderId="68" xfId="3" applyNumberFormat="1" applyFont="1" applyFill="1" applyBorder="1" applyAlignment="1" applyProtection="1">
      <alignment horizontal="left" vertical="center" wrapText="1"/>
    </xf>
    <xf numFmtId="49" fontId="30" fillId="4" borderId="69" xfId="0" applyNumberFormat="1" applyFont="1" applyFill="1" applyBorder="1" applyAlignment="1">
      <alignment horizontal="left" vertical="center" wrapText="1"/>
    </xf>
    <xf numFmtId="2" fontId="30" fillId="4" borderId="70" xfId="0" applyNumberFormat="1" applyFont="1" applyFill="1" applyBorder="1" applyAlignment="1">
      <alignment horizontal="center" vertical="center" wrapText="1"/>
    </xf>
    <xf numFmtId="2" fontId="18" fillId="4" borderId="70" xfId="0" applyNumberFormat="1" applyFont="1" applyFill="1" applyBorder="1" applyAlignment="1">
      <alignment horizontal="center" vertical="center" wrapText="1"/>
    </xf>
    <xf numFmtId="0" fontId="31" fillId="4" borderId="68" xfId="3" applyFont="1" applyFill="1" applyBorder="1" applyAlignment="1" applyProtection="1">
      <alignment horizontal="left" vertical="top" wrapText="1"/>
    </xf>
    <xf numFmtId="0" fontId="31" fillId="4" borderId="71" xfId="3" applyFont="1" applyFill="1" applyBorder="1" applyAlignment="1" applyProtection="1">
      <alignment horizontal="left" vertical="top" wrapText="1"/>
    </xf>
    <xf numFmtId="49" fontId="30" fillId="4" borderId="72" xfId="0" applyNumberFormat="1" applyFont="1" applyFill="1" applyBorder="1" applyAlignment="1">
      <alignment horizontal="left" vertical="center" wrapText="1"/>
    </xf>
    <xf numFmtId="2" fontId="30" fillId="4" borderId="73" xfId="0" applyNumberFormat="1" applyFont="1" applyFill="1" applyBorder="1" applyAlignment="1">
      <alignment horizontal="center" vertical="center" wrapText="1"/>
    </xf>
    <xf numFmtId="2" fontId="18" fillId="4" borderId="74" xfId="0" applyNumberFormat="1" applyFont="1" applyFill="1" applyBorder="1" applyAlignment="1">
      <alignment horizontal="center" vertical="center" wrapText="1"/>
    </xf>
    <xf numFmtId="49" fontId="18" fillId="4" borderId="75" xfId="3" applyNumberFormat="1" applyFont="1" applyFill="1" applyBorder="1" applyAlignment="1" applyProtection="1">
      <alignment horizontal="left" vertical="center" wrapText="1"/>
    </xf>
    <xf numFmtId="49" fontId="18" fillId="4" borderId="72" xfId="3" applyNumberFormat="1" applyFont="1" applyFill="1" applyBorder="1" applyAlignment="1" applyProtection="1">
      <alignment horizontal="left" vertical="center" wrapText="1"/>
    </xf>
    <xf numFmtId="2" fontId="18" fillId="4" borderId="72" xfId="0" applyNumberFormat="1" applyFont="1" applyFill="1" applyBorder="1" applyAlignment="1">
      <alignment horizontal="center" vertical="center" wrapText="1"/>
    </xf>
    <xf numFmtId="0" fontId="11" fillId="0" borderId="0" xfId="3" applyNumberFormat="1" applyFont="1" applyFill="1" applyBorder="1" applyAlignment="1"/>
    <xf numFmtId="0" fontId="11" fillId="0" borderId="0" xfId="3" applyNumberFormat="1" applyFont="1" applyFill="1" applyBorder="1" applyAlignment="1">
      <alignment horizontal="center" vertical="center"/>
    </xf>
    <xf numFmtId="0" fontId="28" fillId="0" borderId="0" xfId="3" applyNumberFormat="1" applyFont="1" applyFill="1" applyBorder="1" applyAlignment="1">
      <alignment horizontal="center" vertical="distributed"/>
    </xf>
    <xf numFmtId="0" fontId="28" fillId="0" borderId="34" xfId="3" applyNumberFormat="1" applyFont="1" applyFill="1" applyBorder="1" applyAlignment="1">
      <alignment horizontal="center" vertical="distributed"/>
    </xf>
    <xf numFmtId="0" fontId="21" fillId="7" borderId="1" xfId="3" applyNumberFormat="1" applyFont="1" applyFill="1" applyBorder="1" applyAlignment="1" applyProtection="1">
      <alignment horizontal="center" vertical="center" wrapText="1"/>
    </xf>
    <xf numFmtId="2" fontId="20" fillId="0" borderId="0" xfId="3" applyNumberFormat="1" applyFont="1" applyFill="1" applyBorder="1" applyAlignment="1"/>
    <xf numFmtId="2" fontId="18" fillId="4" borderId="73" xfId="0" applyNumberFormat="1" applyFont="1" applyFill="1" applyBorder="1" applyAlignment="1">
      <alignment horizontal="center" vertical="center" wrapText="1"/>
    </xf>
    <xf numFmtId="49" fontId="30" fillId="4" borderId="74" xfId="0" applyNumberFormat="1" applyFont="1" applyFill="1" applyBorder="1" applyAlignment="1">
      <alignment horizontal="left" vertical="center" wrapText="1"/>
    </xf>
    <xf numFmtId="2" fontId="30" fillId="4" borderId="76" xfId="0" applyNumberFormat="1" applyFont="1" applyFill="1" applyBorder="1" applyAlignment="1">
      <alignment horizontal="center" vertical="center" wrapText="1"/>
    </xf>
    <xf numFmtId="0" fontId="11" fillId="0" borderId="0" xfId="3" applyNumberFormat="1" applyFont="1" applyFill="1" applyBorder="1" applyAlignment="1">
      <alignment horizontal="center" vertical="center" wrapText="1"/>
    </xf>
    <xf numFmtId="0" fontId="21" fillId="0" borderId="0" xfId="3" applyNumberFormat="1" applyFont="1" applyFill="1" applyBorder="1" applyAlignment="1">
      <alignment horizontal="center" vertical="distributed"/>
    </xf>
    <xf numFmtId="0" fontId="21" fillId="0" borderId="0" xfId="3" applyNumberFormat="1" applyFont="1" applyFill="1" applyBorder="1" applyAlignment="1">
      <alignment horizontal="center" vertical="distributed" wrapText="1"/>
    </xf>
    <xf numFmtId="0" fontId="21" fillId="0" borderId="34" xfId="3" applyNumberFormat="1" applyFont="1" applyFill="1" applyBorder="1" applyAlignment="1">
      <alignment horizontal="center" vertical="distributed" wrapText="1"/>
    </xf>
    <xf numFmtId="49" fontId="18" fillId="4" borderId="68" xfId="3" applyNumberFormat="1" applyFont="1" applyFill="1" applyBorder="1" applyAlignment="1" applyProtection="1">
      <alignment horizontal="left" vertical="top" wrapText="1"/>
    </xf>
    <xf numFmtId="2" fontId="30" fillId="4" borderId="70" xfId="0" applyNumberFormat="1" applyFont="1" applyFill="1" applyBorder="1" applyAlignment="1">
      <alignment horizontal="center" vertical="top" wrapText="1"/>
    </xf>
    <xf numFmtId="2" fontId="18" fillId="4" borderId="70" xfId="0" applyNumberFormat="1" applyFont="1" applyFill="1" applyBorder="1" applyAlignment="1">
      <alignment horizontal="center" vertical="top" wrapText="1"/>
    </xf>
    <xf numFmtId="2" fontId="30" fillId="4" borderId="73" xfId="0" applyNumberFormat="1" applyFont="1" applyFill="1" applyBorder="1" applyAlignment="1">
      <alignment horizontal="center" vertical="top" wrapText="1"/>
    </xf>
    <xf numFmtId="2" fontId="18" fillId="4" borderId="73" xfId="0" applyNumberFormat="1" applyFont="1" applyFill="1" applyBorder="1" applyAlignment="1">
      <alignment horizontal="center" vertical="top" wrapText="1"/>
    </xf>
    <xf numFmtId="49" fontId="30" fillId="4" borderId="69" xfId="3" applyNumberFormat="1" applyFont="1" applyFill="1" applyBorder="1" applyAlignment="1" applyProtection="1">
      <alignment horizontal="left" vertical="top" wrapText="1"/>
    </xf>
    <xf numFmtId="49" fontId="30" fillId="4" borderId="72" xfId="3" applyNumberFormat="1" applyFont="1" applyFill="1" applyBorder="1" applyAlignment="1" applyProtection="1">
      <alignment horizontal="left" vertical="top" wrapText="1"/>
    </xf>
    <xf numFmtId="2" fontId="18" fillId="4" borderId="74" xfId="0" applyNumberFormat="1" applyFont="1" applyFill="1" applyBorder="1" applyAlignment="1">
      <alignment horizontal="center" vertical="top" wrapText="1"/>
    </xf>
    <xf numFmtId="49" fontId="18" fillId="4" borderId="69" xfId="3" applyNumberFormat="1" applyFont="1" applyFill="1" applyBorder="1" applyAlignment="1" applyProtection="1">
      <alignment horizontal="left" vertical="top" wrapText="1"/>
    </xf>
    <xf numFmtId="49" fontId="18" fillId="4" borderId="72" xfId="3" applyNumberFormat="1" applyFont="1" applyFill="1" applyBorder="1" applyAlignment="1" applyProtection="1">
      <alignment horizontal="left" vertical="top" wrapText="1"/>
    </xf>
    <xf numFmtId="49" fontId="18" fillId="4" borderId="77" xfId="3" applyNumberFormat="1" applyFont="1" applyFill="1" applyBorder="1" applyAlignment="1" applyProtection="1">
      <alignment horizontal="left" vertical="top" wrapText="1"/>
    </xf>
    <xf numFmtId="49" fontId="30" fillId="4" borderId="67" xfId="3" applyNumberFormat="1" applyFont="1" applyFill="1" applyBorder="1" applyAlignment="1" applyProtection="1">
      <alignment horizontal="left" vertical="top" wrapText="1"/>
    </xf>
    <xf numFmtId="2" fontId="30" fillId="4" borderId="78" xfId="0" applyNumberFormat="1" applyFont="1" applyFill="1" applyBorder="1" applyAlignment="1">
      <alignment horizontal="center" vertical="top" wrapText="1"/>
    </xf>
    <xf numFmtId="2" fontId="18" fillId="4" borderId="79" xfId="0" applyNumberFormat="1" applyFont="1" applyFill="1" applyBorder="1" applyAlignment="1">
      <alignment horizontal="center" vertical="top" wrapText="1"/>
    </xf>
    <xf numFmtId="49" fontId="30" fillId="0" borderId="69" xfId="3" applyNumberFormat="1" applyFont="1" applyFill="1" applyBorder="1" applyAlignment="1" applyProtection="1">
      <alignment horizontal="left" vertical="top" wrapText="1"/>
    </xf>
    <xf numFmtId="0" fontId="7" fillId="0" borderId="1" xfId="2" applyFont="1" applyBorder="1" applyAlignment="1">
      <alignment horizontal="left" vertical="center" wrapText="1"/>
    </xf>
    <xf numFmtId="0" fontId="7" fillId="0" borderId="2" xfId="2" applyFont="1" applyBorder="1" applyAlignment="1">
      <alignment horizontal="left" vertical="center" wrapText="1"/>
    </xf>
    <xf numFmtId="0" fontId="7" fillId="0" borderId="3" xfId="2" applyFont="1" applyBorder="1" applyAlignment="1">
      <alignment horizontal="left" vertical="center" wrapText="1"/>
    </xf>
    <xf numFmtId="0" fontId="11" fillId="0" borderId="0" xfId="2" applyFont="1" applyAlignment="1">
      <alignment horizontal="center" vertical="center" wrapText="1"/>
    </xf>
    <xf numFmtId="0" fontId="21" fillId="0" borderId="0" xfId="2" applyFont="1" applyAlignment="1">
      <alignment horizontal="center" vertical="center"/>
    </xf>
    <xf numFmtId="0" fontId="21" fillId="7" borderId="67" xfId="2" applyFont="1" applyFill="1" applyBorder="1" applyAlignment="1">
      <alignment vertical="center" wrapText="1"/>
    </xf>
    <xf numFmtId="0" fontId="21" fillId="7" borderId="67" xfId="2" applyFont="1" applyFill="1" applyBorder="1" applyAlignment="1">
      <alignment horizontal="center" vertical="center" wrapText="1"/>
    </xf>
    <xf numFmtId="0" fontId="21" fillId="4" borderId="80" xfId="2" applyFont="1" applyFill="1" applyBorder="1" applyAlignment="1">
      <alignment horizontal="left" vertical="center" wrapText="1"/>
    </xf>
    <xf numFmtId="49" fontId="30" fillId="4" borderId="16" xfId="0" applyNumberFormat="1" applyFont="1" applyFill="1" applyBorder="1" applyAlignment="1">
      <alignment horizontal="left" vertical="top" wrapText="1"/>
    </xf>
    <xf numFmtId="2" fontId="30" fillId="4" borderId="80" xfId="0" applyNumberFormat="1" applyFont="1" applyFill="1" applyBorder="1" applyAlignment="1">
      <alignment horizontal="center" vertical="top" wrapText="1"/>
    </xf>
    <xf numFmtId="2" fontId="18" fillId="4" borderId="70" xfId="3" applyNumberFormat="1" applyFont="1" applyFill="1" applyBorder="1" applyAlignment="1" applyProtection="1">
      <alignment horizontal="center" vertical="top" wrapText="1"/>
    </xf>
    <xf numFmtId="0" fontId="20" fillId="0" borderId="81" xfId="2" applyFont="1" applyBorder="1" applyAlignment="1">
      <alignment horizontal="left" vertical="center"/>
    </xf>
    <xf numFmtId="2" fontId="30" fillId="4" borderId="17" xfId="3" applyNumberFormat="1" applyFont="1" applyFill="1" applyBorder="1" applyAlignment="1" applyProtection="1">
      <alignment horizontal="left" vertical="top" wrapText="1"/>
    </xf>
    <xf numFmtId="2" fontId="30" fillId="4" borderId="81" xfId="0" applyNumberFormat="1" applyFont="1" applyFill="1" applyBorder="1" applyAlignment="1">
      <alignment horizontal="center" vertical="top" wrapText="1"/>
    </xf>
    <xf numFmtId="0" fontId="20" fillId="0" borderId="81" xfId="2" applyFont="1" applyBorder="1"/>
    <xf numFmtId="0" fontId="20" fillId="0" borderId="77" xfId="2" applyFont="1" applyBorder="1"/>
    <xf numFmtId="2" fontId="30" fillId="4" borderId="82" xfId="3" applyNumberFormat="1" applyFont="1" applyFill="1" applyBorder="1" applyAlignment="1" applyProtection="1">
      <alignment horizontal="left" vertical="top" wrapText="1"/>
    </xf>
    <xf numFmtId="2" fontId="30" fillId="4" borderId="77" xfId="0" applyNumberFormat="1" applyFont="1" applyFill="1" applyBorder="1" applyAlignment="1">
      <alignment horizontal="center" vertical="top" wrapText="1"/>
    </xf>
    <xf numFmtId="0" fontId="21" fillId="0" borderId="80" xfId="2" applyFont="1" applyBorder="1"/>
    <xf numFmtId="2" fontId="21" fillId="4" borderId="1" xfId="2" applyNumberFormat="1" applyFont="1" applyFill="1" applyBorder="1" applyAlignment="1">
      <alignment horizontal="center" vertical="center" wrapText="1"/>
    </xf>
    <xf numFmtId="2" fontId="21" fillId="4" borderId="2" xfId="2" applyNumberFormat="1" applyFont="1" applyFill="1" applyBorder="1" applyAlignment="1">
      <alignment horizontal="center" vertical="center" wrapText="1"/>
    </xf>
    <xf numFmtId="2" fontId="21" fillId="4" borderId="3" xfId="2" applyNumberFormat="1" applyFont="1" applyFill="1" applyBorder="1" applyAlignment="1">
      <alignment horizontal="center" vertical="center" wrapText="1"/>
    </xf>
    <xf numFmtId="2" fontId="30" fillId="4" borderId="80" xfId="3" applyNumberFormat="1" applyFont="1" applyFill="1" applyBorder="1" applyAlignment="1" applyProtection="1">
      <alignment horizontal="center" vertical="top" wrapText="1"/>
    </xf>
    <xf numFmtId="2" fontId="30" fillId="4" borderId="16" xfId="0" applyNumberFormat="1" applyFont="1" applyFill="1" applyBorder="1" applyAlignment="1">
      <alignment horizontal="center" vertical="top" wrapText="1"/>
    </xf>
    <xf numFmtId="2" fontId="18" fillId="4" borderId="83" xfId="0" applyNumberFormat="1" applyFont="1" applyFill="1" applyBorder="1" applyAlignment="1">
      <alignment horizontal="center" vertical="top" wrapText="1"/>
    </xf>
    <xf numFmtId="2" fontId="30" fillId="4" borderId="81" xfId="3" applyNumberFormat="1" applyFont="1" applyFill="1" applyBorder="1" applyAlignment="1" applyProtection="1">
      <alignment horizontal="center" vertical="top" wrapText="1"/>
    </xf>
    <xf numFmtId="2" fontId="30" fillId="4" borderId="77" xfId="3" applyNumberFormat="1" applyFont="1" applyFill="1" applyBorder="1" applyAlignment="1" applyProtection="1">
      <alignment horizontal="center" vertical="top" wrapText="1"/>
    </xf>
    <xf numFmtId="2" fontId="30" fillId="4" borderId="84" xfId="0" applyNumberFormat="1" applyFont="1" applyFill="1" applyBorder="1" applyAlignment="1">
      <alignment horizontal="center" vertical="top" wrapText="1"/>
    </xf>
    <xf numFmtId="2" fontId="18" fillId="4" borderId="85" xfId="0" applyNumberFormat="1" applyFont="1" applyFill="1" applyBorder="1" applyAlignment="1">
      <alignment horizontal="center" vertical="top" wrapText="1"/>
    </xf>
    <xf numFmtId="0" fontId="20" fillId="0" borderId="0" xfId="3" applyNumberFormat="1" applyFont="1" applyFill="1" applyBorder="1" applyAlignment="1">
      <alignment horizontal="right"/>
    </xf>
    <xf numFmtId="0" fontId="32" fillId="4" borderId="0" xfId="4" applyFont="1" applyFill="1"/>
    <xf numFmtId="0" fontId="6" fillId="4" borderId="0" xfId="4" quotePrefix="1" applyFont="1" applyFill="1" applyAlignment="1">
      <alignment horizontal="right"/>
    </xf>
    <xf numFmtId="0" fontId="32" fillId="0" borderId="0" xfId="4" applyFont="1"/>
    <xf numFmtId="0" fontId="1" fillId="0" borderId="0" xfId="4"/>
    <xf numFmtId="0" fontId="20" fillId="4" borderId="0" xfId="4" applyFont="1" applyFill="1"/>
    <xf numFmtId="0" fontId="33" fillId="0" borderId="0" xfId="4" applyFont="1"/>
    <xf numFmtId="0" fontId="21" fillId="4" borderId="0" xfId="4" applyFont="1" applyFill="1" applyAlignment="1">
      <alignment horizontal="center" vertical="center"/>
    </xf>
    <xf numFmtId="0" fontId="32" fillId="0" borderId="0" xfId="4" applyFont="1" applyAlignment="1">
      <alignment vertical="center"/>
    </xf>
    <xf numFmtId="0" fontId="21" fillId="4" borderId="0" xfId="4" applyFont="1" applyFill="1"/>
    <xf numFmtId="0" fontId="21" fillId="7" borderId="80" xfId="3" applyNumberFormat="1" applyFont="1" applyFill="1" applyBorder="1" applyAlignment="1" applyProtection="1">
      <alignment horizontal="center" vertical="center" wrapText="1"/>
    </xf>
    <xf numFmtId="0" fontId="21" fillId="4" borderId="4" xfId="4" applyFont="1" applyFill="1" applyBorder="1"/>
    <xf numFmtId="0" fontId="20" fillId="4" borderId="80" xfId="4" applyFont="1" applyFill="1" applyBorder="1"/>
    <xf numFmtId="2" fontId="18" fillId="4" borderId="81" xfId="0" applyNumberFormat="1" applyFont="1" applyFill="1" applyBorder="1" applyAlignment="1">
      <alignment horizontal="center" vertical="top" wrapText="1"/>
    </xf>
    <xf numFmtId="0" fontId="21" fillId="4" borderId="9" xfId="4" applyFont="1" applyFill="1" applyBorder="1"/>
    <xf numFmtId="0" fontId="20" fillId="4" borderId="81" xfId="4" applyFont="1" applyFill="1" applyBorder="1"/>
    <xf numFmtId="0" fontId="2" fillId="0" borderId="0" xfId="4" applyFont="1"/>
    <xf numFmtId="0" fontId="21" fillId="4" borderId="77" xfId="4" applyFont="1" applyFill="1" applyBorder="1"/>
    <xf numFmtId="0" fontId="20" fillId="4" borderId="77" xfId="4" applyFont="1" applyFill="1" applyBorder="1"/>
    <xf numFmtId="2" fontId="30" fillId="4" borderId="86" xfId="0" applyNumberFormat="1" applyFont="1" applyFill="1" applyBorder="1" applyAlignment="1">
      <alignment horizontal="center" vertical="top" wrapText="1"/>
    </xf>
    <xf numFmtId="2" fontId="18" fillId="4" borderId="86" xfId="0" applyNumberFormat="1" applyFont="1" applyFill="1" applyBorder="1" applyAlignment="1">
      <alignment horizontal="center" vertical="top" wrapText="1"/>
    </xf>
    <xf numFmtId="2" fontId="30" fillId="4" borderId="87" xfId="0" applyNumberFormat="1" applyFont="1" applyFill="1" applyBorder="1" applyAlignment="1">
      <alignment horizontal="center" vertical="top" wrapText="1"/>
    </xf>
    <xf numFmtId="2" fontId="18" fillId="4" borderId="77" xfId="0" applyNumberFormat="1" applyFont="1" applyFill="1" applyBorder="1" applyAlignment="1">
      <alignment horizontal="center" vertical="top" wrapText="1"/>
    </xf>
    <xf numFmtId="49" fontId="30" fillId="4" borderId="69" xfId="0" applyNumberFormat="1" applyFont="1" applyFill="1" applyBorder="1" applyAlignment="1">
      <alignment horizontal="left" vertical="top" wrapText="1"/>
    </xf>
    <xf numFmtId="2" fontId="30" fillId="4" borderId="81" xfId="0" quotePrefix="1" applyNumberFormat="1" applyFont="1" applyFill="1" applyBorder="1" applyAlignment="1">
      <alignment horizontal="center" vertical="top" wrapText="1"/>
    </xf>
    <xf numFmtId="0" fontId="21" fillId="4" borderId="33" xfId="4" applyFont="1" applyFill="1" applyBorder="1"/>
    <xf numFmtId="49" fontId="30" fillId="4" borderId="72" xfId="0" applyNumberFormat="1" applyFont="1" applyFill="1" applyBorder="1" applyAlignment="1">
      <alignment horizontal="left" vertical="top" wrapText="1"/>
    </xf>
    <xf numFmtId="0" fontId="21" fillId="4" borderId="67" xfId="4" applyFont="1" applyFill="1" applyBorder="1"/>
    <xf numFmtId="2" fontId="30" fillId="4" borderId="67" xfId="0" applyNumberFormat="1" applyFont="1" applyFill="1" applyBorder="1" applyAlignment="1">
      <alignment horizontal="center" vertical="top" wrapText="1"/>
    </xf>
    <xf numFmtId="0" fontId="21" fillId="4" borderId="9" xfId="4" applyFont="1" applyFill="1" applyBorder="1" applyAlignment="1">
      <alignment horizontal="left"/>
    </xf>
    <xf numFmtId="0" fontId="20" fillId="4" borderId="80" xfId="4" applyFont="1" applyFill="1" applyBorder="1" applyAlignment="1">
      <alignment vertical="center"/>
    </xf>
    <xf numFmtId="0" fontId="20" fillId="4" borderId="81" xfId="4" applyFont="1" applyFill="1" applyBorder="1" applyAlignment="1">
      <alignment vertical="center"/>
    </xf>
    <xf numFmtId="14" fontId="21" fillId="4" borderId="33" xfId="4" applyNumberFormat="1" applyFont="1" applyFill="1" applyBorder="1" applyAlignment="1">
      <alignment horizontal="left"/>
    </xf>
    <xf numFmtId="0" fontId="20" fillId="4" borderId="77" xfId="4" applyFont="1" applyFill="1" applyBorder="1" applyAlignment="1">
      <alignment vertical="center"/>
    </xf>
    <xf numFmtId="0" fontId="21" fillId="4" borderId="88" xfId="4" applyFont="1" applyFill="1" applyBorder="1" applyAlignment="1">
      <alignment horizontal="left"/>
    </xf>
    <xf numFmtId="0" fontId="20" fillId="4" borderId="0" xfId="5" applyFont="1" applyFill="1" applyAlignment="1">
      <alignment horizontal="center" vertical="center"/>
    </xf>
    <xf numFmtId="0" fontId="20" fillId="4" borderId="0" xfId="5" applyFont="1" applyFill="1"/>
    <xf numFmtId="0" fontId="35" fillId="4" borderId="0" xfId="5" applyFont="1" applyFill="1"/>
    <xf numFmtId="37" fontId="21" fillId="4" borderId="0" xfId="5" quotePrefix="1" applyNumberFormat="1" applyFont="1" applyFill="1" applyAlignment="1">
      <alignment horizontal="center"/>
    </xf>
    <xf numFmtId="37" fontId="21" fillId="4" borderId="0" xfId="5" quotePrefix="1" applyNumberFormat="1" applyFont="1" applyFill="1" applyAlignment="1">
      <alignment horizontal="right"/>
    </xf>
    <xf numFmtId="37" fontId="6" fillId="4" borderId="0" xfId="5" quotePrefix="1" applyNumberFormat="1" applyFont="1" applyFill="1" applyAlignment="1">
      <alignment horizontal="right"/>
    </xf>
    <xf numFmtId="37" fontId="36" fillId="4" borderId="0" xfId="5" quotePrefix="1" applyNumberFormat="1" applyFont="1" applyFill="1" applyAlignment="1">
      <alignment horizontal="right"/>
    </xf>
    <xf numFmtId="0" fontId="5" fillId="0" borderId="0" xfId="2" applyFont="1" applyAlignment="1">
      <alignment horizontal="left" vertical="center" wrapText="1"/>
    </xf>
    <xf numFmtId="165" fontId="35" fillId="0" borderId="0" xfId="6" applyFont="1" applyAlignment="1">
      <alignment horizontal="center"/>
    </xf>
    <xf numFmtId="0" fontId="7" fillId="0" borderId="34" xfId="2" applyFont="1" applyBorder="1" applyAlignment="1">
      <alignment horizontal="left" vertical="top" wrapText="1"/>
    </xf>
    <xf numFmtId="166" fontId="36" fillId="4" borderId="0" xfId="5" applyNumberFormat="1" applyFont="1" applyFill="1" applyAlignment="1">
      <alignment horizontal="center"/>
    </xf>
    <xf numFmtId="166" fontId="6" fillId="4" borderId="4" xfId="5" applyNumberFormat="1" applyFont="1" applyFill="1" applyBorder="1" applyAlignment="1">
      <alignment horizontal="center" vertical="center" wrapText="1"/>
    </xf>
    <xf numFmtId="166" fontId="6" fillId="4" borderId="5" xfId="5" applyNumberFormat="1" applyFont="1" applyFill="1" applyBorder="1" applyAlignment="1">
      <alignment horizontal="center" vertical="center" wrapText="1"/>
    </xf>
    <xf numFmtId="166" fontId="6" fillId="4" borderId="8" xfId="5" applyNumberFormat="1" applyFont="1" applyFill="1" applyBorder="1" applyAlignment="1">
      <alignment horizontal="center" vertical="center" wrapText="1"/>
    </xf>
    <xf numFmtId="166" fontId="6" fillId="4" borderId="33" xfId="5" applyNumberFormat="1" applyFont="1" applyFill="1" applyBorder="1" applyAlignment="1">
      <alignment horizontal="center" vertical="center" wrapText="1"/>
    </xf>
    <xf numFmtId="166" fontId="6" fillId="4" borderId="34" xfId="5" applyNumberFormat="1" applyFont="1" applyFill="1" applyBorder="1" applyAlignment="1">
      <alignment horizontal="center" vertical="center" wrapText="1"/>
    </xf>
    <xf numFmtId="166" fontId="6" fillId="4" borderId="14" xfId="5" applyNumberFormat="1" applyFont="1" applyFill="1" applyBorder="1" applyAlignment="1">
      <alignment horizontal="center" vertical="center" wrapText="1"/>
    </xf>
    <xf numFmtId="166" fontId="11" fillId="4" borderId="0" xfId="5" quotePrefix="1" applyNumberFormat="1" applyFont="1" applyFill="1" applyAlignment="1">
      <alignment horizontal="center"/>
    </xf>
    <xf numFmtId="166" fontId="21" fillId="4" borderId="0" xfId="5" applyNumberFormat="1" applyFont="1" applyFill="1" applyAlignment="1">
      <alignment horizontal="center"/>
    </xf>
    <xf numFmtId="166" fontId="7" fillId="4" borderId="0" xfId="5" applyNumberFormat="1" applyFont="1" applyFill="1"/>
    <xf numFmtId="166" fontId="7" fillId="4" borderId="34" xfId="5" applyNumberFormat="1" applyFont="1" applyFill="1" applyBorder="1"/>
    <xf numFmtId="166" fontId="38" fillId="4" borderId="0" xfId="5" applyNumberFormat="1" applyFont="1" applyFill="1" applyAlignment="1">
      <alignment horizontal="center"/>
    </xf>
    <xf numFmtId="166" fontId="21" fillId="8" borderId="45" xfId="5" applyNumberFormat="1" applyFont="1" applyFill="1" applyBorder="1" applyAlignment="1">
      <alignment horizontal="center"/>
    </xf>
    <xf numFmtId="166" fontId="21" fillId="8" borderId="6" xfId="5" quotePrefix="1" applyNumberFormat="1" applyFont="1" applyFill="1" applyBorder="1" applyAlignment="1">
      <alignment horizontal="center"/>
    </xf>
    <xf numFmtId="166" fontId="21" fillId="8" borderId="6" xfId="5" applyNumberFormat="1" applyFont="1" applyFill="1" applyBorder="1" applyAlignment="1">
      <alignment horizontal="center"/>
    </xf>
    <xf numFmtId="166" fontId="21" fillId="8" borderId="89" xfId="5" applyNumberFormat="1" applyFont="1" applyFill="1" applyBorder="1" applyAlignment="1">
      <alignment horizontal="left"/>
    </xf>
    <xf numFmtId="166" fontId="21" fillId="8" borderId="5" xfId="5" applyNumberFormat="1" applyFont="1" applyFill="1" applyBorder="1"/>
    <xf numFmtId="166" fontId="21" fillId="8" borderId="5" xfId="5" applyNumberFormat="1" applyFont="1" applyFill="1" applyBorder="1" applyAlignment="1">
      <alignment horizontal="left"/>
    </xf>
    <xf numFmtId="166" fontId="21" fillId="8" borderId="60" xfId="5" applyNumberFormat="1" applyFont="1" applyFill="1" applyBorder="1"/>
    <xf numFmtId="166" fontId="21" fillId="8" borderId="62" xfId="5" applyNumberFormat="1" applyFont="1" applyFill="1" applyBorder="1"/>
    <xf numFmtId="166" fontId="36" fillId="9" borderId="0" xfId="5" applyNumberFormat="1" applyFont="1" applyFill="1"/>
    <xf numFmtId="166" fontId="21" fillId="8" borderId="57" xfId="5" applyNumberFormat="1" applyFont="1" applyFill="1" applyBorder="1"/>
    <xf numFmtId="166" fontId="21" fillId="8" borderId="55" xfId="5" applyNumberFormat="1" applyFont="1" applyFill="1" applyBorder="1"/>
    <xf numFmtId="166" fontId="21" fillId="8" borderId="55" xfId="5" applyNumberFormat="1" applyFont="1" applyFill="1" applyBorder="1" applyAlignment="1">
      <alignment horizontal="center"/>
    </xf>
    <xf numFmtId="167" fontId="21" fillId="7" borderId="58" xfId="5" applyNumberFormat="1" applyFont="1" applyFill="1" applyBorder="1" applyAlignment="1">
      <alignment horizontal="center"/>
    </xf>
    <xf numFmtId="167" fontId="21" fillId="7" borderId="65" xfId="5" applyNumberFormat="1" applyFont="1" applyFill="1" applyBorder="1" applyAlignment="1">
      <alignment horizontal="center"/>
    </xf>
    <xf numFmtId="167" fontId="21" fillId="7" borderId="90" xfId="5" applyNumberFormat="1" applyFont="1" applyFill="1" applyBorder="1" applyAlignment="1">
      <alignment horizontal="center"/>
    </xf>
    <xf numFmtId="167" fontId="36" fillId="0" borderId="0" xfId="5" applyNumberFormat="1" applyFont="1" applyAlignment="1">
      <alignment horizontal="center"/>
    </xf>
    <xf numFmtId="0" fontId="35" fillId="0" borderId="0" xfId="5" applyFont="1"/>
    <xf numFmtId="10" fontId="34" fillId="4" borderId="0" xfId="7" applyNumberFormat="1" applyFont="1" applyFill="1" applyBorder="1" applyAlignment="1" applyProtection="1">
      <alignment horizontal="center" vertical="center"/>
    </xf>
    <xf numFmtId="166" fontId="21" fillId="4" borderId="44" xfId="5" applyNumberFormat="1" applyFont="1" applyFill="1" applyBorder="1" applyAlignment="1">
      <alignment horizontal="center" vertical="center"/>
    </xf>
    <xf numFmtId="166" fontId="21" fillId="4" borderId="58" xfId="5" applyNumberFormat="1" applyFont="1" applyFill="1" applyBorder="1" applyAlignment="1">
      <alignment horizontal="center" vertical="center"/>
    </xf>
    <xf numFmtId="166" fontId="21" fillId="4" borderId="58" xfId="5" quotePrefix="1" applyNumberFormat="1" applyFont="1" applyFill="1" applyBorder="1" applyAlignment="1">
      <alignment horizontal="center" vertical="center"/>
    </xf>
    <xf numFmtId="2" fontId="20" fillId="4" borderId="58" xfId="5" applyNumberFormat="1" applyFont="1" applyFill="1" applyBorder="1" applyAlignment="1">
      <alignment horizontal="center" vertical="center"/>
    </xf>
    <xf numFmtId="2" fontId="20" fillId="4" borderId="58" xfId="5" quotePrefix="1" applyNumberFormat="1" applyFont="1" applyFill="1" applyBorder="1" applyAlignment="1">
      <alignment horizontal="center" vertical="center"/>
    </xf>
    <xf numFmtId="2" fontId="20" fillId="4" borderId="59" xfId="5" quotePrefix="1" applyNumberFormat="1" applyFont="1" applyFill="1" applyBorder="1" applyAlignment="1">
      <alignment horizontal="center" vertical="center"/>
    </xf>
    <xf numFmtId="2" fontId="21" fillId="4" borderId="66" xfId="5" quotePrefix="1" applyNumberFormat="1" applyFont="1" applyFill="1" applyBorder="1" applyAlignment="1">
      <alignment horizontal="center" vertical="center"/>
    </xf>
    <xf numFmtId="39" fontId="36" fillId="4" borderId="0" xfId="5" applyNumberFormat="1" applyFont="1" applyFill="1" applyAlignment="1">
      <alignment horizontal="center" vertical="center"/>
    </xf>
    <xf numFmtId="2" fontId="34" fillId="4" borderId="0" xfId="6" applyNumberFormat="1" applyFont="1" applyFill="1" applyAlignment="1">
      <alignment horizontal="center" vertical="center"/>
    </xf>
    <xf numFmtId="0" fontId="35" fillId="4" borderId="0" xfId="5" applyFont="1" applyFill="1" applyAlignment="1">
      <alignment vertical="center"/>
    </xf>
    <xf numFmtId="166" fontId="21" fillId="4" borderId="57" xfId="5" applyNumberFormat="1" applyFont="1" applyFill="1" applyBorder="1" applyAlignment="1">
      <alignment horizontal="center" vertical="center"/>
    </xf>
    <xf numFmtId="166" fontId="21" fillId="4" borderId="91" xfId="5" applyNumberFormat="1" applyFont="1" applyFill="1" applyBorder="1" applyAlignment="1">
      <alignment horizontal="center" vertical="center"/>
    </xf>
    <xf numFmtId="166" fontId="21" fillId="9" borderId="46" xfId="5" applyNumberFormat="1" applyFont="1" applyFill="1" applyBorder="1" applyAlignment="1">
      <alignment horizontal="center" vertical="center"/>
    </xf>
    <xf numFmtId="166" fontId="21" fillId="9" borderId="47" xfId="5" applyNumberFormat="1" applyFont="1" applyFill="1" applyBorder="1" applyAlignment="1">
      <alignment horizontal="center" vertical="center"/>
    </xf>
    <xf numFmtId="2" fontId="20" fillId="4" borderId="47" xfId="5" applyNumberFormat="1" applyFont="1" applyFill="1" applyBorder="1" applyAlignment="1">
      <alignment horizontal="center" vertical="center"/>
    </xf>
    <xf numFmtId="2" fontId="20" fillId="4" borderId="19" xfId="5" applyNumberFormat="1" applyFont="1" applyFill="1" applyBorder="1" applyAlignment="1">
      <alignment horizontal="center" vertical="center"/>
    </xf>
    <xf numFmtId="2" fontId="21" fillId="4" borderId="14" xfId="5" applyNumberFormat="1" applyFont="1" applyFill="1" applyBorder="1" applyAlignment="1">
      <alignment horizontal="center" vertical="center"/>
    </xf>
    <xf numFmtId="166" fontId="21" fillId="4" borderId="0" xfId="5" applyNumberFormat="1" applyFont="1" applyFill="1" applyAlignment="1">
      <alignment horizontal="center" vertical="center"/>
    </xf>
    <xf numFmtId="166" fontId="21" fillId="9" borderId="0" xfId="5" applyNumberFormat="1" applyFont="1" applyFill="1" applyAlignment="1">
      <alignment horizontal="center" vertical="center"/>
    </xf>
    <xf numFmtId="166" fontId="21" fillId="9" borderId="0" xfId="5" quotePrefix="1" applyNumberFormat="1" applyFont="1" applyFill="1" applyAlignment="1">
      <alignment horizontal="center" vertical="center"/>
    </xf>
    <xf numFmtId="2" fontId="20" fillId="4" borderId="0" xfId="5" applyNumberFormat="1" applyFont="1" applyFill="1" applyAlignment="1">
      <alignment horizontal="center" vertical="center"/>
    </xf>
    <xf numFmtId="2" fontId="21" fillId="4" borderId="0" xfId="5" applyNumberFormat="1" applyFont="1" applyFill="1" applyAlignment="1">
      <alignment horizontal="center" vertical="center"/>
    </xf>
    <xf numFmtId="2" fontId="34" fillId="4" borderId="0" xfId="6" applyNumberFormat="1" applyFont="1" applyFill="1" applyAlignment="1">
      <alignment horizontal="center"/>
    </xf>
    <xf numFmtId="166" fontId="7" fillId="0" borderId="0" xfId="5" applyNumberFormat="1" applyFont="1"/>
    <xf numFmtId="166" fontId="38" fillId="0" borderId="0" xfId="5" applyNumberFormat="1" applyFont="1" applyAlignment="1">
      <alignment horizontal="center"/>
    </xf>
    <xf numFmtId="166" fontId="21" fillId="0" borderId="0" xfId="5" applyNumberFormat="1" applyFont="1" applyAlignment="1">
      <alignment horizontal="center"/>
    </xf>
    <xf numFmtId="0" fontId="20" fillId="0" borderId="0" xfId="5" applyFont="1"/>
    <xf numFmtId="166" fontId="21" fillId="8" borderId="61" xfId="5" applyNumberFormat="1" applyFont="1" applyFill="1" applyBorder="1" applyAlignment="1">
      <alignment horizontal="left"/>
    </xf>
    <xf numFmtId="166" fontId="21" fillId="8" borderId="60" xfId="5" applyNumberFormat="1" applyFont="1" applyFill="1" applyBorder="1" applyAlignment="1">
      <alignment horizontal="left"/>
    </xf>
    <xf numFmtId="166" fontId="36" fillId="0" borderId="0" xfId="5" applyNumberFormat="1" applyFont="1"/>
    <xf numFmtId="166" fontId="21" fillId="4" borderId="92" xfId="5" applyNumberFormat="1" applyFont="1" applyFill="1" applyBorder="1" applyAlignment="1">
      <alignment horizontal="center" vertical="center"/>
    </xf>
    <xf numFmtId="166" fontId="21" fillId="9" borderId="92" xfId="5" applyNumberFormat="1" applyFont="1" applyFill="1" applyBorder="1" applyAlignment="1">
      <alignment horizontal="center" vertical="center"/>
    </xf>
    <xf numFmtId="166" fontId="21" fillId="9" borderId="58" xfId="5" applyNumberFormat="1" applyFont="1" applyFill="1" applyBorder="1" applyAlignment="1">
      <alignment horizontal="center" vertical="center"/>
    </xf>
    <xf numFmtId="0" fontId="20" fillId="0" borderId="0" xfId="5" applyFont="1" applyAlignment="1">
      <alignment horizontal="center" vertical="center"/>
    </xf>
    <xf numFmtId="0" fontId="24" fillId="4" borderId="0" xfId="5" applyFont="1" applyFill="1" applyAlignment="1">
      <alignment horizontal="center" vertical="center"/>
    </xf>
    <xf numFmtId="0" fontId="24" fillId="4" borderId="0" xfId="5" applyFont="1" applyFill="1"/>
    <xf numFmtId="166" fontId="6" fillId="4" borderId="1" xfId="5" applyNumberFormat="1" applyFont="1" applyFill="1" applyBorder="1" applyAlignment="1">
      <alignment horizontal="center" vertical="center"/>
    </xf>
    <xf numFmtId="166" fontId="6" fillId="4" borderId="2" xfId="5" applyNumberFormat="1" applyFont="1" applyFill="1" applyBorder="1" applyAlignment="1">
      <alignment horizontal="center" vertical="center"/>
    </xf>
    <xf numFmtId="166" fontId="6" fillId="4" borderId="3" xfId="5" applyNumberFormat="1" applyFont="1" applyFill="1" applyBorder="1" applyAlignment="1">
      <alignment horizontal="center" vertical="center"/>
    </xf>
    <xf numFmtId="166" fontId="7" fillId="4" borderId="0" xfId="5" applyNumberFormat="1" applyFont="1" applyFill="1" applyAlignment="1">
      <alignment horizontal="center"/>
    </xf>
    <xf numFmtId="166" fontId="11" fillId="4" borderId="0" xfId="5" applyNumberFormat="1" applyFont="1" applyFill="1" applyAlignment="1">
      <alignment horizontal="center"/>
    </xf>
    <xf numFmtId="166" fontId="11" fillId="4" borderId="0" xfId="5" quotePrefix="1" applyNumberFormat="1" applyFont="1" applyFill="1" applyAlignment="1">
      <alignment horizontal="center" vertical="center" wrapText="1"/>
    </xf>
    <xf numFmtId="166" fontId="11" fillId="4" borderId="0" xfId="5" applyNumberFormat="1" applyFont="1" applyFill="1" applyAlignment="1">
      <alignment horizontal="center" vertical="center" wrapText="1"/>
    </xf>
    <xf numFmtId="0" fontId="4" fillId="4" borderId="0" xfId="5" applyFont="1" applyFill="1" applyAlignment="1">
      <alignment horizontal="center"/>
    </xf>
    <xf numFmtId="166" fontId="6" fillId="4" borderId="0" xfId="5" applyNumberFormat="1" applyFont="1" applyFill="1" applyAlignment="1">
      <alignment horizontal="center"/>
    </xf>
    <xf numFmtId="166" fontId="36" fillId="10" borderId="0" xfId="5" applyNumberFormat="1" applyFont="1" applyFill="1" applyAlignment="1">
      <alignment horizontal="center"/>
    </xf>
    <xf numFmtId="10" fontId="35" fillId="4" borderId="0" xfId="8" applyNumberFormat="1" applyFont="1" applyFill="1"/>
    <xf numFmtId="166" fontId="7" fillId="4" borderId="0" xfId="5" applyNumberFormat="1" applyFont="1" applyFill="1" applyAlignment="1">
      <alignment horizontal="center"/>
    </xf>
    <xf numFmtId="166" fontId="21" fillId="8" borderId="23" xfId="5" applyNumberFormat="1" applyFont="1" applyFill="1" applyBorder="1" applyAlignment="1">
      <alignment horizontal="center"/>
    </xf>
    <xf numFmtId="166" fontId="21" fillId="8" borderId="55" xfId="5" applyNumberFormat="1" applyFont="1" applyFill="1" applyBorder="1" applyAlignment="1">
      <alignment horizontal="center" vertical="center"/>
    </xf>
    <xf numFmtId="167" fontId="21" fillId="7" borderId="93" xfId="5" applyNumberFormat="1" applyFont="1" applyFill="1" applyBorder="1" applyAlignment="1">
      <alignment horizontal="center" vertical="center"/>
    </xf>
    <xf numFmtId="167" fontId="36" fillId="4" borderId="0" xfId="5" applyNumberFormat="1" applyFont="1" applyFill="1" applyAlignment="1">
      <alignment horizontal="center"/>
    </xf>
    <xf numFmtId="165" fontId="24" fillId="4" borderId="0" xfId="6" applyFont="1" applyFill="1" applyAlignment="1">
      <alignment horizontal="center" vertical="center"/>
    </xf>
    <xf numFmtId="166" fontId="21" fillId="4" borderId="63" xfId="5" applyNumberFormat="1" applyFont="1" applyFill="1" applyBorder="1" applyAlignment="1">
      <alignment horizontal="center" vertical="center"/>
    </xf>
    <xf numFmtId="166" fontId="21" fillId="9" borderId="58" xfId="5" quotePrefix="1" applyNumberFormat="1" applyFont="1" applyFill="1" applyBorder="1" applyAlignment="1">
      <alignment horizontal="center" vertical="center"/>
    </xf>
    <xf numFmtId="2" fontId="21" fillId="4" borderId="94" xfId="3" applyNumberFormat="1" applyFont="1" applyFill="1" applyBorder="1" applyAlignment="1" applyProtection="1">
      <alignment horizontal="center" vertical="center" wrapText="1"/>
    </xf>
    <xf numFmtId="2" fontId="40" fillId="0" borderId="0" xfId="6" applyNumberFormat="1" applyFont="1" applyAlignment="1">
      <alignment horizontal="center" vertical="center"/>
    </xf>
    <xf numFmtId="10" fontId="40" fillId="0" borderId="0" xfId="8" applyNumberFormat="1" applyFont="1" applyFill="1" applyBorder="1" applyAlignment="1" applyProtection="1">
      <alignment horizontal="center" vertical="center"/>
    </xf>
    <xf numFmtId="165" fontId="41" fillId="4" borderId="0" xfId="6" applyFont="1" applyFill="1" applyAlignment="1">
      <alignment vertical="center"/>
    </xf>
    <xf numFmtId="166" fontId="21" fillId="4" borderId="95" xfId="5" applyNumberFormat="1" applyFont="1" applyFill="1" applyBorder="1" applyAlignment="1">
      <alignment horizontal="center" vertical="center"/>
    </xf>
    <xf numFmtId="166" fontId="21" fillId="4" borderId="96" xfId="5" applyNumberFormat="1" applyFont="1" applyFill="1" applyBorder="1" applyAlignment="1">
      <alignment horizontal="center" vertical="center"/>
    </xf>
    <xf numFmtId="166" fontId="21" fillId="4" borderId="96" xfId="5" quotePrefix="1" applyNumberFormat="1" applyFont="1" applyFill="1" applyBorder="1" applyAlignment="1">
      <alignment horizontal="center" vertical="center"/>
    </xf>
    <xf numFmtId="2" fontId="21" fillId="4" borderId="97" xfId="3" applyNumberFormat="1" applyFont="1" applyFill="1" applyBorder="1" applyAlignment="1" applyProtection="1">
      <alignment horizontal="center" vertical="center" wrapText="1"/>
    </xf>
    <xf numFmtId="166" fontId="20" fillId="4" borderId="46" xfId="5" applyNumberFormat="1" applyFont="1" applyFill="1" applyBorder="1" applyAlignment="1">
      <alignment horizontal="center" vertical="center"/>
    </xf>
    <xf numFmtId="166" fontId="21" fillId="9" borderId="47" xfId="5" quotePrefix="1" applyNumberFormat="1" applyFont="1" applyFill="1" applyBorder="1" applyAlignment="1">
      <alignment horizontal="center" vertical="center"/>
    </xf>
    <xf numFmtId="2" fontId="21" fillId="4" borderId="85" xfId="3" applyNumberFormat="1" applyFont="1" applyFill="1" applyBorder="1" applyAlignment="1" applyProtection="1">
      <alignment horizontal="center" vertical="center" wrapText="1"/>
    </xf>
    <xf numFmtId="37" fontId="21" fillId="4" borderId="0" xfId="5" applyNumberFormat="1" applyFont="1" applyFill="1" applyAlignment="1">
      <alignment horizontal="center"/>
    </xf>
    <xf numFmtId="39" fontId="36" fillId="4" borderId="0" xfId="5" applyNumberFormat="1" applyFont="1" applyFill="1" applyAlignment="1">
      <alignment horizontal="center"/>
    </xf>
    <xf numFmtId="0" fontId="20" fillId="4" borderId="0" xfId="5" applyFont="1" applyFill="1" applyAlignment="1">
      <alignment vertical="center"/>
    </xf>
    <xf numFmtId="166" fontId="21" fillId="8" borderId="45" xfId="5" applyNumberFormat="1" applyFont="1" applyFill="1" applyBorder="1" applyAlignment="1">
      <alignment horizontal="center" vertical="center"/>
    </xf>
    <xf numFmtId="166" fontId="21" fillId="8" borderId="6" xfId="5" quotePrefix="1" applyNumberFormat="1" applyFont="1" applyFill="1" applyBorder="1" applyAlignment="1">
      <alignment horizontal="center" vertical="center"/>
    </xf>
    <xf numFmtId="166" fontId="21" fillId="8" borderId="6" xfId="5" applyNumberFormat="1" applyFont="1" applyFill="1" applyBorder="1" applyAlignment="1">
      <alignment horizontal="center" vertical="center"/>
    </xf>
    <xf numFmtId="166" fontId="21" fillId="8" borderId="23" xfId="5" applyNumberFormat="1" applyFont="1" applyFill="1" applyBorder="1" applyAlignment="1">
      <alignment horizontal="center" vertical="center"/>
    </xf>
    <xf numFmtId="166" fontId="36" fillId="9" borderId="0" xfId="5" applyNumberFormat="1" applyFont="1" applyFill="1" applyAlignment="1">
      <alignment vertical="center"/>
    </xf>
    <xf numFmtId="166" fontId="21" fillId="8" borderId="57" xfId="5" applyNumberFormat="1" applyFont="1" applyFill="1" applyBorder="1" applyAlignment="1">
      <alignment vertical="center"/>
    </xf>
    <xf numFmtId="166" fontId="21" fillId="8" borderId="55" xfId="5" applyNumberFormat="1" applyFont="1" applyFill="1" applyBorder="1" applyAlignment="1">
      <alignment vertical="center"/>
    </xf>
    <xf numFmtId="167" fontId="36" fillId="4" borderId="0" xfId="5" applyNumberFormat="1" applyFont="1" applyFill="1" applyAlignment="1">
      <alignment horizontal="center" vertical="center"/>
    </xf>
    <xf numFmtId="166" fontId="21" fillId="4" borderId="15" xfId="5" applyNumberFormat="1" applyFont="1" applyFill="1" applyBorder="1" applyAlignment="1">
      <alignment horizontal="center" vertical="center"/>
    </xf>
    <xf numFmtId="166" fontId="21" fillId="4" borderId="98" xfId="5" applyNumberFormat="1" applyFont="1" applyFill="1" applyBorder="1" applyAlignment="1">
      <alignment horizontal="center" vertical="center"/>
    </xf>
    <xf numFmtId="166" fontId="21" fillId="4" borderId="46" xfId="5" applyNumberFormat="1" applyFont="1" applyFill="1" applyBorder="1" applyAlignment="1">
      <alignment horizontal="center" vertical="center"/>
    </xf>
    <xf numFmtId="166" fontId="21" fillId="4" borderId="99" xfId="5" applyNumberFormat="1" applyFont="1" applyFill="1" applyBorder="1" applyAlignment="1">
      <alignment horizontal="center" vertical="center"/>
    </xf>
    <xf numFmtId="0" fontId="24" fillId="0" borderId="0" xfId="5" applyFont="1" applyAlignment="1">
      <alignment horizontal="center" vertical="center"/>
    </xf>
    <xf numFmtId="166" fontId="36" fillId="0" borderId="0" xfId="5" applyNumberFormat="1" applyFont="1" applyAlignment="1">
      <alignment vertical="center"/>
    </xf>
    <xf numFmtId="0" fontId="35" fillId="0" borderId="0" xfId="5" applyFont="1" applyAlignment="1">
      <alignment vertical="center"/>
    </xf>
    <xf numFmtId="167" fontId="36" fillId="0" borderId="0" xfId="5" applyNumberFormat="1" applyFont="1" applyAlignment="1">
      <alignment horizontal="center" vertical="center"/>
    </xf>
    <xf numFmtId="0" fontId="23" fillId="4" borderId="0" xfId="5" applyFont="1" applyFill="1" applyAlignment="1">
      <alignment horizontal="center"/>
    </xf>
    <xf numFmtId="0" fontId="4" fillId="4" borderId="0" xfId="5" applyFont="1" applyFill="1"/>
    <xf numFmtId="0" fontId="4" fillId="4" borderId="0" xfId="5" applyFont="1" applyFill="1" applyAlignment="1">
      <alignment vertical="center"/>
    </xf>
    <xf numFmtId="166" fontId="21" fillId="9" borderId="91" xfId="5" applyNumberFormat="1" applyFont="1" applyFill="1" applyBorder="1" applyAlignment="1">
      <alignment horizontal="center" vertical="center"/>
    </xf>
    <xf numFmtId="2" fontId="20" fillId="4" borderId="65" xfId="5" applyNumberFormat="1" applyFont="1" applyFill="1" applyBorder="1" applyAlignment="1">
      <alignment horizontal="center" vertical="center"/>
    </xf>
    <xf numFmtId="2" fontId="21" fillId="4" borderId="90" xfId="5" applyNumberFormat="1" applyFont="1" applyFill="1" applyBorder="1" applyAlignment="1">
      <alignment horizontal="center" vertical="center"/>
    </xf>
    <xf numFmtId="166" fontId="21" fillId="9" borderId="44" xfId="5" applyNumberFormat="1" applyFont="1" applyFill="1" applyBorder="1" applyAlignment="1">
      <alignment horizontal="center" vertical="center"/>
    </xf>
    <xf numFmtId="166" fontId="21" fillId="9" borderId="55" xfId="5" applyNumberFormat="1" applyFont="1" applyFill="1" applyBorder="1" applyAlignment="1">
      <alignment horizontal="center" vertical="center"/>
    </xf>
    <xf numFmtId="2" fontId="20" fillId="4" borderId="55" xfId="5" applyNumberFormat="1" applyFont="1" applyFill="1" applyBorder="1" applyAlignment="1">
      <alignment horizontal="center" vertical="center"/>
    </xf>
    <xf numFmtId="2" fontId="20" fillId="4" borderId="100" xfId="5" applyNumberFormat="1" applyFont="1" applyFill="1" applyBorder="1" applyAlignment="1">
      <alignment horizontal="center" vertical="center"/>
    </xf>
    <xf numFmtId="2" fontId="21" fillId="4" borderId="101" xfId="5" applyNumberFormat="1" applyFont="1" applyFill="1" applyBorder="1" applyAlignment="1">
      <alignment horizontal="center" vertical="center"/>
    </xf>
    <xf numFmtId="0" fontId="23" fillId="4" borderId="0" xfId="5" applyFont="1" applyFill="1" applyAlignment="1">
      <alignment horizontal="center" vertical="top"/>
    </xf>
    <xf numFmtId="2" fontId="20" fillId="0" borderId="58" xfId="5" applyNumberFormat="1" applyFont="1" applyBorder="1" applyAlignment="1">
      <alignment horizontal="center" vertical="center"/>
    </xf>
    <xf numFmtId="2" fontId="20" fillId="0" borderId="65" xfId="5" applyNumberFormat="1" applyFont="1" applyBorder="1" applyAlignment="1">
      <alignment horizontal="center" vertical="center"/>
    </xf>
    <xf numFmtId="2" fontId="21" fillId="0" borderId="90" xfId="5" applyNumberFormat="1" applyFont="1" applyBorder="1" applyAlignment="1">
      <alignment horizontal="center" vertical="center"/>
    </xf>
    <xf numFmtId="0" fontId="35" fillId="4" borderId="0" xfId="5" applyFont="1" applyFill="1" applyAlignment="1">
      <alignment vertical="top"/>
    </xf>
    <xf numFmtId="2" fontId="34" fillId="4" borderId="0" xfId="6" applyNumberFormat="1" applyFont="1" applyFill="1" applyAlignment="1">
      <alignment horizontal="center" vertical="top"/>
    </xf>
    <xf numFmtId="2" fontId="20" fillId="0" borderId="58" xfId="5" quotePrefix="1" applyNumberFormat="1" applyFont="1" applyBorder="1" applyAlignment="1">
      <alignment horizontal="center" vertical="center"/>
    </xf>
    <xf numFmtId="2" fontId="20" fillId="0" borderId="65" xfId="5" quotePrefix="1" applyNumberFormat="1" applyFont="1" applyBorder="1" applyAlignment="1">
      <alignment horizontal="center" vertical="center"/>
    </xf>
    <xf numFmtId="166" fontId="21" fillId="9" borderId="57" xfId="5" applyNumberFormat="1" applyFont="1" applyFill="1" applyBorder="1" applyAlignment="1">
      <alignment horizontal="center" vertical="center"/>
    </xf>
    <xf numFmtId="2" fontId="20" fillId="4" borderId="65" xfId="5" quotePrefix="1" applyNumberFormat="1" applyFont="1" applyFill="1" applyBorder="1" applyAlignment="1">
      <alignment horizontal="center" vertical="center"/>
    </xf>
    <xf numFmtId="166" fontId="21" fillId="9" borderId="44" xfId="5" applyNumberFormat="1" applyFont="1" applyFill="1" applyBorder="1" applyAlignment="1">
      <alignment horizontal="center" vertical="center"/>
    </xf>
    <xf numFmtId="166" fontId="21" fillId="9" borderId="57" xfId="5" applyNumberFormat="1" applyFont="1" applyFill="1" applyBorder="1" applyAlignment="1">
      <alignment horizontal="center" vertical="center"/>
    </xf>
    <xf numFmtId="166" fontId="21" fillId="9" borderId="33" xfId="5" applyNumberFormat="1" applyFont="1" applyFill="1" applyBorder="1" applyAlignment="1">
      <alignment horizontal="center" vertical="center"/>
    </xf>
    <xf numFmtId="166" fontId="21" fillId="9" borderId="102" xfId="5" applyNumberFormat="1" applyFont="1" applyFill="1" applyBorder="1" applyAlignment="1">
      <alignment horizontal="center" vertical="center"/>
    </xf>
    <xf numFmtId="0" fontId="13" fillId="4" borderId="0" xfId="5" applyFont="1" applyFill="1"/>
    <xf numFmtId="0" fontId="4" fillId="4" borderId="0" xfId="5" applyFont="1" applyFill="1" applyAlignment="1">
      <alignment horizontal="center" vertical="center"/>
    </xf>
    <xf numFmtId="166" fontId="11" fillId="4" borderId="0" xfId="5" applyNumberFormat="1" applyFont="1" applyFill="1" applyAlignment="1">
      <alignment horizontal="center"/>
    </xf>
    <xf numFmtId="166" fontId="6" fillId="4" borderId="0" xfId="5" applyNumberFormat="1" applyFont="1" applyFill="1" applyAlignment="1">
      <alignment horizontal="center"/>
    </xf>
    <xf numFmtId="10" fontId="35" fillId="4" borderId="0" xfId="8" applyNumberFormat="1" applyFont="1" applyFill="1" applyBorder="1"/>
    <xf numFmtId="166" fontId="36" fillId="11" borderId="0" xfId="5" applyNumberFormat="1" applyFont="1" applyFill="1"/>
    <xf numFmtId="167" fontId="36" fillId="10" borderId="0" xfId="5" applyNumberFormat="1" applyFont="1" applyFill="1" applyAlignment="1">
      <alignment horizontal="center"/>
    </xf>
    <xf numFmtId="2" fontId="21" fillId="4" borderId="59" xfId="5" applyNumberFormat="1" applyFont="1" applyFill="1" applyBorder="1" applyAlignment="1">
      <alignment horizontal="center" vertical="center"/>
    </xf>
    <xf numFmtId="2" fontId="34" fillId="0" borderId="0" xfId="6" applyNumberFormat="1" applyFont="1" applyAlignment="1">
      <alignment horizontal="center" vertical="center"/>
    </xf>
    <xf numFmtId="2" fontId="40" fillId="0" borderId="0" xfId="6" applyNumberFormat="1" applyFont="1" applyAlignment="1">
      <alignment horizontal="center"/>
    </xf>
    <xf numFmtId="0" fontId="4" fillId="4" borderId="0" xfId="5" applyFont="1" applyFill="1" applyAlignment="1">
      <alignment horizontal="center" vertical="top"/>
    </xf>
    <xf numFmtId="39" fontId="36" fillId="4" borderId="0" xfId="5" applyNumberFormat="1" applyFont="1" applyFill="1" applyAlignment="1">
      <alignment horizontal="center" vertical="top"/>
    </xf>
    <xf numFmtId="2" fontId="40" fillId="0" borderId="0" xfId="6" applyNumberFormat="1" applyFont="1" applyAlignment="1">
      <alignment horizontal="center" vertical="top"/>
    </xf>
    <xf numFmtId="166" fontId="21" fillId="4" borderId="63" xfId="5" applyNumberFormat="1" applyFont="1" applyFill="1" applyBorder="1" applyAlignment="1">
      <alignment horizontal="center" vertical="center" wrapText="1"/>
    </xf>
    <xf numFmtId="2" fontId="21" fillId="0" borderId="59" xfId="5" applyNumberFormat="1" applyFont="1" applyBorder="1" applyAlignment="1">
      <alignment horizontal="center" vertical="center"/>
    </xf>
    <xf numFmtId="166" fontId="21" fillId="4" borderId="102" xfId="5" applyNumberFormat="1" applyFont="1" applyFill="1" applyBorder="1" applyAlignment="1">
      <alignment horizontal="center" vertical="center"/>
    </xf>
    <xf numFmtId="2" fontId="21" fillId="4" borderId="103" xfId="5" applyNumberFormat="1" applyFont="1" applyFill="1" applyBorder="1" applyAlignment="1">
      <alignment horizontal="center" vertical="center"/>
    </xf>
    <xf numFmtId="0" fontId="3" fillId="0" borderId="0" xfId="3" applyNumberFormat="1" applyFont="1" applyFill="1" applyBorder="1" applyAlignment="1"/>
    <xf numFmtId="0" fontId="7" fillId="0" borderId="0" xfId="2" applyFont="1" applyAlignment="1">
      <alignment horizontal="left" vertical="top" wrapText="1"/>
    </xf>
    <xf numFmtId="0" fontId="7" fillId="0" borderId="34" xfId="2" applyFont="1" applyBorder="1" applyAlignment="1">
      <alignment horizontal="left" vertical="top" wrapText="1"/>
    </xf>
    <xf numFmtId="166" fontId="6" fillId="4" borderId="0" xfId="5" applyNumberFormat="1" applyFont="1" applyFill="1" applyAlignment="1">
      <alignment horizontal="center" vertical="center"/>
    </xf>
    <xf numFmtId="0" fontId="20" fillId="0" borderId="0" xfId="3" applyNumberFormat="1" applyFont="1" applyFill="1" applyBorder="1" applyAlignment="1">
      <alignment horizontal="center" vertical="center"/>
    </xf>
    <xf numFmtId="0" fontId="3" fillId="0" borderId="34" xfId="3" applyNumberFormat="1" applyFont="1" applyFill="1" applyBorder="1" applyAlignment="1"/>
    <xf numFmtId="0" fontId="21" fillId="7" borderId="4" xfId="3" applyNumberFormat="1" applyFont="1" applyFill="1" applyBorder="1" applyAlignment="1"/>
    <xf numFmtId="0" fontId="21" fillId="7" borderId="22" xfId="3" applyNumberFormat="1" applyFont="1" applyFill="1" applyBorder="1" applyAlignment="1"/>
    <xf numFmtId="0" fontId="21" fillId="7" borderId="5" xfId="3" applyNumberFormat="1" applyFont="1" applyFill="1" applyBorder="1" applyAlignment="1"/>
    <xf numFmtId="0" fontId="21" fillId="7" borderId="41" xfId="3" applyNumberFormat="1" applyFont="1" applyFill="1" applyBorder="1" applyAlignment="1"/>
    <xf numFmtId="0" fontId="21" fillId="7" borderId="6" xfId="3" applyNumberFormat="1" applyFont="1" applyFill="1" applyBorder="1" applyAlignment="1">
      <alignment horizontal="center" vertical="center" wrapText="1"/>
    </xf>
    <xf numFmtId="0" fontId="21" fillId="7" borderId="8" xfId="3" applyNumberFormat="1" applyFont="1" applyFill="1" applyBorder="1" applyAlignment="1">
      <alignment horizontal="center"/>
    </xf>
    <xf numFmtId="0" fontId="21" fillId="7" borderId="9" xfId="3" applyNumberFormat="1" applyFont="1" applyFill="1" applyBorder="1" applyAlignment="1"/>
    <xf numFmtId="0" fontId="21" fillId="7" borderId="26" xfId="3" applyNumberFormat="1" applyFont="1" applyFill="1" applyBorder="1" applyAlignment="1"/>
    <xf numFmtId="0" fontId="21" fillId="7" borderId="0" xfId="3" applyNumberFormat="1" applyFont="1" applyFill="1" applyBorder="1" applyAlignment="1"/>
    <xf numFmtId="0" fontId="21" fillId="7" borderId="42" xfId="3" applyNumberFormat="1" applyFont="1" applyFill="1" applyBorder="1" applyAlignment="1"/>
    <xf numFmtId="0" fontId="21" fillId="7" borderId="10" xfId="3" applyNumberFormat="1" applyFont="1" applyFill="1" applyBorder="1" applyAlignment="1">
      <alignment horizontal="center" vertical="center" wrapText="1"/>
    </xf>
    <xf numFmtId="0" fontId="21" fillId="7" borderId="12" xfId="3" applyNumberFormat="1" applyFont="1" applyFill="1" applyBorder="1" applyAlignment="1">
      <alignment horizontal="center"/>
    </xf>
    <xf numFmtId="0" fontId="21" fillId="7" borderId="104" xfId="3" applyNumberFormat="1" applyFont="1" applyFill="1" applyBorder="1" applyAlignment="1">
      <alignment horizontal="center" vertical="center" wrapText="1"/>
    </xf>
    <xf numFmtId="0" fontId="21" fillId="0" borderId="4" xfId="3" applyNumberFormat="1" applyFont="1" applyFill="1" applyBorder="1" applyAlignment="1">
      <alignment horizontal="center" wrapText="1"/>
    </xf>
    <xf numFmtId="0" fontId="20" fillId="0" borderId="22" xfId="3" applyNumberFormat="1" applyFont="1" applyFill="1" applyBorder="1" applyAlignment="1"/>
    <xf numFmtId="0" fontId="20" fillId="0" borderId="5" xfId="3" applyNumberFormat="1" applyFont="1" applyFill="1" applyBorder="1" applyAlignment="1"/>
    <xf numFmtId="0" fontId="20" fillId="0" borderId="41" xfId="3" applyNumberFormat="1" applyFont="1" applyFill="1" applyBorder="1" applyAlignment="1"/>
    <xf numFmtId="4" fontId="30" fillId="4" borderId="105" xfId="0" applyNumberFormat="1" applyFont="1" applyFill="1" applyBorder="1" applyAlignment="1">
      <alignment horizontal="center" vertical="top" wrapText="1"/>
    </xf>
    <xf numFmtId="49" fontId="30" fillId="4" borderId="105" xfId="9" applyNumberFormat="1" applyFont="1" applyFill="1" applyBorder="1" applyAlignment="1">
      <alignment horizontal="center" vertical="top" wrapText="1"/>
    </xf>
    <xf numFmtId="4" fontId="30" fillId="4" borderId="106" xfId="0" applyNumberFormat="1" applyFont="1" applyFill="1" applyBorder="1" applyAlignment="1">
      <alignment horizontal="center" vertical="top" wrapText="1"/>
    </xf>
    <xf numFmtId="0" fontId="21" fillId="0" borderId="9" xfId="3" applyNumberFormat="1" applyFont="1" applyFill="1" applyBorder="1" applyAlignment="1">
      <alignment horizontal="center" wrapText="1"/>
    </xf>
    <xf numFmtId="0" fontId="20" fillId="0" borderId="100" xfId="3" applyNumberFormat="1" applyFont="1" applyFill="1" applyBorder="1" applyAlignment="1"/>
    <xf numFmtId="0" fontId="20" fillId="0" borderId="107" xfId="3" applyNumberFormat="1" applyFont="1" applyFill="1" applyBorder="1" applyAlignment="1"/>
    <xf numFmtId="0" fontId="20" fillId="0" borderId="108" xfId="3" applyNumberFormat="1" applyFont="1" applyFill="1" applyBorder="1" applyAlignment="1"/>
    <xf numFmtId="4" fontId="30" fillId="4" borderId="11" xfId="0" applyNumberFormat="1" applyFont="1" applyFill="1" applyBorder="1" applyAlignment="1">
      <alignment horizontal="center" vertical="top" wrapText="1"/>
    </xf>
    <xf numFmtId="49" fontId="30" fillId="4" borderId="11" xfId="9" applyNumberFormat="1" applyFont="1" applyFill="1" applyBorder="1" applyAlignment="1">
      <alignment horizontal="center" vertical="top" wrapText="1"/>
    </xf>
    <xf numFmtId="4" fontId="30" fillId="4" borderId="70" xfId="0" applyNumberFormat="1" applyFont="1" applyFill="1" applyBorder="1" applyAlignment="1">
      <alignment horizontal="center" vertical="top" wrapText="1"/>
    </xf>
    <xf numFmtId="0" fontId="21" fillId="0" borderId="100" xfId="3" applyNumberFormat="1" applyFont="1" applyFill="1" applyBorder="1" applyAlignment="1"/>
    <xf numFmtId="4" fontId="18" fillId="4" borderId="109" xfId="0" applyNumberFormat="1" applyFont="1" applyFill="1" applyBorder="1" applyAlignment="1">
      <alignment horizontal="center" vertical="top" wrapText="1"/>
    </xf>
    <xf numFmtId="49" fontId="18" fillId="4" borderId="109" xfId="9" applyNumberFormat="1" applyFont="1" applyFill="1" applyBorder="1" applyAlignment="1">
      <alignment horizontal="center" vertical="top" wrapText="1"/>
    </xf>
    <xf numFmtId="4" fontId="18" fillId="4" borderId="110" xfId="0" applyNumberFormat="1" applyFont="1" applyFill="1" applyBorder="1" applyAlignment="1">
      <alignment horizontal="center" vertical="top" wrapText="1"/>
    </xf>
    <xf numFmtId="0" fontId="20" fillId="0" borderId="26" xfId="3" applyNumberFormat="1" applyFont="1" applyFill="1" applyBorder="1" applyAlignment="1"/>
    <xf numFmtId="0" fontId="20" fillId="0" borderId="42" xfId="3" applyNumberFormat="1" applyFont="1" applyFill="1" applyBorder="1" applyAlignment="1"/>
    <xf numFmtId="0" fontId="21" fillId="0" borderId="9" xfId="3" applyNumberFormat="1" applyFont="1" applyFill="1" applyBorder="1" applyAlignment="1"/>
    <xf numFmtId="0" fontId="21" fillId="0" borderId="46" xfId="3" applyNumberFormat="1" applyFont="1" applyFill="1" applyBorder="1" applyAlignment="1"/>
    <xf numFmtId="0" fontId="21" fillId="0" borderId="24" xfId="3" applyNumberFormat="1" applyFont="1" applyFill="1" applyBorder="1" applyAlignment="1"/>
    <xf numFmtId="0" fontId="20" fillId="0" borderId="34" xfId="3" applyNumberFormat="1" applyFont="1" applyFill="1" applyBorder="1" applyAlignment="1"/>
    <xf numFmtId="0" fontId="20" fillId="0" borderId="43" xfId="3" applyNumberFormat="1" applyFont="1" applyFill="1" applyBorder="1" applyAlignment="1"/>
    <xf numFmtId="4" fontId="18" fillId="4" borderId="111" xfId="0" applyNumberFormat="1" applyFont="1" applyFill="1" applyBorder="1" applyAlignment="1">
      <alignment horizontal="center" vertical="top" wrapText="1"/>
    </xf>
    <xf numFmtId="49" fontId="18" fillId="4" borderId="111" xfId="9" applyNumberFormat="1" applyFont="1" applyFill="1" applyBorder="1" applyAlignment="1">
      <alignment horizontal="center" vertical="top" wrapText="1"/>
    </xf>
    <xf numFmtId="4" fontId="18" fillId="4" borderId="112" xfId="0" applyNumberFormat="1" applyFont="1" applyFill="1" applyBorder="1" applyAlignment="1">
      <alignment horizontal="center" vertical="top" wrapText="1"/>
    </xf>
    <xf numFmtId="0" fontId="20" fillId="0" borderId="18" xfId="3" applyNumberFormat="1" applyFont="1" applyFill="1" applyBorder="1" applyAlignment="1"/>
    <xf numFmtId="0" fontId="20" fillId="0" borderId="9" xfId="3" applyNumberFormat="1" applyFont="1" applyFill="1" applyBorder="1" applyAlignment="1"/>
    <xf numFmtId="0" fontId="20" fillId="0" borderId="93" xfId="3" applyNumberFormat="1" applyFont="1" applyFill="1" applyBorder="1" applyAlignment="1"/>
    <xf numFmtId="0" fontId="20" fillId="0" borderId="113" xfId="3" applyNumberFormat="1" applyFont="1" applyFill="1" applyBorder="1" applyAlignment="1"/>
    <xf numFmtId="0" fontId="20" fillId="0" borderId="81" xfId="3" applyNumberFormat="1" applyFont="1" applyFill="1" applyBorder="1" applyAlignment="1"/>
    <xf numFmtId="0" fontId="20" fillId="0" borderId="44" xfId="3" applyNumberFormat="1" applyFont="1" applyFill="1" applyBorder="1" applyAlignment="1"/>
    <xf numFmtId="0" fontId="21" fillId="0" borderId="33" xfId="3" applyNumberFormat="1" applyFont="1" applyFill="1" applyBorder="1" applyAlignment="1"/>
    <xf numFmtId="0" fontId="20" fillId="4" borderId="0" xfId="3" applyNumberFormat="1" applyFont="1" applyFill="1" applyBorder="1" applyAlignment="1" applyProtection="1">
      <alignment horizontal="left" vertical="top" wrapText="1"/>
      <protection locked="0"/>
    </xf>
    <xf numFmtId="0" fontId="10" fillId="4" borderId="0" xfId="3" applyNumberFormat="1" applyFont="1" applyFill="1" applyBorder="1" applyAlignment="1" applyProtection="1">
      <alignment horizontal="center" vertical="center"/>
    </xf>
    <xf numFmtId="0" fontId="21" fillId="7" borderId="114" xfId="3" applyFont="1" applyFill="1" applyBorder="1" applyAlignment="1">
      <alignment vertical="center"/>
    </xf>
    <xf numFmtId="0" fontId="21" fillId="7" borderId="115" xfId="3" applyFont="1" applyFill="1" applyBorder="1" applyAlignment="1">
      <alignment horizontal="center" vertical="center" wrapText="1"/>
    </xf>
    <xf numFmtId="0" fontId="21" fillId="7" borderId="116" xfId="3" applyFont="1" applyFill="1" applyBorder="1" applyAlignment="1">
      <alignment horizontal="center" vertical="center"/>
    </xf>
    <xf numFmtId="0" fontId="20" fillId="4" borderId="117" xfId="3" applyFont="1" applyFill="1" applyBorder="1" applyAlignment="1">
      <alignment vertical="top"/>
    </xf>
    <xf numFmtId="4" fontId="30" fillId="4" borderId="118" xfId="0" applyNumberFormat="1" applyFont="1" applyFill="1" applyBorder="1" applyAlignment="1">
      <alignment horizontal="center" vertical="top" wrapText="1"/>
    </xf>
    <xf numFmtId="4" fontId="21" fillId="4" borderId="12" xfId="3" applyNumberFormat="1" applyFont="1" applyFill="1" applyBorder="1" applyAlignment="1" applyProtection="1">
      <alignment horizontal="center" vertical="top"/>
    </xf>
    <xf numFmtId="0" fontId="20" fillId="4" borderId="9" xfId="3" applyFont="1" applyFill="1" applyBorder="1" applyAlignment="1">
      <alignment vertical="top"/>
    </xf>
    <xf numFmtId="4" fontId="30" fillId="4" borderId="119" xfId="0" applyNumberFormat="1" applyFont="1" applyFill="1" applyBorder="1" applyAlignment="1">
      <alignment horizontal="center" vertical="top" wrapText="1"/>
    </xf>
    <xf numFmtId="0" fontId="20" fillId="4" borderId="33" xfId="3" applyFont="1" applyFill="1" applyBorder="1" applyAlignment="1">
      <alignment vertical="top"/>
    </xf>
    <xf numFmtId="4" fontId="30" fillId="4" borderId="120" xfId="0" applyNumberFormat="1" applyFont="1" applyFill="1" applyBorder="1" applyAlignment="1">
      <alignment horizontal="center" vertical="top" wrapText="1"/>
    </xf>
    <xf numFmtId="4" fontId="21" fillId="4" borderId="14" xfId="3" applyNumberFormat="1" applyFont="1" applyFill="1" applyBorder="1" applyAlignment="1" applyProtection="1">
      <alignment horizontal="center" vertical="top"/>
    </xf>
    <xf numFmtId="0" fontId="20" fillId="4" borderId="0" xfId="3" applyFont="1" applyFill="1" applyBorder="1" applyAlignment="1">
      <alignment vertical="top"/>
    </xf>
    <xf numFmtId="2" fontId="20" fillId="4" borderId="0" xfId="3" applyNumberFormat="1" applyFont="1" applyFill="1" applyBorder="1" applyAlignment="1">
      <alignment horizontal="center" vertical="top"/>
    </xf>
    <xf numFmtId="2" fontId="21" fillId="4" borderId="0" xfId="3" applyNumberFormat="1" applyFont="1" applyFill="1" applyBorder="1" applyAlignment="1" applyProtection="1">
      <alignment horizontal="center" vertical="top"/>
    </xf>
    <xf numFmtId="166" fontId="6" fillId="4" borderId="0" xfId="5" applyNumberFormat="1" applyFont="1" applyFill="1" applyAlignment="1">
      <alignment horizontal="center" vertical="center"/>
    </xf>
    <xf numFmtId="0" fontId="21" fillId="7" borderId="121" xfId="3" applyFont="1" applyFill="1" applyBorder="1" applyAlignment="1">
      <alignment vertical="center"/>
    </xf>
    <xf numFmtId="0" fontId="21" fillId="7" borderId="62" xfId="3" applyFont="1" applyFill="1" applyBorder="1" applyAlignment="1">
      <alignment horizontal="center" vertical="center"/>
    </xf>
    <xf numFmtId="0" fontId="20" fillId="0" borderId="9" xfId="3" applyNumberFormat="1" applyFont="1" applyFill="1" applyBorder="1" applyAlignment="1" applyProtection="1">
      <alignment horizontal="left" vertical="top"/>
      <protection locked="0"/>
    </xf>
    <xf numFmtId="4" fontId="20" fillId="4" borderId="10" xfId="3" applyNumberFormat="1" applyFont="1" applyFill="1" applyBorder="1" applyAlignment="1" applyProtection="1">
      <alignment horizontal="center" vertical="center"/>
      <protection locked="0"/>
    </xf>
    <xf numFmtId="4" fontId="20" fillId="4" borderId="12" xfId="3" applyNumberFormat="1" applyFont="1" applyFill="1" applyBorder="1" applyAlignment="1" applyProtection="1">
      <alignment horizontal="center" vertical="center"/>
      <protection locked="0"/>
    </xf>
    <xf numFmtId="4" fontId="30" fillId="4" borderId="16" xfId="0" applyNumberFormat="1" applyFont="1" applyFill="1" applyBorder="1" applyAlignment="1">
      <alignment horizontal="center" vertical="top" wrapText="1"/>
    </xf>
    <xf numFmtId="4" fontId="21" fillId="4" borderId="12" xfId="3" applyNumberFormat="1" applyFont="1" applyFill="1" applyBorder="1" applyAlignment="1" applyProtection="1">
      <alignment horizontal="center" vertical="center"/>
    </xf>
    <xf numFmtId="0" fontId="42" fillId="0" borderId="122" xfId="3" applyFont="1" applyFill="1" applyBorder="1" applyAlignment="1">
      <alignment vertical="top"/>
    </xf>
    <xf numFmtId="4" fontId="21" fillId="4" borderId="66" xfId="3" applyNumberFormat="1" applyFont="1" applyFill="1" applyBorder="1" applyAlignment="1" applyProtection="1">
      <alignment horizontal="center" vertical="center"/>
    </xf>
    <xf numFmtId="4" fontId="31" fillId="4" borderId="16" xfId="0" applyNumberFormat="1" applyFont="1" applyFill="1" applyBorder="1" applyAlignment="1">
      <alignment horizontal="left" vertical="top" wrapText="1"/>
    </xf>
    <xf numFmtId="4" fontId="21" fillId="4" borderId="12" xfId="3" applyNumberFormat="1" applyFont="1" applyFill="1" applyBorder="1" applyAlignment="1" applyProtection="1">
      <alignment horizontal="center" vertical="center"/>
      <protection locked="0"/>
    </xf>
    <xf numFmtId="0" fontId="42" fillId="4" borderId="123" xfId="3" applyFont="1" applyFill="1" applyBorder="1" applyAlignment="1">
      <alignment vertical="top"/>
    </xf>
    <xf numFmtId="4" fontId="21" fillId="4" borderId="124" xfId="3" applyNumberFormat="1" applyFont="1" applyFill="1" applyBorder="1" applyAlignment="1" applyProtection="1">
      <alignment horizontal="center" vertical="center"/>
    </xf>
    <xf numFmtId="0" fontId="42" fillId="4" borderId="0" xfId="3" applyFont="1" applyFill="1" applyBorder="1" applyAlignment="1">
      <alignment vertical="top"/>
    </xf>
    <xf numFmtId="0" fontId="43" fillId="4" borderId="0" xfId="3" applyFont="1" applyFill="1" applyBorder="1" applyAlignment="1">
      <alignment horizontal="center" vertical="center"/>
    </xf>
    <xf numFmtId="0" fontId="43" fillId="4" borderId="0" xfId="3" applyNumberFormat="1" applyFont="1" applyFill="1" applyBorder="1" applyAlignment="1" applyProtection="1">
      <alignment horizontal="center" vertical="center"/>
    </xf>
    <xf numFmtId="4" fontId="18" fillId="4" borderId="12" xfId="0" applyNumberFormat="1" applyFont="1" applyFill="1" applyBorder="1" applyAlignment="1">
      <alignment horizontal="center" vertical="top" wrapText="1"/>
    </xf>
    <xf numFmtId="0" fontId="42" fillId="4" borderId="125" xfId="3" applyFont="1" applyFill="1" applyBorder="1" applyAlignment="1">
      <alignment vertical="top"/>
    </xf>
    <xf numFmtId="4" fontId="18" fillId="4" borderId="126" xfId="0" applyNumberFormat="1" applyFont="1" applyFill="1" applyBorder="1" applyAlignment="1">
      <alignment horizontal="center" vertical="top" wrapText="1"/>
    </xf>
    <xf numFmtId="4" fontId="18" fillId="4" borderId="127" xfId="0" applyNumberFormat="1" applyFont="1" applyFill="1" applyBorder="1" applyAlignment="1">
      <alignment horizontal="center" vertical="top" wrapText="1"/>
    </xf>
    <xf numFmtId="4" fontId="18" fillId="4" borderId="128" xfId="0" applyNumberFormat="1" applyFont="1" applyFill="1" applyBorder="1" applyAlignment="1">
      <alignment horizontal="center" vertical="top" wrapText="1"/>
    </xf>
    <xf numFmtId="0" fontId="20" fillId="0" borderId="68" xfId="3" applyNumberFormat="1" applyFont="1" applyFill="1" applyBorder="1" applyAlignment="1"/>
    <xf numFmtId="0" fontId="20" fillId="0" borderId="70" xfId="3" applyNumberFormat="1" applyFont="1" applyFill="1" applyBorder="1" applyAlignment="1"/>
    <xf numFmtId="0" fontId="28" fillId="4" borderId="68" xfId="3" applyNumberFormat="1" applyFont="1" applyFill="1" applyBorder="1" applyAlignment="1" applyProtection="1">
      <alignment horizontal="center" vertical="top" wrapText="1"/>
    </xf>
    <xf numFmtId="0" fontId="28" fillId="4" borderId="0" xfId="3" applyNumberFormat="1" applyFont="1" applyFill="1" applyBorder="1" applyAlignment="1" applyProtection="1">
      <alignment horizontal="center" vertical="top" wrapText="1"/>
    </xf>
    <xf numFmtId="0" fontId="28" fillId="4" borderId="70" xfId="3" applyNumberFormat="1" applyFont="1" applyFill="1" applyBorder="1" applyAlignment="1" applyProtection="1">
      <alignment horizontal="center" vertical="top" wrapText="1"/>
    </xf>
    <xf numFmtId="0" fontId="21" fillId="7" borderId="129" xfId="3" applyFont="1" applyFill="1" applyBorder="1" applyAlignment="1">
      <alignment vertical="center"/>
    </xf>
    <xf numFmtId="0" fontId="21" fillId="7" borderId="130" xfId="3" applyFont="1" applyFill="1" applyBorder="1" applyAlignment="1">
      <alignment horizontal="center" vertical="center"/>
    </xf>
    <xf numFmtId="0" fontId="20" fillId="4" borderId="131" xfId="3" applyFont="1" applyFill="1" applyBorder="1" applyAlignment="1">
      <alignment horizontal="left" vertical="center"/>
    </xf>
    <xf numFmtId="4" fontId="18" fillId="4" borderId="70" xfId="0" applyNumberFormat="1" applyFont="1" applyFill="1" applyBorder="1" applyAlignment="1">
      <alignment horizontal="center" vertical="top" wrapText="1"/>
    </xf>
    <xf numFmtId="0" fontId="20" fillId="4" borderId="68" xfId="3" applyFont="1" applyFill="1" applyBorder="1" applyAlignment="1">
      <alignment horizontal="left" vertical="center"/>
    </xf>
    <xf numFmtId="0" fontId="20" fillId="4" borderId="132" xfId="3" applyFont="1" applyFill="1" applyBorder="1" applyAlignment="1">
      <alignment horizontal="left" vertical="center"/>
    </xf>
    <xf numFmtId="0" fontId="42" fillId="4" borderId="133" xfId="3" applyFont="1" applyFill="1" applyBorder="1" applyAlignment="1">
      <alignment vertical="top"/>
    </xf>
    <xf numFmtId="0" fontId="44" fillId="4" borderId="0" xfId="3" applyNumberFormat="1" applyFont="1" applyFill="1" applyBorder="1" applyAlignment="1" applyProtection="1">
      <alignment horizontal="left" vertical="top" wrapText="1"/>
      <protection locked="0"/>
    </xf>
    <xf numFmtId="0" fontId="14" fillId="4" borderId="0" xfId="3" applyNumberFormat="1" applyFont="1" applyFill="1" applyBorder="1" applyAlignment="1" applyProtection="1">
      <alignment horizontal="left" vertical="top" wrapText="1"/>
      <protection locked="0"/>
    </xf>
    <xf numFmtId="0" fontId="45" fillId="4" borderId="0" xfId="3" applyNumberFormat="1" applyFont="1" applyFill="1" applyBorder="1" applyAlignment="1" applyProtection="1">
      <alignment horizontal="right" vertical="top" wrapText="1"/>
    </xf>
    <xf numFmtId="0" fontId="44" fillId="0" borderId="0" xfId="3" applyNumberFormat="1" applyFont="1" applyFill="1" applyBorder="1" applyAlignment="1"/>
    <xf numFmtId="0" fontId="6" fillId="4" borderId="0" xfId="3" quotePrefix="1" applyNumberFormat="1" applyFont="1" applyFill="1" applyBorder="1" applyAlignment="1" applyProtection="1">
      <alignment horizontal="right" vertical="top" wrapText="1"/>
      <protection locked="0"/>
    </xf>
    <xf numFmtId="0" fontId="45" fillId="4" borderId="0" xfId="3" applyNumberFormat="1" applyFont="1" applyFill="1" applyBorder="1" applyAlignment="1" applyProtection="1">
      <alignment horizontal="right" vertical="top" wrapText="1"/>
    </xf>
    <xf numFmtId="0" fontId="44" fillId="0" borderId="0" xfId="3" applyNumberFormat="1" applyFont="1" applyFill="1" applyBorder="1" applyAlignment="1"/>
    <xf numFmtId="0" fontId="44" fillId="4" borderId="0" xfId="3" applyNumberFormat="1" applyFont="1" applyFill="1" applyBorder="1" applyAlignment="1" applyProtection="1">
      <alignment horizontal="left" vertical="top"/>
      <protection locked="0"/>
    </xf>
    <xf numFmtId="0" fontId="10" fillId="4" borderId="0" xfId="3" applyNumberFormat="1" applyFont="1" applyFill="1" applyBorder="1" applyAlignment="1" applyProtection="1">
      <alignment horizontal="center" vertical="top"/>
    </xf>
    <xf numFmtId="0" fontId="21" fillId="7" borderId="134" xfId="3" applyFont="1" applyFill="1" applyBorder="1" applyAlignment="1">
      <alignment horizontal="center" vertical="center" wrapText="1"/>
    </xf>
    <xf numFmtId="0" fontId="21" fillId="7" borderId="135" xfId="3" applyFont="1" applyFill="1" applyBorder="1" applyAlignment="1">
      <alignment horizontal="center" vertical="center" wrapText="1"/>
    </xf>
    <xf numFmtId="0" fontId="21" fillId="7" borderId="60" xfId="3" applyFont="1" applyFill="1" applyBorder="1" applyAlignment="1">
      <alignment horizontal="center" vertical="center" wrapText="1"/>
    </xf>
    <xf numFmtId="0" fontId="21" fillId="7" borderId="136" xfId="3" applyFont="1" applyFill="1" applyBorder="1" applyAlignment="1">
      <alignment horizontal="center" vertical="center" wrapText="1"/>
    </xf>
    <xf numFmtId="0" fontId="21" fillId="7" borderId="62" xfId="3" applyFont="1" applyFill="1" applyBorder="1" applyAlignment="1">
      <alignment horizontal="center" vertical="center" wrapText="1"/>
    </xf>
    <xf numFmtId="0" fontId="21" fillId="7" borderId="137" xfId="3" applyFont="1" applyFill="1" applyBorder="1" applyAlignment="1">
      <alignment horizontal="center" vertical="center" wrapText="1"/>
    </xf>
    <xf numFmtId="0" fontId="21" fillId="7" borderId="138" xfId="3" applyFont="1" applyFill="1" applyBorder="1" applyAlignment="1">
      <alignment horizontal="center" vertical="center" wrapText="1"/>
    </xf>
    <xf numFmtId="0" fontId="21" fillId="7" borderId="138" xfId="3" applyFont="1" applyFill="1" applyBorder="1" applyAlignment="1">
      <alignment horizontal="center" vertical="center"/>
    </xf>
    <xf numFmtId="0" fontId="21" fillId="7" borderId="139" xfId="3" applyFont="1" applyFill="1" applyBorder="1" applyAlignment="1">
      <alignment horizontal="center" vertical="center"/>
    </xf>
    <xf numFmtId="0" fontId="21" fillId="4" borderId="140" xfId="3" applyFont="1" applyFill="1" applyBorder="1" applyAlignment="1">
      <alignment horizontal="center" vertical="center" wrapText="1"/>
    </xf>
    <xf numFmtId="2" fontId="20" fillId="4" borderId="141" xfId="3" applyNumberFormat="1" applyFont="1" applyFill="1" applyBorder="1" applyAlignment="1">
      <alignment horizontal="center" vertical="center" wrapText="1"/>
    </xf>
    <xf numFmtId="2" fontId="21" fillId="4" borderId="141" xfId="3" applyNumberFormat="1" applyFont="1" applyFill="1" applyBorder="1" applyAlignment="1">
      <alignment horizontal="center" vertical="center" wrapText="1"/>
    </xf>
    <xf numFmtId="2" fontId="21" fillId="4" borderId="142" xfId="3" applyNumberFormat="1" applyFont="1" applyFill="1" applyBorder="1" applyAlignment="1" applyProtection="1">
      <alignment horizontal="center" vertical="center" wrapText="1"/>
    </xf>
    <xf numFmtId="0" fontId="21" fillId="7" borderId="16" xfId="3" applyFont="1" applyFill="1" applyBorder="1" applyAlignment="1">
      <alignment horizontal="center" vertical="center" wrapText="1"/>
    </xf>
    <xf numFmtId="0" fontId="21" fillId="7" borderId="16" xfId="3" applyFont="1" applyFill="1" applyBorder="1" applyAlignment="1">
      <alignment horizontal="center" vertical="center"/>
    </xf>
    <xf numFmtId="0" fontId="21" fillId="7" borderId="21" xfId="3" applyFont="1" applyFill="1" applyBorder="1" applyAlignment="1">
      <alignment horizontal="center" vertical="center"/>
    </xf>
    <xf numFmtId="0" fontId="20" fillId="0" borderId="143" xfId="3" applyNumberFormat="1" applyFont="1" applyFill="1" applyBorder="1" applyAlignment="1">
      <alignment vertical="center"/>
    </xf>
    <xf numFmtId="2" fontId="30" fillId="4" borderId="58" xfId="0" applyNumberFormat="1" applyFont="1" applyFill="1" applyBorder="1" applyAlignment="1">
      <alignment horizontal="center" vertical="center" wrapText="1"/>
    </xf>
    <xf numFmtId="2" fontId="18" fillId="4" borderId="58" xfId="0" applyNumberFormat="1" applyFont="1" applyFill="1" applyBorder="1" applyAlignment="1">
      <alignment horizontal="center" vertical="center" wrapText="1"/>
    </xf>
    <xf numFmtId="2" fontId="18" fillId="4" borderId="59" xfId="0" applyNumberFormat="1" applyFont="1" applyFill="1" applyBorder="1" applyAlignment="1">
      <alignment horizontal="center" vertical="center" wrapText="1"/>
    </xf>
    <xf numFmtId="0" fontId="20" fillId="0" borderId="125" xfId="3" applyNumberFormat="1" applyFont="1" applyFill="1" applyBorder="1" applyAlignment="1">
      <alignment vertical="center"/>
    </xf>
    <xf numFmtId="2" fontId="30" fillId="4" borderId="102" xfId="0" applyNumberFormat="1" applyFont="1" applyFill="1" applyBorder="1" applyAlignment="1">
      <alignment horizontal="center" vertical="center" wrapText="1"/>
    </xf>
    <xf numFmtId="2" fontId="18" fillId="4" borderId="102" xfId="0" applyNumberFormat="1" applyFont="1" applyFill="1" applyBorder="1" applyAlignment="1">
      <alignment horizontal="center" vertical="center" wrapText="1"/>
    </xf>
    <xf numFmtId="2" fontId="18" fillId="4" borderId="103" xfId="0" applyNumberFormat="1" applyFont="1" applyFill="1" applyBorder="1" applyAlignment="1">
      <alignment horizontal="center" vertical="center" wrapText="1"/>
    </xf>
    <xf numFmtId="0" fontId="10" fillId="0" borderId="0" xfId="3" applyNumberFormat="1" applyFont="1" applyFill="1" applyBorder="1" applyAlignment="1">
      <alignment vertical="center"/>
    </xf>
    <xf numFmtId="0" fontId="47" fillId="4" borderId="0" xfId="3" applyNumberFormat="1" applyFont="1" applyFill="1" applyBorder="1" applyAlignment="1" applyProtection="1">
      <alignment vertical="top"/>
      <protection locked="0"/>
    </xf>
    <xf numFmtId="0" fontId="11" fillId="4" borderId="0" xfId="3" applyNumberFormat="1" applyFont="1" applyFill="1" applyBorder="1" applyAlignment="1" applyProtection="1">
      <alignment horizontal="center" vertical="center"/>
    </xf>
    <xf numFmtId="0" fontId="21" fillId="0" borderId="0" xfId="3" applyNumberFormat="1" applyFont="1" applyFill="1" applyBorder="1" applyAlignment="1">
      <alignment horizontal="center" vertical="center"/>
    </xf>
    <xf numFmtId="0" fontId="20" fillId="4" borderId="0" xfId="3" applyNumberFormat="1" applyFont="1" applyFill="1" applyBorder="1" applyAlignment="1" applyProtection="1">
      <alignment horizontal="left" vertical="center" wrapText="1"/>
      <protection locked="0"/>
    </xf>
    <xf numFmtId="0" fontId="21" fillId="7" borderId="144" xfId="3" applyNumberFormat="1" applyFont="1" applyFill="1" applyBorder="1" applyAlignment="1" applyProtection="1">
      <alignment horizontal="left" vertical="center" wrapText="1"/>
    </xf>
    <xf numFmtId="0" fontId="21" fillId="7" borderId="130" xfId="3" applyFont="1" applyFill="1" applyBorder="1" applyAlignment="1">
      <alignment horizontal="center" vertical="center" wrapText="1"/>
    </xf>
    <xf numFmtId="0" fontId="20" fillId="0" borderId="145" xfId="3" applyFont="1" applyFill="1" applyBorder="1" applyAlignment="1">
      <alignment horizontal="left" vertical="top" wrapText="1"/>
    </xf>
    <xf numFmtId="4" fontId="20" fillId="0" borderId="146" xfId="3" applyNumberFormat="1" applyFont="1" applyFill="1" applyBorder="1" applyAlignment="1">
      <alignment horizontal="center" vertical="center" wrapText="1"/>
    </xf>
    <xf numFmtId="4" fontId="21" fillId="0" borderId="110" xfId="3" applyNumberFormat="1" applyFont="1" applyFill="1" applyBorder="1" applyAlignment="1">
      <alignment horizontal="center" vertical="center" wrapText="1"/>
    </xf>
    <xf numFmtId="0" fontId="21" fillId="7" borderId="145" xfId="3" applyNumberFormat="1" applyFont="1" applyFill="1" applyBorder="1" applyAlignment="1" applyProtection="1">
      <alignment horizontal="left" vertical="center" wrapText="1"/>
    </xf>
    <xf numFmtId="4" fontId="20" fillId="7" borderId="58" xfId="3" applyNumberFormat="1" applyFont="1" applyFill="1" applyBorder="1" applyAlignment="1" applyProtection="1">
      <alignment horizontal="center" vertical="center" wrapText="1"/>
      <protection locked="0"/>
    </xf>
    <xf numFmtId="4" fontId="21" fillId="7" borderId="110" xfId="3" applyNumberFormat="1" applyFont="1" applyFill="1" applyBorder="1" applyAlignment="1" applyProtection="1">
      <alignment horizontal="center" vertical="center" wrapText="1"/>
      <protection locked="0"/>
    </xf>
    <xf numFmtId="4" fontId="20" fillId="0" borderId="147" xfId="3" applyNumberFormat="1" applyFont="1" applyFill="1" applyBorder="1" applyAlignment="1">
      <alignment horizontal="center" vertical="center" wrapText="1"/>
    </xf>
    <xf numFmtId="0" fontId="20" fillId="0" borderId="68" xfId="3" applyNumberFormat="1" applyFont="1" applyFill="1" applyBorder="1" applyAlignment="1" applyProtection="1">
      <alignment horizontal="left" vertical="top" wrapText="1"/>
      <protection locked="0"/>
    </xf>
    <xf numFmtId="4" fontId="20" fillId="0" borderId="10" xfId="3" applyNumberFormat="1" applyFont="1" applyFill="1" applyBorder="1" applyAlignment="1" applyProtection="1">
      <alignment horizontal="center" vertical="center" wrapText="1"/>
      <protection locked="0"/>
    </xf>
    <xf numFmtId="4" fontId="21" fillId="0" borderId="70" xfId="3" applyNumberFormat="1" applyFont="1" applyFill="1" applyBorder="1" applyAlignment="1" applyProtection="1">
      <alignment horizontal="center" vertical="center" wrapText="1"/>
      <protection locked="0"/>
    </xf>
    <xf numFmtId="0" fontId="20" fillId="0" borderId="148" xfId="3" applyFont="1" applyFill="1" applyBorder="1" applyAlignment="1">
      <alignment horizontal="left" vertical="top" wrapText="1"/>
    </xf>
    <xf numFmtId="4" fontId="20" fillId="0" borderId="149" xfId="3" applyNumberFormat="1" applyFont="1" applyFill="1" applyBorder="1" applyAlignment="1">
      <alignment horizontal="center" vertical="center" wrapText="1"/>
    </xf>
    <xf numFmtId="4" fontId="21" fillId="0" borderId="112" xfId="3" applyNumberFormat="1" applyFont="1" applyFill="1" applyBorder="1" applyAlignment="1">
      <alignment horizontal="center" vertical="center" wrapText="1"/>
    </xf>
    <xf numFmtId="0" fontId="20" fillId="0" borderId="0" xfId="3" applyFont="1" applyFill="1" applyBorder="1" applyAlignment="1">
      <alignment horizontal="left" vertical="top" wrapText="1"/>
    </xf>
    <xf numFmtId="0" fontId="20" fillId="0" borderId="0" xfId="3" applyNumberFormat="1" applyFont="1" applyFill="1" applyBorder="1" applyAlignment="1" applyProtection="1">
      <alignment horizontal="left" vertical="top" wrapText="1"/>
      <protection locked="0"/>
    </xf>
    <xf numFmtId="0" fontId="21" fillId="0" borderId="150" xfId="3" applyNumberFormat="1" applyFont="1" applyFill="1" applyBorder="1" applyAlignment="1">
      <alignment horizontal="center"/>
    </xf>
    <xf numFmtId="4" fontId="30" fillId="4" borderId="146" xfId="0" applyNumberFormat="1" applyFont="1" applyFill="1" applyBorder="1" applyAlignment="1">
      <alignment horizontal="center" vertical="top" wrapText="1"/>
    </xf>
    <xf numFmtId="4" fontId="20" fillId="7" borderId="151" xfId="3" applyNumberFormat="1" applyFont="1" applyFill="1" applyBorder="1" applyAlignment="1" applyProtection="1">
      <alignment horizontal="center" vertical="center" wrapText="1"/>
      <protection locked="0"/>
    </xf>
    <xf numFmtId="4" fontId="21" fillId="7" borderId="152" xfId="3" applyNumberFormat="1" applyFont="1" applyFill="1" applyBorder="1" applyAlignment="1">
      <alignment horizontal="center" vertical="center" wrapText="1"/>
    </xf>
    <xf numFmtId="4" fontId="20" fillId="7" borderId="110" xfId="3" applyNumberFormat="1" applyFont="1" applyFill="1" applyBorder="1" applyAlignment="1">
      <alignment horizontal="center" vertical="center" wrapText="1"/>
    </xf>
    <xf numFmtId="4" fontId="21" fillId="7" borderId="110" xfId="3" applyNumberFormat="1" applyFont="1" applyFill="1" applyBorder="1" applyAlignment="1">
      <alignment horizontal="center" vertical="center" wrapText="1"/>
    </xf>
    <xf numFmtId="4" fontId="48" fillId="4" borderId="153" xfId="0" quotePrefix="1" applyNumberFormat="1" applyFont="1" applyFill="1" applyBorder="1" applyAlignment="1">
      <alignment horizontal="center" vertical="top" wrapText="1"/>
    </xf>
    <xf numFmtId="4" fontId="30" fillId="4" borderId="146" xfId="0" quotePrefix="1" applyNumberFormat="1" applyFont="1" applyFill="1" applyBorder="1" applyAlignment="1">
      <alignment horizontal="center" vertical="top" wrapText="1"/>
    </xf>
    <xf numFmtId="4" fontId="30" fillId="4" borderId="154" xfId="0" applyNumberFormat="1" applyFont="1" applyFill="1" applyBorder="1" applyAlignment="1">
      <alignment horizontal="center" vertical="top" wrapText="1"/>
    </xf>
    <xf numFmtId="0" fontId="20" fillId="0" borderId="4" xfId="3" applyNumberFormat="1" applyFont="1" applyFill="1" applyBorder="1" applyAlignment="1"/>
    <xf numFmtId="0" fontId="20" fillId="0" borderId="8" xfId="3" applyNumberFormat="1" applyFont="1" applyFill="1" applyBorder="1" applyAlignment="1"/>
    <xf numFmtId="0" fontId="20" fillId="0" borderId="12" xfId="3" applyNumberFormat="1" applyFont="1" applyFill="1" applyBorder="1" applyAlignment="1"/>
    <xf numFmtId="0" fontId="4" fillId="0" borderId="9" xfId="3" applyNumberFormat="1" applyFont="1" applyFill="1" applyBorder="1" applyAlignment="1">
      <alignment horizontal="center" wrapText="1"/>
    </xf>
    <xf numFmtId="0" fontId="4" fillId="0" borderId="0" xfId="3" applyNumberFormat="1" applyFont="1" applyFill="1" applyBorder="1" applyAlignment="1">
      <alignment horizontal="center" wrapText="1"/>
    </xf>
    <xf numFmtId="0" fontId="4" fillId="0" borderId="12" xfId="3" applyNumberFormat="1" applyFont="1" applyFill="1" applyBorder="1" applyAlignment="1">
      <alignment horizontal="center" wrapText="1"/>
    </xf>
    <xf numFmtId="0" fontId="49" fillId="0" borderId="9" xfId="10" applyNumberFormat="1" applyFont="1" applyFill="1" applyBorder="1" applyAlignment="1" applyProtection="1">
      <alignment horizontal="center"/>
    </xf>
    <xf numFmtId="0" fontId="51" fillId="0" borderId="0" xfId="11" applyNumberFormat="1" applyFont="1" applyFill="1" applyBorder="1" applyAlignment="1" applyProtection="1">
      <alignment horizontal="center"/>
    </xf>
    <xf numFmtId="0" fontId="51" fillId="0" borderId="12" xfId="11" applyNumberFormat="1" applyFont="1" applyFill="1" applyBorder="1" applyAlignment="1" applyProtection="1">
      <alignment horizontal="center"/>
    </xf>
    <xf numFmtId="0" fontId="20" fillId="0" borderId="33" xfId="3" applyNumberFormat="1" applyFont="1" applyFill="1" applyBorder="1" applyAlignment="1"/>
    <xf numFmtId="0" fontId="20" fillId="0" borderId="14" xfId="3" applyNumberFormat="1" applyFont="1" applyFill="1" applyBorder="1" applyAlignment="1"/>
    <xf numFmtId="0" fontId="17" fillId="0" borderId="0" xfId="0" applyFont="1"/>
    <xf numFmtId="0" fontId="52" fillId="0" borderId="0" xfId="10" applyFont="1"/>
  </cellXfs>
  <cellStyles count="12">
    <cellStyle name="Hipervínculo" xfId="10" builtinId="8"/>
    <cellStyle name="Hipervínculo 2" xfId="11" xr:uid="{2D7964F9-ACCD-4631-91F7-DF2FF2DDC515}"/>
    <cellStyle name="Normal" xfId="0" builtinId="0"/>
    <cellStyle name="Normal 2" xfId="3" xr:uid="{3CFD37E3-1B7A-4E92-94DD-7F40E1095F70}"/>
    <cellStyle name="Normal 2 2" xfId="2" xr:uid="{1CC0F5F2-805A-4348-97D8-560FCCF95557}"/>
    <cellStyle name="Normal 3 2" xfId="6" xr:uid="{7923A1D0-D4E4-4240-8267-3A09576D9C98}"/>
    <cellStyle name="Normal 3 3 2" xfId="4" xr:uid="{48FFCD66-597F-4056-94A4-1CB33234EC40}"/>
    <cellStyle name="Normal 4" xfId="9" xr:uid="{868E5AF0-75A6-4166-AB6D-C977B6E81BC1}"/>
    <cellStyle name="Normal_producto intermedio 42-04 2" xfId="5" xr:uid="{F452E498-EDD7-4392-A99C-998457BD723B}"/>
    <cellStyle name="Porcentaje" xfId="1" builtinId="5"/>
    <cellStyle name="Porcentaje 2" xfId="7" xr:uid="{FB5541C1-E787-482D-88E9-1C1962906033}"/>
    <cellStyle name="Porcentaje 2 2" xfId="8" xr:uid="{1D02001E-DB09-42A5-9641-98266849F27B}"/>
  </cellStyles>
  <dxfs count="48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7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6.xml"/><Relationship Id="rId28" Type="http://schemas.openxmlformats.org/officeDocument/2006/relationships/externalLink" Target="externalLinks/externalLink1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Relationship Id="rId27" Type="http://schemas.openxmlformats.org/officeDocument/2006/relationships/externalLink" Target="externalLinks/externalLink10.xml"/><Relationship Id="rId30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21403</xdr:colOff>
      <xdr:row>62</xdr:row>
      <xdr:rowOff>27967</xdr:rowOff>
    </xdr:from>
    <xdr:to>
      <xdr:col>6</xdr:col>
      <xdr:colOff>1589108</xdr:colOff>
      <xdr:row>83</xdr:row>
      <xdr:rowOff>74294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21EB2E6C-75FA-4437-8057-F3D51BB10CB3}"/>
            </a:ext>
          </a:extLst>
        </xdr:cNvPr>
        <xdr:cNvSpPr txBox="1"/>
      </xdr:nvSpPr>
      <xdr:spPr>
        <a:xfrm>
          <a:off x="234763" y="14970787"/>
          <a:ext cx="10612645" cy="419922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CEREALES (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Desciende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la cotización de la mayoría de cereales en seguimiento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cebada pienso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(-4,61 %),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trigos: duro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(-3,05 %) y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blando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(-2,50 %)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maíz grano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(-0,69 %)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 La única cotización al alza es la de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cebada malta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(0,50 %).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ARROZ (</a:t>
          </a:r>
          <a:r>
            <a:rPr lang="es-ES" sz="1050" b="1" i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Repetición de todos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los tipos de arroz en estudio.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SEMILLAS OLEAGINOSAS (</a:t>
          </a:r>
          <a:r>
            <a:rPr lang="es-ES" sz="1050" b="1" i="1" noProof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lang="es-ES" sz="1100" b="1" i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Estabilidad en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semillas de girasol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tanto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alto oleico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(-0,04 %) como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convencional 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(-0,01 %).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L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colza</a:t>
          </a:r>
          <a:r>
            <a:rPr lang="es-ES" sz="1100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asciende</a:t>
          </a:r>
          <a:r>
            <a:rPr lang="es-ES" sz="110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ligeramente</a:t>
          </a:r>
          <a:r>
            <a:rPr lang="es-ES" sz="1100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(0,16 %).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TORTAS DE GIRASOL Y SOJA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Movimientos contrarios, pues asciende la cotización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torta de soja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(2,45 %)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pero desciende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la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torta de girasol 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(-0,11 %).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PROTEICOS (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Bajadas mayoritarias pero moderadas o ligeras: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guisantes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(-0,78 %),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habas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(-0,72 %)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alfalfa: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balas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(-0,64 %)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y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pellets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(-0,26 %)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lentejas 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(0,01 %) y los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garbanzos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(0,00 %) registran estabilidad esta semana.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VINOS (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Tendecias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dicotómicas en el precio medio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de los vinos sin DOP/IGP: baja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blanco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(-2,19 %)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pero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sube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tinto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(0,35 %). 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OLIVA Y ORUJO (</a:t>
          </a:r>
          <a:r>
            <a:rPr lang="es-ES" sz="1100" b="1" i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 i="1" noProof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Ascensos mayoritarios, nuevamente, en los precios medios del sector oleícola: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oliva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lampante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(1,43 %),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virgen extra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(0,44 %) y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orujo de oliva crudo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(0,34 %). Descensos registrados en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oliva virgen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(-0,44 %) y en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refinado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(-0,42 %).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orujo de oliva refinado 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apenas varía esta semana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(0,01 %). 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ACEITES DE SEMILLAS (</a:t>
          </a:r>
          <a:r>
            <a:rPr lang="es-ES" sz="1100" b="1" i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Suben,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manteniendo su tendencia, las cotizaciones medias de los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aceites de semillas: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soja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(1,42 %),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girasol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convencional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(0,77 %)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girasol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alto oleico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(0,48 %).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158750</xdr:colOff>
      <xdr:row>58</xdr:row>
      <xdr:rowOff>530226</xdr:rowOff>
    </xdr:from>
    <xdr:to>
      <xdr:col>6</xdr:col>
      <xdr:colOff>1847850</xdr:colOff>
      <xdr:row>75</xdr:row>
      <xdr:rowOff>19050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B67C485D-AF19-4A01-92A6-340B92CF882C}"/>
            </a:ext>
          </a:extLst>
        </xdr:cNvPr>
        <xdr:cNvSpPr txBox="1"/>
      </xdr:nvSpPr>
      <xdr:spPr>
        <a:xfrm>
          <a:off x="158750" y="15259686"/>
          <a:ext cx="12722860" cy="346646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CÍTRICOS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A medida que se aproxima la recta final de la temporada, se acentúa el descenso d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el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precio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medio en árbol de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naranjas Blancas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(-23,64 %);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vuelve a descender también el del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limón Verna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(-6,33 %), que permanece situado en un nivel muy reducido en relación con los registrados en las últimas campañas por estas fechas.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PEPITA (</a:t>
          </a:r>
          <a:r>
            <a:rPr lang="es-ES" sz="1100" b="1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▲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Siguen ajustándose al alza</a:t>
          </a:r>
          <a:r>
            <a:rPr lang="es-ES" sz="11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las cotizaciones medias de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peras</a:t>
          </a:r>
          <a:r>
            <a:rPr lang="es-ES" sz="11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Blanquilla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(5,23 %) y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Conferencia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(3,39 %), así como las de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manzanas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Fuji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(4,15 %),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Granny Smith</a:t>
          </a:r>
          <a:r>
            <a:rPr lang="es-ES" sz="1100" b="0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(2,38 %) y, en esta ocasión,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igualmente, las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rojas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(1,21 %); en contraste, disminuye, de nuevo, la de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manzanas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Golden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(-1,80 %)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chemeClr val="dk1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 Sin variaciones, como la semana anterior, en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chemeClr val="dk1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manzanas Gala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chemeClr val="dk1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HUESO (</a:t>
          </a:r>
          <a:r>
            <a:rPr lang="es-ES" sz="1100" b="1" i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▼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Con el aumento de la oferta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según avanza la campaña, c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ontinúan los descensos en este apartado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aunque menos acusados, en general, que los de la pasada semana: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cereza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(-7,92 %),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albaricoque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(-5,69 %), y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nectarinas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carne amarilla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(-5,96 %) y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blanca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(-2,69 %); i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chemeClr val="dk1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ncluso, r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epuntan, ligeramente, los precios de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ciruela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(2,07 %) y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melocotones: carne amarilla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(1,58 %) y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blanca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(0,73 %).</a:t>
          </a: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OTRAS FRUTAS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Se mantiene la tendencia alcista en las cotizaciones medias del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aguacate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(7,00 %) y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plátano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(4,55 %), solo canarios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a estas alturas del año, mientras baja,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muy levemente, la de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brevas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(-0,36 %).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HORTALIZAS (</a:t>
          </a:r>
          <a:r>
            <a:rPr lang="es-ES" sz="1100" b="1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▲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 b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Pese</a:t>
          </a:r>
          <a:r>
            <a:rPr lang="es-ES" sz="1100" b="0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a que se observa bastante equilibrio entre el número de hortícolas en seguimiento cuyas cotizaciones bajan este semana y el de aquéllos que experimentan incrementos, las variaciones más significativas corresponden estos últimos: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judía verde tipo plana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(48,85 %),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calabacín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(31,12 %),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lechuga romana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(13,82 %),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tomate racimo</a:t>
          </a:r>
          <a:r>
            <a:rPr kumimoji="0" lang="es-ES" sz="1100" b="0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(8,82 %) y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acelga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(7,66 %). Las mayores bajadas se anotan, esta vez, para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pimiento verde italiano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(-18,76 %),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sandía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(-11,59 %),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col repollo de hoja lisa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(-7,59 %),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cebolla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(-7,55 %) y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espárrago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(-7,09 %). Se mantiene la tendencia a la baja de las semanas anteriores en el precio de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patata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(-5,16 %).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endParaRPr kumimoji="0" lang="es-ES" sz="1100" b="0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 </a:t>
          </a:r>
          <a:endParaRPr lang="es-ES" sz="1100" b="0" baseline="0">
            <a:solidFill>
              <a:sysClr val="windowText" lastClr="000000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endParaRPr lang="es-ES" sz="1100" b="0" i="1" baseline="0">
            <a:solidFill>
              <a:srgbClr val="FF0000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r>
            <a:rPr lang="es-E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ES" sz="110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E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E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93346</xdr:colOff>
      <xdr:row>58</xdr:row>
      <xdr:rowOff>22629</xdr:rowOff>
    </xdr:from>
    <xdr:to>
      <xdr:col>6</xdr:col>
      <xdr:colOff>1603533</xdr:colOff>
      <xdr:row>74</xdr:row>
      <xdr:rowOff>57150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174B4766-ABFC-4054-A5C0-4DA357B9A336}"/>
            </a:ext>
          </a:extLst>
        </xdr:cNvPr>
        <xdr:cNvSpPr txBox="1"/>
      </xdr:nvSpPr>
      <xdr:spPr>
        <a:xfrm>
          <a:off x="93346" y="14150109"/>
          <a:ext cx="11926727" cy="4355061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VACUNO 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Las cotizaciones de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vacuno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registran alzas y bajas según las categorías. Así, anotan subidas las canales de las terneras (1,88 %) y las de los animales 8-12 meses (0,71 %). Al contrario, las canales de los machos 12-24 meses anota descensos de precios (-0,85 %). Los precios de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animales vivos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registran también una subida (1,02 %).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OVINO (</a:t>
          </a:r>
          <a:r>
            <a:rPr lang="es-ES" sz="1100" b="1" i="0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Precios estables en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cordero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pues se alternan movimientos al alza y a la baja que quedan compensados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(-0,03 % de variación media en las diferentes clasificaciones en seguimiento). Cabe destacar el preludio a la fiesta musulmana del sacrificio del cordero, lo que se verá repercutido en los precios de este subsector.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PORCINO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Ligero descenso (-0,07 %) en las cotizaciones de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porcino de capa blanca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 Los precios de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porcinos cebados 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registran subidas en la mayoría de plazas. Prosigue la caída de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lechones base 20 kg 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anotándose esta semana una variación negativa (-0,74%). 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1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POLLOS (</a:t>
          </a:r>
          <a:r>
            <a:rPr lang="es-ES" sz="1100" b="1" i="0" baseline="0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Tendencia alcista (0,58%) en el precio medio de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 de pollo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 El precio de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pechuga de pollo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también asciende, de forma ligera (0,10 %), mientras que el de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cuartos traseros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desciende de forma más prominente (-0,88 %).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HUEVOS (</a:t>
          </a:r>
          <a:r>
            <a:rPr lang="es-ES" sz="1100" b="1" i="1" baseline="0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Descenso generalizado en el sector avícola de puesta: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huevos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tipo jaula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(-0,14 %),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tipo suelo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(-0,29 %),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tipo campero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(-0,99 %) y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huevos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ecológicos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(-0,30 %).</a:t>
          </a:r>
          <a:endParaRPr kumimoji="0" lang="es-ES" sz="1100" b="1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CONEJO (=)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Semana de repetición de precios en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conejo vivo de granja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PRODUCTOS LÁCTEOS (</a:t>
          </a:r>
          <a:r>
            <a:rPr lang="es-ES" sz="1100" b="1" i="0" baseline="0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Subida única en el precio semanal del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suero de leche en polvo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(1,62 %). Los precios medios, tanto de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mantequilla sin sal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como de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nata 30 % materia grasa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que se incorpora al panel de seguimiento este mes, registran descensos (-3,86 % y -0,81 %, respectivamente). En el mes de abril, los precios de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leche de vaca 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(Fuente: INFOLAC) anotaron un descenso respecto al mes de marzo (-4,50 %).  												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MIEL Y POLEN 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Subidas en los precios de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miel multifloral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en el mes de mayo (1,34 % en la a granel y 0,18 % en la envasada). Los precios del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polen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por su parte, registraron bajadas en su presentación a granel (-2,49 %) y estabilidad (0,00 %) en su presentación envasada.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10%20Precios%20coyunturales\3%20Informes%20y%20Resultados\ISC\Carpeta%20de%20trabajo%202024\ISC%202024%20s24\p&#225;g%204%202024%20s24.xlsx" TargetMode="External"/><Relationship Id="rId1" Type="http://schemas.openxmlformats.org/officeDocument/2006/relationships/externalLinkPath" Target="p&#225;g%204%202024%20s2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G2200-05\BOLETIN\SEMANA10-05.xls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10%20Precios%20coyunturales\3%20Informes%20y%20Resultados\ISC\Carpeta%20de%20trabajo%202024\ISC%202024%20s24\p&#225;g%2018%20-%2021%202024%20s24.xlsx" TargetMode="External"/><Relationship Id="rId1" Type="http://schemas.openxmlformats.org/officeDocument/2006/relationships/externalLinkPath" Target="p&#225;g%2018%20-%2021%202024%20s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0%20Precios%20coyunturales\1%20Agr&#237;colas\Frutas%20y%20Hortalizas\RG2200-10\Base\SEMANA%201833\BOLETIN\a&#241;o2017\SEMANA%208%20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G2200-05\CCAA\MAPA-FH-1005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10%20Precios%20coyunturales\3%20Informes%20y%20Resultados\ISC\Carpeta%20de%20trabajo%202024\ISC%202024%20s24\p&#225;g%205%202024%20s24.xlsx" TargetMode="External"/><Relationship Id="rId1" Type="http://schemas.openxmlformats.org/officeDocument/2006/relationships/externalLinkPath" Target="p&#225;g%205%202024%20s2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0%20Precios%20coyunturales\1%20Agr&#237;colas\Frutas%20y%20Hortalizas\RG2200-10\Base\SEMANA%201833\BOLETIN\a&#241;o2017\SEMANA%208%202017.xls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10%20Precios%20coyunturales\3%20Informes%20y%20Resultados\ISC\Carpeta%20de%20trabajo%202024\ISC%202024%20s24\p&#225;g%207%202024%20s24.xlsx" TargetMode="External"/><Relationship Id="rId1" Type="http://schemas.openxmlformats.org/officeDocument/2006/relationships/externalLinkPath" Target="p&#225;g%207%202024%20s2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10%20Precios%20coyunturales\1%20Agr&#237;colas\Frutas%20y%20Hortalizas\RG2200-10\Base\SEMANA%201833\BOLETIN\a&#241;o2017\SEMANA%208%202017.xls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10%20Precios%20coyunturales\3%20Informes%20y%20Resultados\ISC\Carpeta%20de%20trabajo%202024\ISC%202024%20s24\p&#225;g%209%20-%2013%202024%20s24.xlsx" TargetMode="External"/><Relationship Id="rId1" Type="http://schemas.openxmlformats.org/officeDocument/2006/relationships/externalLinkPath" Target="p&#225;g%209%20-%2013%202024%20s24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10%20Precios%20coyunturales\3%20Informes%20y%20Resultados\ISC\Carpeta%20de%20trabajo%202024\ISC%202024%20s24\p&#225;g%2014%20-%2017%202024%20s24.xlsx" TargetMode="External"/><Relationship Id="rId1" Type="http://schemas.openxmlformats.org/officeDocument/2006/relationships/externalLinkPath" Target="p&#225;g%2014%20-%2017%202024%20s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4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CIOS CE"/>
      <sheetName val="Email CCAA"/>
    </sheetNames>
    <sheetDataSet>
      <sheetData sheetId="0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18"/>
      <sheetName val="Pág. 19"/>
      <sheetName val="Pág. 20"/>
      <sheetName val="Pág. 21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mail CCAA"/>
    </sheetNames>
    <sheetDataSet>
      <sheetData sheetId="0">
        <row r="3">
          <cell r="B3" t="str">
            <v>DE: MINISTERIO  AGRICULTURA, PESCA  Y  ALIMENTACION. ESPAÑA</v>
          </cell>
        </row>
        <row r="4">
          <cell r="B4" t="str">
            <v>A:   D.G. AGRI DIVISION DE FRUTAS Y HORTALIZAS</v>
          </cell>
        </row>
        <row r="5">
          <cell r="B5" t="str">
            <v xml:space="preserve">        COMUNIDAD ECONOMICA.BRUSELAS.</v>
          </cell>
        </row>
        <row r="6">
          <cell r="B6" t="str">
            <v xml:space="preserve">  Aplicación Rgtos C.E. 2.200/96, 659/97 y 877/04. Cotizaciones en Euros/100Kg.,a salida de </v>
          </cell>
        </row>
        <row r="7">
          <cell r="B7" t="str">
            <v xml:space="preserve">  agrupación de productores, envasado.</v>
          </cell>
        </row>
        <row r="9">
          <cell r="B9" t="str">
            <v>I:FRUTAS</v>
          </cell>
        </row>
        <row r="11">
          <cell r="C11" t="str">
            <v xml:space="preserve">   PERIODO DEL 7 AL 13 DE MARZO DE 2005</v>
          </cell>
        </row>
        <row r="13">
          <cell r="B13" t="str">
            <v xml:space="preserve">I-1 CITRICOS </v>
          </cell>
        </row>
        <row r="16">
          <cell r="B16" t="str">
            <v>PRODUCTO</v>
          </cell>
          <cell r="C16" t="str">
            <v>MERCADO</v>
          </cell>
          <cell r="D16" t="str">
            <v xml:space="preserve">VARIEDAD </v>
          </cell>
          <cell r="E16" t="str">
            <v>CAT.</v>
          </cell>
          <cell r="F16" t="str">
            <v>CALIBRE</v>
          </cell>
          <cell r="G16">
            <v>0</v>
          </cell>
          <cell r="I16" t="str">
            <v>DIA/MES</v>
          </cell>
        </row>
        <row r="17">
          <cell r="D17" t="str">
            <v>O TIPO</v>
          </cell>
          <cell r="F17" t="str">
            <v>mm.</v>
          </cell>
          <cell r="G17">
            <v>38418</v>
          </cell>
          <cell r="H17">
            <v>38419</v>
          </cell>
          <cell r="I17">
            <v>38420</v>
          </cell>
          <cell r="J17">
            <v>38421</v>
          </cell>
          <cell r="K17">
            <v>38422</v>
          </cell>
        </row>
        <row r="19">
          <cell r="B19" t="str">
            <v>LIMON</v>
          </cell>
          <cell r="C19" t="str">
            <v>Alicante</v>
          </cell>
          <cell r="E19" t="str">
            <v>I</v>
          </cell>
          <cell r="F19" t="str">
            <v>1-3</v>
          </cell>
          <cell r="G19">
            <v>68.582036746680714</v>
          </cell>
          <cell r="H19">
            <v>67.996375478328417</v>
          </cell>
          <cell r="I19">
            <v>67.223499502871235</v>
          </cell>
          <cell r="J19">
            <v>66.610862564525434</v>
          </cell>
          <cell r="K19">
            <v>67.485519435311645</v>
          </cell>
        </row>
        <row r="20">
          <cell r="C20" t="str">
            <v>Murcia</v>
          </cell>
          <cell r="E20" t="str">
            <v>I</v>
          </cell>
          <cell r="F20" t="str">
            <v>1-3</v>
          </cell>
          <cell r="G20">
            <v>80</v>
          </cell>
          <cell r="H20">
            <v>80</v>
          </cell>
          <cell r="I20">
            <v>80</v>
          </cell>
          <cell r="J20">
            <v>80</v>
          </cell>
          <cell r="K20">
            <v>80</v>
          </cell>
        </row>
        <row r="23">
          <cell r="B23" t="str">
            <v>MANDARINA</v>
          </cell>
          <cell r="C23" t="str">
            <v>Castellon</v>
          </cell>
          <cell r="E23" t="str">
            <v>I</v>
          </cell>
          <cell r="F23" t="str">
            <v>1X2</v>
          </cell>
          <cell r="G23">
            <v>49.6</v>
          </cell>
          <cell r="H23" t="str">
            <v>-</v>
          </cell>
          <cell r="I23" t="str">
            <v>-</v>
          </cell>
          <cell r="J23">
            <v>49.343181818181819</v>
          </cell>
          <cell r="K23" t="str">
            <v>-</v>
          </cell>
        </row>
        <row r="24">
          <cell r="C24" t="str">
            <v>Valencia</v>
          </cell>
          <cell r="E24" t="str">
            <v>I</v>
          </cell>
          <cell r="F24" t="str">
            <v>1X2</v>
          </cell>
          <cell r="G24">
            <v>53.943358255489954</v>
          </cell>
          <cell r="H24">
            <v>54.889358396636062</v>
          </cell>
          <cell r="I24">
            <v>53.978908636470521</v>
          </cell>
          <cell r="J24">
            <v>53.239904134003645</v>
          </cell>
          <cell r="K24">
            <v>52.332731165810898</v>
          </cell>
        </row>
        <row r="27">
          <cell r="B27" t="str">
            <v>NARANJA</v>
          </cell>
          <cell r="C27" t="str">
            <v>Alicante</v>
          </cell>
          <cell r="D27" t="str">
            <v>Navel</v>
          </cell>
          <cell r="E27" t="str">
            <v>I</v>
          </cell>
          <cell r="F27" t="str">
            <v>2-4</v>
          </cell>
          <cell r="G27">
            <v>39</v>
          </cell>
          <cell r="H27" t="str">
            <v>-</v>
          </cell>
          <cell r="I27">
            <v>40</v>
          </cell>
          <cell r="J27" t="str">
            <v>-</v>
          </cell>
          <cell r="K27">
            <v>40</v>
          </cell>
        </row>
        <row r="28">
          <cell r="C28" t="str">
            <v>Alicante</v>
          </cell>
          <cell r="D28" t="str">
            <v>Navel Late</v>
          </cell>
          <cell r="F28" t="str">
            <v>2-4</v>
          </cell>
          <cell r="G28" t="str">
            <v>-</v>
          </cell>
          <cell r="H28" t="str">
            <v>-</v>
          </cell>
          <cell r="I28">
            <v>48.39685420447671</v>
          </cell>
          <cell r="J28" t="str">
            <v>-</v>
          </cell>
          <cell r="K28" t="str">
            <v>-</v>
          </cell>
        </row>
        <row r="29">
          <cell r="C29" t="str">
            <v>Alicante</v>
          </cell>
          <cell r="D29" t="str">
            <v>Salustiana</v>
          </cell>
          <cell r="E29" t="str">
            <v>I</v>
          </cell>
          <cell r="F29" t="str">
            <v>2-4</v>
          </cell>
          <cell r="G29">
            <v>44.54545454545454</v>
          </cell>
          <cell r="H29">
            <v>43.80952380952381</v>
          </cell>
          <cell r="I29">
            <v>45</v>
          </cell>
          <cell r="J29">
            <v>45</v>
          </cell>
          <cell r="K29">
            <v>45</v>
          </cell>
        </row>
        <row r="30">
          <cell r="C30" t="str">
            <v>Sevilla</v>
          </cell>
          <cell r="D30" t="str">
            <v>Salustiana</v>
          </cell>
          <cell r="E30" t="str">
            <v>I</v>
          </cell>
          <cell r="F30" t="str">
            <v>2-4</v>
          </cell>
          <cell r="G30">
            <v>34</v>
          </cell>
          <cell r="H30">
            <v>33.879586183503875</v>
          </cell>
          <cell r="I30">
            <v>33</v>
          </cell>
          <cell r="J30">
            <v>32.764247150569886</v>
          </cell>
          <cell r="K30" t="str">
            <v>-</v>
          </cell>
        </row>
        <row r="31">
          <cell r="C31" t="str">
            <v>Valencia</v>
          </cell>
          <cell r="D31" t="str">
            <v>Lane Late</v>
          </cell>
          <cell r="E31" t="str">
            <v>I</v>
          </cell>
          <cell r="F31" t="str">
            <v>2-4</v>
          </cell>
          <cell r="G31">
            <v>49.623100000000001</v>
          </cell>
          <cell r="H31">
            <v>50.596499999999999</v>
          </cell>
          <cell r="I31">
            <v>50.475999999999999</v>
          </cell>
          <cell r="J31">
            <v>49.391777777777776</v>
          </cell>
          <cell r="K31">
            <v>48.95069565217392</v>
          </cell>
        </row>
        <row r="32">
          <cell r="C32" t="str">
            <v>Valencia</v>
          </cell>
          <cell r="D32" t="str">
            <v>Navel</v>
          </cell>
          <cell r="E32" t="str">
            <v>I</v>
          </cell>
          <cell r="F32" t="str">
            <v>2-4</v>
          </cell>
          <cell r="G32">
            <v>43.551499999999997</v>
          </cell>
          <cell r="H32">
            <v>43.9465</v>
          </cell>
          <cell r="I32">
            <v>45.418399999999998</v>
          </cell>
          <cell r="J32">
            <v>45.263200000000005</v>
          </cell>
          <cell r="K32">
            <v>45.75</v>
          </cell>
        </row>
        <row r="33">
          <cell r="C33" t="str">
            <v>Valencia</v>
          </cell>
          <cell r="D33" t="str">
            <v>Navel Late</v>
          </cell>
          <cell r="E33" t="str">
            <v>I</v>
          </cell>
          <cell r="F33" t="str">
            <v>2-4</v>
          </cell>
          <cell r="G33">
            <v>55.656382335148223</v>
          </cell>
          <cell r="H33">
            <v>54.153199999999998</v>
          </cell>
          <cell r="I33">
            <v>54.048531289910599</v>
          </cell>
          <cell r="J33">
            <v>53.078105263157894</v>
          </cell>
          <cell r="K33">
            <v>52.043666666666667</v>
          </cell>
        </row>
        <row r="34">
          <cell r="C34" t="str">
            <v>Valencia</v>
          </cell>
          <cell r="D34" t="str">
            <v>Salustiana</v>
          </cell>
          <cell r="E34" t="str">
            <v>I</v>
          </cell>
          <cell r="F34" t="str">
            <v>2-4</v>
          </cell>
          <cell r="G34">
            <v>46.620899999999999</v>
          </cell>
          <cell r="H34" t="str">
            <v>-</v>
          </cell>
          <cell r="I34">
            <v>47.335727272727269</v>
          </cell>
          <cell r="J34">
            <v>47.777777777777779</v>
          </cell>
          <cell r="K34">
            <v>46</v>
          </cell>
        </row>
        <row r="38">
          <cell r="B38" t="str">
            <v>I-2 FRUTAS DE PEPITA</v>
          </cell>
        </row>
        <row r="39">
          <cell r="J39">
            <v>0</v>
          </cell>
        </row>
        <row r="41">
          <cell r="B41" t="str">
            <v>PRODUCTO</v>
          </cell>
          <cell r="C41" t="str">
            <v xml:space="preserve"> MERCADO</v>
          </cell>
          <cell r="D41" t="str">
            <v xml:space="preserve">VARIEDAD </v>
          </cell>
          <cell r="E41" t="str">
            <v>CAT.</v>
          </cell>
          <cell r="F41" t="str">
            <v>CALIBRE</v>
          </cell>
          <cell r="I41" t="str">
            <v>DIA/MES</v>
          </cell>
        </row>
        <row r="42">
          <cell r="D42" t="str">
            <v>O TIPO</v>
          </cell>
          <cell r="F42" t="str">
            <v>mm.</v>
          </cell>
          <cell r="G42">
            <v>38418</v>
          </cell>
          <cell r="H42">
            <v>38419</v>
          </cell>
          <cell r="I42">
            <v>38420</v>
          </cell>
          <cell r="J42">
            <v>38421</v>
          </cell>
          <cell r="K42">
            <v>38422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</row>
        <row r="44">
          <cell r="B44" t="str">
            <v>AGUACATE</v>
          </cell>
          <cell r="C44" t="str">
            <v>Granada</v>
          </cell>
          <cell r="D44" t="str">
            <v>Hass</v>
          </cell>
          <cell r="E44" t="str">
            <v>I</v>
          </cell>
          <cell r="F44" t="str">
            <v>160-200</v>
          </cell>
          <cell r="G44" t="str">
            <v>-</v>
          </cell>
          <cell r="H44" t="str">
            <v>-</v>
          </cell>
          <cell r="I44">
            <v>220.68965517241381</v>
          </cell>
          <cell r="J44">
            <v>207.24377775099316</v>
          </cell>
          <cell r="K44">
            <v>192.28358577834268</v>
          </cell>
        </row>
        <row r="47">
          <cell r="B47" t="str">
            <v>MANZANA</v>
          </cell>
          <cell r="C47" t="str">
            <v>Girona</v>
          </cell>
          <cell r="D47" t="str">
            <v>Fuji</v>
          </cell>
          <cell r="E47" t="str">
            <v>I</v>
          </cell>
          <cell r="F47" t="str">
            <v>70-80</v>
          </cell>
          <cell r="G47">
            <v>63.478260869565226</v>
          </cell>
          <cell r="H47" t="str">
            <v>-</v>
          </cell>
          <cell r="I47">
            <v>62.89</v>
          </cell>
          <cell r="J47">
            <v>64.761904761904759</v>
          </cell>
          <cell r="K47">
            <v>64.251177211293609</v>
          </cell>
        </row>
        <row r="48">
          <cell r="C48" t="str">
            <v>Girona</v>
          </cell>
          <cell r="D48" t="str">
            <v>Gala</v>
          </cell>
          <cell r="E48" t="str">
            <v>I</v>
          </cell>
          <cell r="F48" t="str">
            <v>70-80</v>
          </cell>
          <cell r="G48">
            <v>64.539440639269401</v>
          </cell>
          <cell r="H48">
            <v>65.074612068965521</v>
          </cell>
          <cell r="I48">
            <v>63.2</v>
          </cell>
          <cell r="J48">
            <v>64</v>
          </cell>
          <cell r="K48">
            <v>63.571428571428577</v>
          </cell>
        </row>
        <row r="49">
          <cell r="C49" t="str">
            <v>Girona</v>
          </cell>
          <cell r="D49" t="str">
            <v>Golden Delicious</v>
          </cell>
          <cell r="E49" t="str">
            <v>I</v>
          </cell>
          <cell r="F49" t="str">
            <v>70-80</v>
          </cell>
          <cell r="G49">
            <v>54.820554978635393</v>
          </cell>
          <cell r="H49">
            <v>54.857078739936604</v>
          </cell>
          <cell r="I49">
            <v>53.943834971407099</v>
          </cell>
          <cell r="J49">
            <v>53.573399846211231</v>
          </cell>
          <cell r="K49">
            <v>53.16002386903056</v>
          </cell>
        </row>
        <row r="50">
          <cell r="C50" t="str">
            <v>Girona</v>
          </cell>
          <cell r="D50" t="str">
            <v>Granny Smith</v>
          </cell>
          <cell r="E50" t="str">
            <v>I</v>
          </cell>
          <cell r="F50" t="str">
            <v>70-80</v>
          </cell>
          <cell r="G50" t="str">
            <v>-</v>
          </cell>
          <cell r="H50" t="str">
            <v>-</v>
          </cell>
          <cell r="I50">
            <v>62.484210526315792</v>
          </cell>
          <cell r="J50">
            <v>62.72727272727272</v>
          </cell>
          <cell r="K50">
            <v>62.732609937178758</v>
          </cell>
        </row>
        <row r="51">
          <cell r="C51" t="str">
            <v>Girona</v>
          </cell>
          <cell r="D51" t="str">
            <v>Red Delicious</v>
          </cell>
          <cell r="E51" t="str">
            <v>I</v>
          </cell>
          <cell r="F51" t="str">
            <v>70-80</v>
          </cell>
          <cell r="G51">
            <v>46.99698725376593</v>
          </cell>
          <cell r="H51" t="str">
            <v>-</v>
          </cell>
          <cell r="I51">
            <v>48.46153846153846</v>
          </cell>
          <cell r="J51">
            <v>48.46153846153846</v>
          </cell>
          <cell r="K51">
            <v>48.46153846153846</v>
          </cell>
        </row>
        <row r="52">
          <cell r="C52" t="str">
            <v>Lleida</v>
          </cell>
          <cell r="D52" t="str">
            <v>Fuji</v>
          </cell>
          <cell r="E52" t="str">
            <v>I</v>
          </cell>
          <cell r="F52" t="str">
            <v>70-80</v>
          </cell>
          <cell r="G52">
            <v>47</v>
          </cell>
          <cell r="H52">
            <v>48</v>
          </cell>
          <cell r="I52">
            <v>49.523809523809518</v>
          </cell>
          <cell r="J52">
            <v>48</v>
          </cell>
          <cell r="K52">
            <v>47</v>
          </cell>
        </row>
        <row r="53">
          <cell r="C53" t="str">
            <v>Lleida</v>
          </cell>
          <cell r="D53" t="str">
            <v>Gala</v>
          </cell>
          <cell r="E53" t="str">
            <v>I</v>
          </cell>
          <cell r="F53" t="str">
            <v>70-80</v>
          </cell>
          <cell r="G53">
            <v>50</v>
          </cell>
          <cell r="H53" t="str">
            <v>-</v>
          </cell>
          <cell r="I53">
            <v>48</v>
          </cell>
          <cell r="J53">
            <v>48</v>
          </cell>
          <cell r="K53" t="str">
            <v>-</v>
          </cell>
        </row>
        <row r="54">
          <cell r="C54" t="str">
            <v>Lleida</v>
          </cell>
          <cell r="D54" t="str">
            <v>Golden Delicious</v>
          </cell>
          <cell r="E54" t="str">
            <v>I</v>
          </cell>
          <cell r="F54" t="str">
            <v>70-80</v>
          </cell>
          <cell r="G54">
            <v>51.617623325622681</v>
          </cell>
          <cell r="H54">
            <v>52.203781616242757</v>
          </cell>
          <cell r="I54">
            <v>51.572457758370888</v>
          </cell>
          <cell r="J54">
            <v>52.342801734959785</v>
          </cell>
          <cell r="K54">
            <v>52.305263157894736</v>
          </cell>
        </row>
        <row r="55">
          <cell r="C55" t="str">
            <v>Lleida</v>
          </cell>
          <cell r="D55" t="str">
            <v>Red Chief</v>
          </cell>
          <cell r="E55" t="str">
            <v>I</v>
          </cell>
          <cell r="F55" t="str">
            <v>70-80</v>
          </cell>
          <cell r="G55">
            <v>44.335238095238097</v>
          </cell>
          <cell r="H55">
            <v>44.866562009419148</v>
          </cell>
          <cell r="I55">
            <v>45.39</v>
          </cell>
          <cell r="J55">
            <v>44.808820079756039</v>
          </cell>
          <cell r="K55">
            <v>44.834054834054832</v>
          </cell>
        </row>
        <row r="58">
          <cell r="B58" t="str">
            <v>PERA</v>
          </cell>
          <cell r="C58" t="str">
            <v>Lleida</v>
          </cell>
          <cell r="D58" t="str">
            <v>Blanquilla</v>
          </cell>
          <cell r="E58" t="str">
            <v>I</v>
          </cell>
          <cell r="F58" t="str">
            <v>55-60</v>
          </cell>
          <cell r="G58">
            <v>60.44</v>
          </cell>
          <cell r="H58">
            <v>60.95</v>
          </cell>
          <cell r="I58">
            <v>60.19</v>
          </cell>
          <cell r="J58">
            <v>62.28</v>
          </cell>
          <cell r="K58">
            <v>60.53</v>
          </cell>
        </row>
        <row r="59">
          <cell r="C59" t="str">
            <v>Lleida</v>
          </cell>
          <cell r="D59" t="str">
            <v>Conferencia</v>
          </cell>
          <cell r="E59" t="str">
            <v>I</v>
          </cell>
          <cell r="F59" t="str">
            <v>60-65</v>
          </cell>
          <cell r="G59">
            <v>77.22</v>
          </cell>
          <cell r="H59">
            <v>79.52</v>
          </cell>
          <cell r="I59">
            <v>80.31</v>
          </cell>
          <cell r="J59">
            <v>78.790000000000006</v>
          </cell>
          <cell r="K59">
            <v>80.53</v>
          </cell>
        </row>
        <row r="60">
          <cell r="C60" t="str">
            <v>Lleida</v>
          </cell>
          <cell r="D60" t="str">
            <v>Limonera</v>
          </cell>
          <cell r="E60" t="str">
            <v>I</v>
          </cell>
          <cell r="F60" t="str">
            <v>60y+</v>
          </cell>
          <cell r="G60">
            <v>35</v>
          </cell>
          <cell r="H60">
            <v>34.736842105263158</v>
          </cell>
          <cell r="I60">
            <v>35</v>
          </cell>
          <cell r="J60">
            <v>35</v>
          </cell>
          <cell r="K60" t="str">
            <v>-</v>
          </cell>
        </row>
        <row r="61">
          <cell r="C61" t="str">
            <v>Zaragoza</v>
          </cell>
          <cell r="D61" t="str">
            <v>Blanquilla</v>
          </cell>
          <cell r="E61" t="str">
            <v>I</v>
          </cell>
          <cell r="F61" t="str">
            <v>55-60</v>
          </cell>
          <cell r="G61">
            <v>57.777777777777779</v>
          </cell>
          <cell r="H61" t="str">
            <v>-</v>
          </cell>
          <cell r="I61" t="str">
            <v>-</v>
          </cell>
          <cell r="J61">
            <v>58.5</v>
          </cell>
          <cell r="K61">
            <v>57.777777777777779</v>
          </cell>
        </row>
        <row r="62">
          <cell r="C62" t="str">
            <v>Zaragoza</v>
          </cell>
          <cell r="D62" t="str">
            <v>Conferencia</v>
          </cell>
          <cell r="E62" t="str">
            <v>I</v>
          </cell>
          <cell r="F62" t="str">
            <v>60-65</v>
          </cell>
          <cell r="G62">
            <v>58.5</v>
          </cell>
          <cell r="H62">
            <v>57.005176288260358</v>
          </cell>
          <cell r="I62" t="str">
            <v>-</v>
          </cell>
          <cell r="J62" t="str">
            <v>-</v>
          </cell>
          <cell r="K62">
            <v>58.5</v>
          </cell>
        </row>
        <row r="67">
          <cell r="B67" t="str">
            <v>II:HORTALIZAS</v>
          </cell>
        </row>
        <row r="71">
          <cell r="G71">
            <v>0</v>
          </cell>
        </row>
        <row r="72">
          <cell r="B72" t="str">
            <v>PRODUCTO</v>
          </cell>
          <cell r="C72" t="str">
            <v>MERCADO</v>
          </cell>
          <cell r="D72" t="str">
            <v xml:space="preserve">VARIEDAD </v>
          </cell>
          <cell r="E72" t="str">
            <v>CAT</v>
          </cell>
          <cell r="F72" t="str">
            <v>CALIBRE</v>
          </cell>
          <cell r="I72" t="str">
            <v>DIA/MES</v>
          </cell>
        </row>
        <row r="73">
          <cell r="D73" t="str">
            <v>O TIPO</v>
          </cell>
          <cell r="F73" t="str">
            <v>mm.</v>
          </cell>
          <cell r="G73">
            <v>38418</v>
          </cell>
          <cell r="H73">
            <v>38419</v>
          </cell>
          <cell r="I73">
            <v>38420</v>
          </cell>
          <cell r="J73">
            <v>38421</v>
          </cell>
          <cell r="K73">
            <v>38422</v>
          </cell>
        </row>
        <row r="75">
          <cell r="B75" t="str">
            <v>AJO</v>
          </cell>
          <cell r="C75" t="str">
            <v>Cuenca</v>
          </cell>
          <cell r="D75" t="str">
            <v>Blanco</v>
          </cell>
          <cell r="E75" t="str">
            <v>I</v>
          </cell>
          <cell r="F75" t="str">
            <v>50-80</v>
          </cell>
          <cell r="G75">
            <v>117.54901960784315</v>
          </cell>
          <cell r="H75">
            <v>117.54901960784315</v>
          </cell>
          <cell r="I75">
            <v>117.54901960784315</v>
          </cell>
          <cell r="J75">
            <v>117.54901960784315</v>
          </cell>
          <cell r="K75">
            <v>117.54901960784315</v>
          </cell>
        </row>
        <row r="76">
          <cell r="C76" t="str">
            <v>Cuenca</v>
          </cell>
          <cell r="D76" t="str">
            <v>Morado</v>
          </cell>
          <cell r="E76" t="str">
            <v>I</v>
          </cell>
          <cell r="F76" t="str">
            <v>50-80</v>
          </cell>
          <cell r="G76">
            <v>130</v>
          </cell>
          <cell r="H76">
            <v>130</v>
          </cell>
          <cell r="I76">
            <v>130</v>
          </cell>
          <cell r="J76">
            <v>130</v>
          </cell>
          <cell r="K76">
            <v>130</v>
          </cell>
        </row>
        <row r="79">
          <cell r="B79" t="str">
            <v>BERENJENA</v>
          </cell>
          <cell r="C79" t="str">
            <v>Almeria</v>
          </cell>
          <cell r="D79" t="str">
            <v>Alargada</v>
          </cell>
          <cell r="E79" t="str">
            <v>I</v>
          </cell>
          <cell r="F79" t="str">
            <v>40y+</v>
          </cell>
          <cell r="G79">
            <v>129.52380952380952</v>
          </cell>
          <cell r="H79">
            <v>131.42857142857142</v>
          </cell>
          <cell r="I79" t="str">
            <v>-</v>
          </cell>
          <cell r="J79" t="str">
            <v>-</v>
          </cell>
          <cell r="K79" t="str">
            <v>-</v>
          </cell>
        </row>
        <row r="80">
          <cell r="C80" t="str">
            <v>Almeria</v>
          </cell>
          <cell r="D80" t="str">
            <v>Redonda</v>
          </cell>
          <cell r="E80" t="str">
            <v>I</v>
          </cell>
          <cell r="F80" t="str">
            <v>70y+</v>
          </cell>
          <cell r="G80">
            <v>137.39130434782609</v>
          </cell>
          <cell r="H80">
            <v>136.19047619047618</v>
          </cell>
          <cell r="I80">
            <v>134.98452012383902</v>
          </cell>
          <cell r="J80">
            <v>135.55555555555554</v>
          </cell>
          <cell r="K80" t="str">
            <v>-</v>
          </cell>
        </row>
        <row r="83">
          <cell r="B83" t="str">
            <v>CALABACIN</v>
          </cell>
          <cell r="C83" t="str">
            <v>Almeria</v>
          </cell>
          <cell r="D83" t="str">
            <v>-</v>
          </cell>
          <cell r="E83" t="str">
            <v>I</v>
          </cell>
          <cell r="F83" t="str">
            <v>140-210</v>
          </cell>
          <cell r="G83">
            <v>177.64705882352942</v>
          </cell>
          <cell r="H83">
            <v>175.71428571428572</v>
          </cell>
          <cell r="I83" t="str">
            <v>-</v>
          </cell>
          <cell r="J83" t="str">
            <v>-</v>
          </cell>
          <cell r="K83" t="str">
            <v>-</v>
          </cell>
        </row>
        <row r="86">
          <cell r="B86" t="str">
            <v>CEBOLLA</v>
          </cell>
          <cell r="C86" t="str">
            <v>Albacete</v>
          </cell>
          <cell r="D86" t="str">
            <v>Amarilla</v>
          </cell>
          <cell r="E86" t="str">
            <v>I</v>
          </cell>
          <cell r="F86" t="str">
            <v>-</v>
          </cell>
          <cell r="G86">
            <v>16</v>
          </cell>
          <cell r="H86">
            <v>16</v>
          </cell>
          <cell r="I86">
            <v>16</v>
          </cell>
          <cell r="J86">
            <v>16</v>
          </cell>
          <cell r="K86">
            <v>16</v>
          </cell>
        </row>
        <row r="89">
          <cell r="B89" t="str">
            <v>CHAMPIÑON</v>
          </cell>
          <cell r="C89" t="str">
            <v>La Rioja</v>
          </cell>
          <cell r="D89" t="str">
            <v>Cerrado</v>
          </cell>
          <cell r="E89" t="str">
            <v>I</v>
          </cell>
          <cell r="F89" t="str">
            <v>30-65</v>
          </cell>
          <cell r="G89">
            <v>129.81545741324922</v>
          </cell>
          <cell r="H89">
            <v>129.4834404095235</v>
          </cell>
          <cell r="I89">
            <v>130.04393673110721</v>
          </cell>
          <cell r="J89">
            <v>130.86392201235964</v>
          </cell>
          <cell r="K89">
            <v>130.44793449681484</v>
          </cell>
        </row>
        <row r="92">
          <cell r="B92" t="str">
            <v>COLIFLOR</v>
          </cell>
          <cell r="C92" t="str">
            <v>La Rioja</v>
          </cell>
          <cell r="D92" t="str">
            <v>Coronada</v>
          </cell>
          <cell r="E92" t="str">
            <v>I</v>
          </cell>
          <cell r="F92" t="str">
            <v>160-200</v>
          </cell>
          <cell r="G92">
            <v>58.477777777777781</v>
          </cell>
          <cell r="H92">
            <v>60</v>
          </cell>
          <cell r="I92">
            <v>65.790000000000006</v>
          </cell>
          <cell r="J92">
            <v>68.099999999999994</v>
          </cell>
          <cell r="K92">
            <v>72.44</v>
          </cell>
        </row>
        <row r="95">
          <cell r="B95" t="str">
            <v>FRESON</v>
          </cell>
          <cell r="C95" t="str">
            <v>Huelva</v>
          </cell>
          <cell r="D95" t="str">
            <v>-</v>
          </cell>
          <cell r="E95" t="str">
            <v>I</v>
          </cell>
          <cell r="F95" t="str">
            <v>-</v>
          </cell>
          <cell r="G95">
            <v>293.81818181818181</v>
          </cell>
          <cell r="H95">
            <v>304.85714285714283</v>
          </cell>
          <cell r="I95">
            <v>317</v>
          </cell>
          <cell r="J95">
            <v>317</v>
          </cell>
          <cell r="K95">
            <v>317</v>
          </cell>
        </row>
        <row r="98">
          <cell r="B98" t="str">
            <v>JUDIA VERDE</v>
          </cell>
          <cell r="C98" t="str">
            <v>Almería</v>
          </cell>
          <cell r="D98" t="str">
            <v>Plana</v>
          </cell>
          <cell r="E98" t="str">
            <v>I</v>
          </cell>
          <cell r="F98" t="str">
            <v>-</v>
          </cell>
          <cell r="G98">
            <v>539</v>
          </cell>
          <cell r="H98">
            <v>525.49019607843138</v>
          </cell>
          <cell r="I98" t="str">
            <v>-</v>
          </cell>
          <cell r="J98" t="str">
            <v>-</v>
          </cell>
          <cell r="K98" t="str">
            <v>-</v>
          </cell>
        </row>
        <row r="101">
          <cell r="B101" t="str">
            <v>LECHUGA</v>
          </cell>
          <cell r="C101" t="str">
            <v>Almeria</v>
          </cell>
          <cell r="D101" t="str">
            <v>Iceberg</v>
          </cell>
          <cell r="E101" t="str">
            <v>I</v>
          </cell>
          <cell r="F101" t="str">
            <v>400y+</v>
          </cell>
          <cell r="G101">
            <v>253.19693094629153</v>
          </cell>
          <cell r="H101" t="str">
            <v>-</v>
          </cell>
          <cell r="I101" t="str">
            <v>-</v>
          </cell>
          <cell r="J101" t="str">
            <v>-</v>
          </cell>
          <cell r="K101" t="str">
            <v>-</v>
          </cell>
        </row>
        <row r="102">
          <cell r="C102" t="str">
            <v>Murcia</v>
          </cell>
          <cell r="D102" t="str">
            <v>Iceberg</v>
          </cell>
          <cell r="E102" t="str">
            <v>I</v>
          </cell>
          <cell r="F102" t="str">
            <v>400y+</v>
          </cell>
          <cell r="G102">
            <v>222.5</v>
          </cell>
          <cell r="H102">
            <v>222.5</v>
          </cell>
          <cell r="I102">
            <v>222.5</v>
          </cell>
          <cell r="J102">
            <v>222.5</v>
          </cell>
          <cell r="K102">
            <v>222.5</v>
          </cell>
        </row>
        <row r="105">
          <cell r="B105" t="str">
            <v>PEPINO</v>
          </cell>
          <cell r="C105" t="str">
            <v>Almeria</v>
          </cell>
          <cell r="D105" t="str">
            <v>Liso</v>
          </cell>
          <cell r="E105" t="str">
            <v>I</v>
          </cell>
          <cell r="F105" t="str">
            <v>-</v>
          </cell>
          <cell r="G105">
            <v>153.63636363636363</v>
          </cell>
          <cell r="H105">
            <v>154.43795527780489</v>
          </cell>
          <cell r="I105" t="str">
            <v>-</v>
          </cell>
          <cell r="J105">
            <v>168.18181818181816</v>
          </cell>
          <cell r="K105">
            <v>172.72727272727272</v>
          </cell>
        </row>
        <row r="108">
          <cell r="B108" t="str">
            <v>PIMIENTO</v>
          </cell>
          <cell r="C108" t="str">
            <v>Almeria</v>
          </cell>
          <cell r="D108" t="str">
            <v>Alargado verde</v>
          </cell>
          <cell r="E108" t="str">
            <v>I</v>
          </cell>
          <cell r="F108" t="str">
            <v>40y+</v>
          </cell>
          <cell r="G108">
            <v>177.77777777777777</v>
          </cell>
          <cell r="H108">
            <v>173.85620915032681</v>
          </cell>
          <cell r="I108" t="str">
            <v>-</v>
          </cell>
          <cell r="J108" t="str">
            <v>-</v>
          </cell>
          <cell r="K108" t="str">
            <v>-</v>
          </cell>
        </row>
        <row r="111">
          <cell r="B111" t="str">
            <v>TOMATE</v>
          </cell>
          <cell r="C111" t="str">
            <v>Almeria</v>
          </cell>
          <cell r="D111" t="str">
            <v>Racimo</v>
          </cell>
          <cell r="E111" t="str">
            <v>I</v>
          </cell>
          <cell r="F111" t="str">
            <v>57-82</v>
          </cell>
          <cell r="G111">
            <v>105.04066863922584</v>
          </cell>
          <cell r="H111">
            <v>107.79592179858936</v>
          </cell>
          <cell r="I111" t="str">
            <v>-</v>
          </cell>
          <cell r="J111">
            <v>107.3402135944867</v>
          </cell>
          <cell r="K111">
            <v>108.45143909844489</v>
          </cell>
        </row>
        <row r="112">
          <cell r="C112" t="str">
            <v>Almeria</v>
          </cell>
          <cell r="D112" t="str">
            <v>Redondo</v>
          </cell>
          <cell r="E112" t="str">
            <v>I</v>
          </cell>
          <cell r="F112" t="str">
            <v>57-82</v>
          </cell>
          <cell r="G112">
            <v>96.648423961315999</v>
          </cell>
          <cell r="H112">
            <v>99.249821601245955</v>
          </cell>
          <cell r="I112">
            <v>101.96078431372548</v>
          </cell>
          <cell r="J112">
            <v>99.410383309988092</v>
          </cell>
          <cell r="K112">
            <v>99.289134190044535</v>
          </cell>
        </row>
        <row r="113">
          <cell r="C113" t="str">
            <v>Granada</v>
          </cell>
          <cell r="D113" t="str">
            <v>Cereza</v>
          </cell>
          <cell r="E113" t="str">
            <v>I</v>
          </cell>
          <cell r="F113" t="str">
            <v>-</v>
          </cell>
          <cell r="G113">
            <v>210</v>
          </cell>
          <cell r="H113">
            <v>210</v>
          </cell>
          <cell r="I113">
            <v>210</v>
          </cell>
          <cell r="J113">
            <v>210</v>
          </cell>
          <cell r="K113">
            <v>210</v>
          </cell>
        </row>
        <row r="114">
          <cell r="C114" t="str">
            <v>Murcia</v>
          </cell>
          <cell r="D114" t="str">
            <v>Cereza</v>
          </cell>
          <cell r="E114" t="str">
            <v>I</v>
          </cell>
          <cell r="F114" t="str">
            <v>-</v>
          </cell>
          <cell r="G114">
            <v>275</v>
          </cell>
          <cell r="H114">
            <v>275</v>
          </cell>
          <cell r="I114">
            <v>275</v>
          </cell>
          <cell r="J114">
            <v>275</v>
          </cell>
          <cell r="K114">
            <v>275</v>
          </cell>
        </row>
        <row r="115">
          <cell r="C115" t="str">
            <v>Murcia</v>
          </cell>
          <cell r="D115" t="str">
            <v>Redondo</v>
          </cell>
          <cell r="E115" t="str">
            <v>I</v>
          </cell>
          <cell r="F115" t="str">
            <v>57-82</v>
          </cell>
          <cell r="G115">
            <v>125.27777777777777</v>
          </cell>
          <cell r="H115">
            <v>125.27777777777777</v>
          </cell>
          <cell r="I115">
            <v>125.27777777777777</v>
          </cell>
          <cell r="J115">
            <v>125.27777777777777</v>
          </cell>
          <cell r="K115">
            <v>125.27777777777777</v>
          </cell>
        </row>
        <row r="118">
          <cell r="B118" t="str">
            <v>ZANAHORIA</v>
          </cell>
          <cell r="C118" t="str">
            <v>Cádiz</v>
          </cell>
          <cell r="D118" t="str">
            <v>-</v>
          </cell>
          <cell r="E118" t="str">
            <v>I</v>
          </cell>
          <cell r="F118" t="str">
            <v>-</v>
          </cell>
          <cell r="G118" t="str">
            <v>-</v>
          </cell>
          <cell r="H118" t="str">
            <v>-</v>
          </cell>
          <cell r="I118">
            <v>33.677419354838712</v>
          </cell>
          <cell r="J118" t="str">
            <v>-</v>
          </cell>
          <cell r="K118">
            <v>34.46153846153846</v>
          </cell>
        </row>
        <row r="123">
          <cell r="B123" t="str">
            <v>SALUDOS</v>
          </cell>
        </row>
        <row r="124">
          <cell r="B124" t="str">
            <v>SERVICIO DE PRECIOS Y SALARIOS AGRARIOS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5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7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9"/>
      <sheetName val="Pág. 10"/>
      <sheetName val="Pág. 11"/>
      <sheetName val="Pág. 12"/>
      <sheetName val="Pág. 13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14"/>
      <sheetName val="Pág. 15"/>
      <sheetName val="Pág. 16"/>
      <sheetName val="Pág. 17"/>
    </sheetNames>
    <sheetDataSet>
      <sheetData sheetId="0">
        <row r="13">
          <cell r="G13">
            <v>45453</v>
          </cell>
          <cell r="H13">
            <v>45454</v>
          </cell>
          <cell r="I13">
            <v>45455</v>
          </cell>
          <cell r="J13">
            <v>45456</v>
          </cell>
          <cell r="K13">
            <v>45457</v>
          </cell>
          <cell r="L13">
            <v>45458</v>
          </cell>
          <cell r="M13">
            <v>45459</v>
          </cell>
          <cell r="N13" t="str">
            <v>PMPS</v>
          </cell>
        </row>
      </sheetData>
      <sheetData sheetId="1">
        <row r="11">
          <cell r="G11" t="str">
            <v>PRECIO MEDIO PONDERADO SEMANAL NACIONAL</v>
          </cell>
        </row>
        <row r="12">
          <cell r="G12" t="str">
            <v>Semana 24- 2024: 10/06 -16/06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s://agridata.ec.europa.eu/extensions/DataPortal/prices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326B39-63CA-4C1C-9B36-8D407B507309}">
  <dimension ref="A1:E35"/>
  <sheetViews>
    <sheetView tabSelected="1" workbookViewId="0"/>
  </sheetViews>
  <sheetFormatPr baseColWidth="10" defaultRowHeight="12.6"/>
  <cols>
    <col min="1" max="16384" width="11.5546875" style="731"/>
  </cols>
  <sheetData>
    <row r="1" spans="1:5">
      <c r="A1" s="731" t="s">
        <v>643</v>
      </c>
    </row>
    <row r="2" spans="1:5">
      <c r="A2" s="731" t="s">
        <v>644</v>
      </c>
    </row>
    <row r="3" spans="1:5">
      <c r="A3" s="731" t="s">
        <v>645</v>
      </c>
    </row>
    <row r="4" spans="1:5">
      <c r="A4" s="732" t="s">
        <v>646</v>
      </c>
      <c r="B4" s="732"/>
      <c r="C4" s="732"/>
      <c r="D4" s="732"/>
      <c r="E4" s="732"/>
    </row>
    <row r="5" spans="1:5">
      <c r="A5" s="732" t="s">
        <v>666</v>
      </c>
      <c r="B5" s="732"/>
      <c r="C5" s="732"/>
      <c r="D5" s="732"/>
      <c r="E5" s="732"/>
    </row>
    <row r="7" spans="1:5">
      <c r="A7" s="731" t="s">
        <v>647</v>
      </c>
    </row>
    <row r="8" spans="1:5">
      <c r="A8" s="732" t="s">
        <v>648</v>
      </c>
      <c r="B8" s="732"/>
      <c r="C8" s="732"/>
      <c r="D8" s="732"/>
      <c r="E8" s="732"/>
    </row>
    <row r="10" spans="1:5">
      <c r="A10" s="731" t="s">
        <v>649</v>
      </c>
    </row>
    <row r="11" spans="1:5">
      <c r="A11" s="731" t="s">
        <v>650</v>
      </c>
    </row>
    <row r="12" spans="1:5">
      <c r="A12" s="732" t="s">
        <v>667</v>
      </c>
      <c r="B12" s="732"/>
      <c r="C12" s="732"/>
      <c r="D12" s="732"/>
      <c r="E12" s="732"/>
    </row>
    <row r="13" spans="1:5">
      <c r="A13" s="732" t="s">
        <v>668</v>
      </c>
      <c r="B13" s="732"/>
      <c r="C13" s="732"/>
      <c r="D13" s="732"/>
      <c r="E13" s="732"/>
    </row>
    <row r="14" spans="1:5">
      <c r="A14" s="732" t="s">
        <v>669</v>
      </c>
      <c r="B14" s="732"/>
      <c r="C14" s="732"/>
      <c r="D14" s="732"/>
      <c r="E14" s="732"/>
    </row>
    <row r="15" spans="1:5">
      <c r="A15" s="732" t="s">
        <v>670</v>
      </c>
      <c r="B15" s="732"/>
      <c r="C15" s="732"/>
      <c r="D15" s="732"/>
      <c r="E15" s="732"/>
    </row>
    <row r="16" spans="1:5">
      <c r="A16" s="732" t="s">
        <v>671</v>
      </c>
      <c r="B16" s="732"/>
      <c r="C16" s="732"/>
      <c r="D16" s="732"/>
      <c r="E16" s="732"/>
    </row>
    <row r="17" spans="1:5">
      <c r="A17" s="731" t="s">
        <v>651</v>
      </c>
    </row>
    <row r="18" spans="1:5">
      <c r="A18" s="731" t="s">
        <v>652</v>
      </c>
    </row>
    <row r="19" spans="1:5">
      <c r="A19" s="732" t="s">
        <v>653</v>
      </c>
      <c r="B19" s="732"/>
      <c r="C19" s="732"/>
      <c r="D19" s="732"/>
      <c r="E19" s="732"/>
    </row>
    <row r="20" spans="1:5">
      <c r="A20" s="732" t="s">
        <v>672</v>
      </c>
      <c r="B20" s="732"/>
      <c r="C20" s="732"/>
      <c r="D20" s="732"/>
      <c r="E20" s="732"/>
    </row>
    <row r="21" spans="1:5">
      <c r="A21" s="731" t="s">
        <v>654</v>
      </c>
    </row>
    <row r="22" spans="1:5">
      <c r="A22" s="732" t="s">
        <v>655</v>
      </c>
      <c r="B22" s="732"/>
      <c r="C22" s="732"/>
      <c r="D22" s="732"/>
      <c r="E22" s="732"/>
    </row>
    <row r="23" spans="1:5">
      <c r="A23" s="732" t="s">
        <v>656</v>
      </c>
      <c r="B23" s="732"/>
      <c r="C23" s="732"/>
      <c r="D23" s="732"/>
      <c r="E23" s="732"/>
    </row>
    <row r="24" spans="1:5">
      <c r="A24" s="731" t="s">
        <v>657</v>
      </c>
    </row>
    <row r="25" spans="1:5">
      <c r="A25" s="731" t="s">
        <v>658</v>
      </c>
    </row>
    <row r="26" spans="1:5">
      <c r="A26" s="732" t="s">
        <v>673</v>
      </c>
      <c r="B26" s="732"/>
      <c r="C26" s="732"/>
      <c r="D26" s="732"/>
      <c r="E26" s="732"/>
    </row>
    <row r="27" spans="1:5">
      <c r="A27" s="732" t="s">
        <v>674</v>
      </c>
      <c r="B27" s="732"/>
      <c r="C27" s="732"/>
      <c r="D27" s="732"/>
      <c r="E27" s="732"/>
    </row>
    <row r="28" spans="1:5">
      <c r="A28" s="732" t="s">
        <v>675</v>
      </c>
      <c r="B28" s="732"/>
      <c r="C28" s="732"/>
      <c r="D28" s="732"/>
      <c r="E28" s="732"/>
    </row>
    <row r="29" spans="1:5">
      <c r="A29" s="731" t="s">
        <v>659</v>
      </c>
    </row>
    <row r="30" spans="1:5">
      <c r="A30" s="732" t="s">
        <v>660</v>
      </c>
      <c r="B30" s="732"/>
      <c r="C30" s="732"/>
      <c r="D30" s="732"/>
      <c r="E30" s="732"/>
    </row>
    <row r="31" spans="1:5">
      <c r="A31" s="731" t="s">
        <v>661</v>
      </c>
    </row>
    <row r="32" spans="1:5">
      <c r="A32" s="732" t="s">
        <v>662</v>
      </c>
      <c r="B32" s="732"/>
      <c r="C32" s="732"/>
      <c r="D32" s="732"/>
      <c r="E32" s="732"/>
    </row>
    <row r="33" spans="1:5">
      <c r="A33" s="732" t="s">
        <v>663</v>
      </c>
      <c r="B33" s="732"/>
      <c r="C33" s="732"/>
      <c r="D33" s="732"/>
      <c r="E33" s="732"/>
    </row>
    <row r="34" spans="1:5">
      <c r="A34" s="732" t="s">
        <v>664</v>
      </c>
      <c r="B34" s="732"/>
      <c r="C34" s="732"/>
      <c r="D34" s="732"/>
      <c r="E34" s="732"/>
    </row>
    <row r="35" spans="1:5">
      <c r="A35" s="732" t="s">
        <v>665</v>
      </c>
      <c r="B35" s="732"/>
      <c r="C35" s="732"/>
      <c r="D35" s="732"/>
      <c r="E35" s="732"/>
    </row>
  </sheetData>
  <hyperlinks>
    <hyperlink ref="A4:E4" location="'Pág. 4'!A1" display="1.1.1.         Precios Medios Nacionales de Cereales, Arroz, Oleaginosas, Tortas, Proteicos, Vinos y Aceites." xr:uid="{A56EC084-EE11-4D9C-AC6F-7C473DE54C87}"/>
    <hyperlink ref="A5:E5" location="'Pág. 5'!A1" display="1.1.2.         Precios Medios Nacionales en Origen de Frutas y Hortalízas" xr:uid="{A16FA169-4AFF-4081-A327-66BB6798D3C8}"/>
    <hyperlink ref="A8:E8" location="'Pág. 7'!A1" display="1.2.1.         Precios Medios Nacionales de Productos Ganaderos" xr:uid="{4227E5B5-39B4-474F-AE7B-31B66D77855A}"/>
    <hyperlink ref="A12:E12" location="'Pág. 9'!A1" display="2.1.1.         Precios Medios en Mercados Representativos: Trigo y Alfalfa" xr:uid="{8C8B90E8-34B6-40DC-BA75-E7A865EEA536}"/>
    <hyperlink ref="A13:E13" location="'Pág. 10'!A1" display="2.1.2.         Precios Medios en Mercados Representativos: Cebada" xr:uid="{57E6648D-45A4-4A36-903C-C657059C78E0}"/>
    <hyperlink ref="A14:E14" location="'Pág. 11'!A1" display="2.1.3.         Precios Medios en Mercados Representativos: Maíz y Arroz" xr:uid="{CF458536-44E3-4A4A-B22D-85BCB1FEA643}"/>
    <hyperlink ref="A15:E15" location="'Pág. 12'!A1" display="2.2.         Precios Medios en Mercados Representativos de Vinos" xr:uid="{9BD93FA5-C8E7-47FE-8ABE-8097F5ECA07A}"/>
    <hyperlink ref="A16:E16" location="'Pág. 13'!A1" display="2.3.         Precios Medios en Mercados Representativos de Aceites y Semilla de Girasol" xr:uid="{A761716F-9D2B-46E2-938C-06F165AD4031}"/>
    <hyperlink ref="A19:E19" location="'Pág. 14'!A1" display="3.1.1.         Precios de Producción de Frutas en el Mercado Interior: Precios diarios y Precios Medios Ponderados Semanales en mercados representativos" xr:uid="{18404A92-0320-48FA-88CD-4DACB3B46BD8}"/>
    <hyperlink ref="A20:E20" location="'Pág. 15'!A1" display="3.1.2.         Precios de Producción de Frutas en el Mercado Interior: Precios diarios y Precios Medios Ponderados Semanales en mercados representativos" xr:uid="{221644DE-3309-4084-A1B6-69831AC3F994}"/>
    <hyperlink ref="A22:E22" location="'Pág. 16'!A1" display="3.2.1.         Precios de Producción de Productos Hortícolas en el Mercado Interior: Precios diarios y Precios Medios Ponderados Semanales en mercados" xr:uid="{F8D99E2A-C386-4254-9950-37976BED5541}"/>
    <hyperlink ref="A23:E23" location="'Pág. 17'!A1" display="3.2.2.         Precios de Producción de Productos Hortícolas en el Mercado Interior: Precios Medios Ponderados Semanales Nacionales" xr:uid="{24ED09F4-9A71-42D7-B0C9-7EAD01B6B79C}"/>
    <hyperlink ref="A26:E26" location="'Pág. 18'!A1" display="4.1.1.         Precios Medios Nacionales de Canales de Bovino Pesado" xr:uid="{CD182037-FAF2-455B-8D42-3C922874F8F3}"/>
    <hyperlink ref="A27:E27" location="'Pág. 19'!A1" display="4.1.2.         Precios Medios Nacionales del Bovino Vivo" xr:uid="{BFE515FA-F46F-48C0-80D6-BBE9F753EDE0}"/>
    <hyperlink ref="A28:E28" location="'Pág. 19'!A1" display="4.1.3.         Precios Medios Nacionales de Otros Animales de la Especie Bovina" xr:uid="{BB637A0E-B8A2-4883-800A-E135A01E2C1A}"/>
    <hyperlink ref="A30:E30" location="'Pág. 19'!A1" display="4.2.1.         Precios Medios Nacionales de Canales de Ovino Frescas o Refrigeradas" xr:uid="{5F23EA68-34C3-479C-BD0C-5E6D1C1AC396}"/>
    <hyperlink ref="A32:E32" location="'Pág. 20'!A1" display="4.3.1.         Precios Medios de Canales de Porcino de Capa Blanca" xr:uid="{8B89B277-425A-4A1F-A788-943A58CAD8BE}"/>
    <hyperlink ref="A33:E33" location="'Pág. 20'!A1" display="4.3.2.         Precios Medios en Mercados Representativos Provinciales de Porcino Cebado" xr:uid="{A9069BFA-22E6-4BCE-97DE-AE6900B592DD}"/>
    <hyperlink ref="A34:E34" location="'Pág. 21'!A1" display="4.3.3.         Precios Medios de Porcino Precoz, Lechones y Otras Calidades" xr:uid="{FDB32842-F171-49B6-ABE3-37B695F021D8}"/>
    <hyperlink ref="A35:E35" location="'Pág. 21'!A1" display="4.3.4.         Precios Medios de Porcino: Tronco Ibérico" xr:uid="{81DFB0C9-3EA3-4D8C-848B-02079B3199D0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039F7B-3BDE-40A6-B1FC-DFEC4997AFDA}">
  <sheetPr>
    <pageSetUpPr fitToPage="1"/>
  </sheetPr>
  <dimension ref="A1:U84"/>
  <sheetViews>
    <sheetView showGridLines="0" zoomScaleNormal="100" zoomScaleSheetLayoutView="100" workbookViewId="0"/>
  </sheetViews>
  <sheetFormatPr baseColWidth="10" defaultColWidth="12.5546875" defaultRowHeight="13.8"/>
  <cols>
    <col min="1" max="1" width="2.6640625" style="385" customWidth="1"/>
    <col min="2" max="2" width="20.5546875" style="386" customWidth="1"/>
    <col min="3" max="3" width="12" style="386" customWidth="1"/>
    <col min="4" max="4" width="35.44140625" style="386" customWidth="1"/>
    <col min="5" max="5" width="8.33203125" style="386" customWidth="1"/>
    <col min="6" max="6" width="27" style="386" customWidth="1"/>
    <col min="7" max="13" width="10.6640625" style="386" customWidth="1"/>
    <col min="14" max="14" width="14.6640625" style="386" customWidth="1"/>
    <col min="15" max="15" width="2.33203125" style="387" customWidth="1"/>
    <col min="16" max="16" width="8.33203125" style="387" customWidth="1"/>
    <col min="17" max="17" width="12.5546875" style="387"/>
    <col min="18" max="19" width="14.6640625" style="387" customWidth="1"/>
    <col min="20" max="20" width="12.6640625" style="387" customWidth="1"/>
    <col min="21" max="16384" width="12.5546875" style="387"/>
  </cols>
  <sheetData>
    <row r="1" spans="1:21" ht="11.25" customHeight="1"/>
    <row r="2" spans="1:21">
      <c r="J2" s="388"/>
      <c r="K2" s="388"/>
      <c r="L2" s="389"/>
      <c r="M2" s="389"/>
      <c r="N2" s="390"/>
      <c r="O2" s="391"/>
    </row>
    <row r="3" spans="1:21" ht="0.75" customHeight="1">
      <c r="J3" s="388"/>
      <c r="K3" s="388"/>
      <c r="L3" s="389"/>
      <c r="M3" s="389"/>
      <c r="N3" s="389"/>
      <c r="O3" s="391"/>
    </row>
    <row r="4" spans="1:21" ht="27" customHeight="1">
      <c r="B4" s="392" t="s">
        <v>277</v>
      </c>
      <c r="C4" s="392"/>
      <c r="D4" s="392"/>
      <c r="E4" s="392"/>
      <c r="F4" s="392"/>
      <c r="G4" s="392"/>
      <c r="H4" s="392"/>
      <c r="I4" s="392"/>
      <c r="J4" s="392"/>
      <c r="K4" s="392"/>
      <c r="L4" s="392"/>
      <c r="M4" s="392"/>
      <c r="N4" s="392"/>
      <c r="O4" s="393"/>
    </row>
    <row r="5" spans="1:21" ht="26.25" customHeight="1" thickBot="1">
      <c r="B5" s="394" t="s">
        <v>278</v>
      </c>
      <c r="C5" s="394"/>
      <c r="D5" s="394"/>
      <c r="E5" s="394"/>
      <c r="F5" s="394"/>
      <c r="G5" s="394"/>
      <c r="H5" s="394"/>
      <c r="I5" s="394"/>
      <c r="J5" s="394"/>
      <c r="K5" s="394"/>
      <c r="L5" s="394"/>
      <c r="M5" s="394"/>
      <c r="N5" s="394"/>
      <c r="O5" s="395"/>
    </row>
    <row r="6" spans="1:21" ht="24.75" customHeight="1">
      <c r="B6" s="396" t="s">
        <v>279</v>
      </c>
      <c r="C6" s="397"/>
      <c r="D6" s="397"/>
      <c r="E6" s="397"/>
      <c r="F6" s="397"/>
      <c r="G6" s="397"/>
      <c r="H6" s="397"/>
      <c r="I6" s="397"/>
      <c r="J6" s="397"/>
      <c r="K6" s="397"/>
      <c r="L6" s="397"/>
      <c r="M6" s="397"/>
      <c r="N6" s="398"/>
      <c r="O6" s="395"/>
    </row>
    <row r="7" spans="1:21" ht="19.5" customHeight="1" thickBot="1">
      <c r="B7" s="399" t="s">
        <v>280</v>
      </c>
      <c r="C7" s="400"/>
      <c r="D7" s="400"/>
      <c r="E7" s="400"/>
      <c r="F7" s="400"/>
      <c r="G7" s="400"/>
      <c r="H7" s="400"/>
      <c r="I7" s="400"/>
      <c r="J7" s="400"/>
      <c r="K7" s="400"/>
      <c r="L7" s="400"/>
      <c r="M7" s="400"/>
      <c r="N7" s="401"/>
      <c r="O7" s="395"/>
      <c r="Q7" s="386"/>
    </row>
    <row r="8" spans="1:21" ht="16.5" customHeight="1">
      <c r="B8" s="402" t="s">
        <v>281</v>
      </c>
      <c r="C8" s="402"/>
      <c r="D8" s="402"/>
      <c r="E8" s="402"/>
      <c r="F8" s="402"/>
      <c r="G8" s="402"/>
      <c r="H8" s="402"/>
      <c r="I8" s="402"/>
      <c r="J8" s="402"/>
      <c r="K8" s="402"/>
      <c r="L8" s="402"/>
      <c r="M8" s="402"/>
      <c r="N8" s="402"/>
      <c r="O8" s="395"/>
    </row>
    <row r="9" spans="1:21" ht="12" customHeight="1">
      <c r="B9" s="403"/>
      <c r="C9" s="403"/>
      <c r="D9" s="403"/>
      <c r="E9" s="403"/>
      <c r="F9" s="403"/>
      <c r="G9" s="403"/>
      <c r="H9" s="403"/>
      <c r="I9" s="403"/>
      <c r="J9" s="403"/>
      <c r="K9" s="403"/>
      <c r="L9" s="403"/>
      <c r="M9" s="403"/>
      <c r="N9" s="403"/>
      <c r="O9" s="395"/>
    </row>
    <row r="10" spans="1:21" ht="24.75" customHeight="1">
      <c r="B10" s="404" t="s">
        <v>282</v>
      </c>
      <c r="C10" s="404"/>
      <c r="D10" s="404"/>
      <c r="E10" s="404"/>
      <c r="F10" s="404"/>
      <c r="G10" s="404"/>
      <c r="H10" s="404"/>
      <c r="I10" s="404"/>
      <c r="J10" s="404"/>
      <c r="K10" s="404"/>
      <c r="L10" s="404"/>
      <c r="M10" s="404"/>
      <c r="N10" s="404"/>
      <c r="O10" s="395"/>
    </row>
    <row r="11" spans="1:21" ht="6" customHeight="1" thickBot="1">
      <c r="B11" s="405"/>
      <c r="C11" s="405"/>
      <c r="D11" s="405"/>
      <c r="E11" s="405"/>
      <c r="F11" s="405"/>
      <c r="G11" s="405"/>
      <c r="H11" s="405"/>
      <c r="I11" s="405"/>
      <c r="J11" s="405"/>
      <c r="K11" s="405"/>
      <c r="L11" s="405"/>
      <c r="M11" s="405"/>
      <c r="N11" s="405"/>
      <c r="O11" s="406"/>
    </row>
    <row r="12" spans="1:21" ht="20.100000000000001" customHeight="1">
      <c r="B12" s="407" t="s">
        <v>235</v>
      </c>
      <c r="C12" s="408" t="s">
        <v>283</v>
      </c>
      <c r="D12" s="409" t="s">
        <v>284</v>
      </c>
      <c r="E12" s="408" t="s">
        <v>285</v>
      </c>
      <c r="F12" s="409" t="s">
        <v>286</v>
      </c>
      <c r="G12" s="410" t="s">
        <v>287</v>
      </c>
      <c r="H12" s="411"/>
      <c r="I12" s="412"/>
      <c r="J12" s="411" t="s">
        <v>288</v>
      </c>
      <c r="K12" s="411"/>
      <c r="L12" s="413"/>
      <c r="M12" s="413"/>
      <c r="N12" s="414"/>
      <c r="O12" s="415"/>
      <c r="U12" s="386"/>
    </row>
    <row r="13" spans="1:21" ht="20.100000000000001" customHeight="1">
      <c r="B13" s="416"/>
      <c r="C13" s="417"/>
      <c r="D13" s="418" t="s">
        <v>289</v>
      </c>
      <c r="E13" s="417"/>
      <c r="F13" s="418"/>
      <c r="G13" s="419">
        <v>45453</v>
      </c>
      <c r="H13" s="419">
        <f t="shared" ref="H13:M13" si="0">G13+1</f>
        <v>45454</v>
      </c>
      <c r="I13" s="419">
        <f t="shared" si="0"/>
        <v>45455</v>
      </c>
      <c r="J13" s="419">
        <f t="shared" si="0"/>
        <v>45456</v>
      </c>
      <c r="K13" s="419">
        <f t="shared" si="0"/>
        <v>45457</v>
      </c>
      <c r="L13" s="419">
        <f t="shared" si="0"/>
        <v>45458</v>
      </c>
      <c r="M13" s="420">
        <f t="shared" si="0"/>
        <v>45459</v>
      </c>
      <c r="N13" s="421" t="s">
        <v>290</v>
      </c>
      <c r="O13" s="422"/>
      <c r="P13" s="423"/>
      <c r="Q13" s="424"/>
    </row>
    <row r="14" spans="1:21" s="434" customFormat="1" ht="20.100000000000001" customHeight="1">
      <c r="A14" s="385"/>
      <c r="B14" s="425" t="s">
        <v>291</v>
      </c>
      <c r="C14" s="426" t="s">
        <v>292</v>
      </c>
      <c r="D14" s="426" t="s">
        <v>293</v>
      </c>
      <c r="E14" s="426" t="s">
        <v>294</v>
      </c>
      <c r="F14" s="427" t="s">
        <v>295</v>
      </c>
      <c r="G14" s="428">
        <v>111.77</v>
      </c>
      <c r="H14" s="428">
        <v>109.78</v>
      </c>
      <c r="I14" s="428">
        <v>110.78</v>
      </c>
      <c r="J14" s="428">
        <v>111.77</v>
      </c>
      <c r="K14" s="429">
        <v>110.79</v>
      </c>
      <c r="L14" s="429">
        <v>52.78</v>
      </c>
      <c r="M14" s="430" t="s">
        <v>296</v>
      </c>
      <c r="N14" s="431">
        <v>110.82</v>
      </c>
      <c r="O14" s="432"/>
      <c r="P14" s="433"/>
      <c r="Q14" s="424"/>
    </row>
    <row r="15" spans="1:21" s="434" customFormat="1" ht="20.100000000000001" customHeight="1">
      <c r="A15" s="385"/>
      <c r="B15" s="425"/>
      <c r="C15" s="426" t="s">
        <v>297</v>
      </c>
      <c r="D15" s="426" t="s">
        <v>293</v>
      </c>
      <c r="E15" s="426" t="s">
        <v>294</v>
      </c>
      <c r="F15" s="426" t="s">
        <v>295</v>
      </c>
      <c r="G15" s="428">
        <v>102</v>
      </c>
      <c r="H15" s="428">
        <v>100</v>
      </c>
      <c r="I15" s="428">
        <v>103</v>
      </c>
      <c r="J15" s="428">
        <v>100</v>
      </c>
      <c r="K15" s="428">
        <v>103</v>
      </c>
      <c r="L15" s="429" t="s">
        <v>296</v>
      </c>
      <c r="M15" s="430" t="s">
        <v>296</v>
      </c>
      <c r="N15" s="431">
        <v>101.61</v>
      </c>
      <c r="O15" s="432"/>
      <c r="P15" s="433"/>
      <c r="Q15" s="424"/>
    </row>
    <row r="16" spans="1:21" s="434" customFormat="1" ht="20.100000000000001" customHeight="1">
      <c r="A16" s="385"/>
      <c r="B16" s="435"/>
      <c r="C16" s="426" t="s">
        <v>298</v>
      </c>
      <c r="D16" s="426" t="s">
        <v>293</v>
      </c>
      <c r="E16" s="426" t="s">
        <v>294</v>
      </c>
      <c r="F16" s="426" t="s">
        <v>295</v>
      </c>
      <c r="G16" s="428">
        <v>119</v>
      </c>
      <c r="H16" s="428">
        <v>120</v>
      </c>
      <c r="I16" s="428">
        <v>120</v>
      </c>
      <c r="J16" s="428">
        <v>118</v>
      </c>
      <c r="K16" s="428">
        <v>119</v>
      </c>
      <c r="L16" s="429" t="s">
        <v>296</v>
      </c>
      <c r="M16" s="430" t="s">
        <v>296</v>
      </c>
      <c r="N16" s="431">
        <v>119.22</v>
      </c>
      <c r="O16" s="432"/>
      <c r="P16" s="433"/>
      <c r="Q16" s="424"/>
    </row>
    <row r="17" spans="1:17" s="434" customFormat="1" ht="20.100000000000001" customHeight="1">
      <c r="A17" s="385"/>
      <c r="B17" s="425" t="s">
        <v>299</v>
      </c>
      <c r="C17" s="426" t="s">
        <v>300</v>
      </c>
      <c r="D17" s="426" t="s">
        <v>301</v>
      </c>
      <c r="E17" s="426" t="s">
        <v>294</v>
      </c>
      <c r="F17" s="426" t="s">
        <v>302</v>
      </c>
      <c r="G17" s="428">
        <v>149.47</v>
      </c>
      <c r="H17" s="428">
        <v>142.21</v>
      </c>
      <c r="I17" s="428">
        <v>147.03</v>
      </c>
      <c r="J17" s="428">
        <v>147.91</v>
      </c>
      <c r="K17" s="428">
        <v>145.13999999999999</v>
      </c>
      <c r="L17" s="429" t="s">
        <v>296</v>
      </c>
      <c r="M17" s="430" t="s">
        <v>296</v>
      </c>
      <c r="N17" s="431">
        <v>145.16</v>
      </c>
      <c r="O17" s="432"/>
      <c r="P17" s="433"/>
      <c r="Q17" s="424"/>
    </row>
    <row r="18" spans="1:17" s="434" customFormat="1" ht="20.100000000000001" customHeight="1">
      <c r="A18" s="385"/>
      <c r="B18" s="436" t="s">
        <v>303</v>
      </c>
      <c r="C18" s="426" t="s">
        <v>304</v>
      </c>
      <c r="D18" s="426" t="s">
        <v>305</v>
      </c>
      <c r="E18" s="426" t="s">
        <v>294</v>
      </c>
      <c r="F18" s="426" t="s">
        <v>306</v>
      </c>
      <c r="G18" s="428">
        <v>95.12</v>
      </c>
      <c r="H18" s="428">
        <v>96.64</v>
      </c>
      <c r="I18" s="428">
        <v>96.5</v>
      </c>
      <c r="J18" s="428">
        <v>96.43</v>
      </c>
      <c r="K18" s="428">
        <v>95.05</v>
      </c>
      <c r="L18" s="429">
        <v>106.34</v>
      </c>
      <c r="M18" s="430" t="s">
        <v>296</v>
      </c>
      <c r="N18" s="431">
        <v>96.24</v>
      </c>
      <c r="O18" s="432"/>
      <c r="P18" s="433"/>
      <c r="Q18" s="424"/>
    </row>
    <row r="19" spans="1:17" s="434" customFormat="1" ht="20.100000000000001" customHeight="1">
      <c r="A19" s="385"/>
      <c r="B19" s="425"/>
      <c r="C19" s="426" t="s">
        <v>300</v>
      </c>
      <c r="D19" s="426" t="s">
        <v>305</v>
      </c>
      <c r="E19" s="426" t="s">
        <v>294</v>
      </c>
      <c r="F19" s="426" t="s">
        <v>307</v>
      </c>
      <c r="G19" s="428">
        <v>79.930000000000007</v>
      </c>
      <c r="H19" s="428">
        <v>80.78</v>
      </c>
      <c r="I19" s="428">
        <v>80.36</v>
      </c>
      <c r="J19" s="428">
        <v>80.849999999999994</v>
      </c>
      <c r="K19" s="428">
        <v>79.930000000000007</v>
      </c>
      <c r="L19" s="429" t="s">
        <v>296</v>
      </c>
      <c r="M19" s="430">
        <v>82.25</v>
      </c>
      <c r="N19" s="431">
        <v>80.56</v>
      </c>
      <c r="O19" s="432"/>
      <c r="P19" s="433"/>
      <c r="Q19" s="424"/>
    </row>
    <row r="20" spans="1:17" s="434" customFormat="1" ht="20.100000000000001" customHeight="1">
      <c r="A20" s="385"/>
      <c r="B20" s="425"/>
      <c r="C20" s="426" t="s">
        <v>300</v>
      </c>
      <c r="D20" s="426" t="s">
        <v>308</v>
      </c>
      <c r="E20" s="426" t="s">
        <v>294</v>
      </c>
      <c r="F20" s="426" t="s">
        <v>306</v>
      </c>
      <c r="G20" s="428">
        <v>105.33</v>
      </c>
      <c r="H20" s="428">
        <v>111.42</v>
      </c>
      <c r="I20" s="428">
        <v>105.33</v>
      </c>
      <c r="J20" s="428">
        <v>107.09</v>
      </c>
      <c r="K20" s="428">
        <v>103.63</v>
      </c>
      <c r="L20" s="429" t="s">
        <v>296</v>
      </c>
      <c r="M20" s="430" t="s">
        <v>296</v>
      </c>
      <c r="N20" s="431">
        <v>106.65</v>
      </c>
      <c r="O20" s="432"/>
      <c r="P20" s="433"/>
      <c r="Q20" s="424"/>
    </row>
    <row r="21" spans="1:17" s="434" customFormat="1" ht="20.100000000000001" customHeight="1">
      <c r="A21" s="385"/>
      <c r="B21" s="425"/>
      <c r="C21" s="426" t="s">
        <v>304</v>
      </c>
      <c r="D21" s="426" t="s">
        <v>309</v>
      </c>
      <c r="E21" s="426" t="s">
        <v>294</v>
      </c>
      <c r="F21" s="426" t="s">
        <v>306</v>
      </c>
      <c r="G21" s="428" t="s">
        <v>296</v>
      </c>
      <c r="H21" s="428">
        <v>98.25</v>
      </c>
      <c r="I21" s="428">
        <v>98.25</v>
      </c>
      <c r="J21" s="428" t="s">
        <v>296</v>
      </c>
      <c r="K21" s="428">
        <v>96.32</v>
      </c>
      <c r="L21" s="429" t="s">
        <v>296</v>
      </c>
      <c r="M21" s="430" t="s">
        <v>296</v>
      </c>
      <c r="N21" s="431">
        <v>97.61</v>
      </c>
      <c r="O21" s="432"/>
      <c r="P21" s="433"/>
      <c r="Q21" s="424"/>
    </row>
    <row r="22" spans="1:17" s="434" customFormat="1" ht="20.100000000000001" customHeight="1">
      <c r="A22" s="385"/>
      <c r="B22" s="425"/>
      <c r="C22" s="426" t="s">
        <v>300</v>
      </c>
      <c r="D22" s="426" t="s">
        <v>309</v>
      </c>
      <c r="E22" s="426" t="s">
        <v>294</v>
      </c>
      <c r="F22" s="426" t="s">
        <v>306</v>
      </c>
      <c r="G22" s="428">
        <v>93.69</v>
      </c>
      <c r="H22" s="428">
        <v>98.79</v>
      </c>
      <c r="I22" s="428">
        <v>93.69</v>
      </c>
      <c r="J22" s="428">
        <v>93.69</v>
      </c>
      <c r="K22" s="428">
        <v>94.69</v>
      </c>
      <c r="L22" s="429" t="s">
        <v>296</v>
      </c>
      <c r="M22" s="430" t="s">
        <v>296</v>
      </c>
      <c r="N22" s="431">
        <v>95.02</v>
      </c>
      <c r="O22" s="432"/>
      <c r="P22" s="433"/>
      <c r="Q22" s="424"/>
    </row>
    <row r="23" spans="1:17" s="434" customFormat="1" ht="20.100000000000001" customHeight="1">
      <c r="A23" s="385"/>
      <c r="B23" s="425"/>
      <c r="C23" s="426" t="s">
        <v>304</v>
      </c>
      <c r="D23" s="426" t="s">
        <v>310</v>
      </c>
      <c r="E23" s="426" t="s">
        <v>294</v>
      </c>
      <c r="F23" s="426" t="s">
        <v>306</v>
      </c>
      <c r="G23" s="428">
        <v>81.16</v>
      </c>
      <c r="H23" s="428">
        <v>86.18</v>
      </c>
      <c r="I23" s="428">
        <v>80.94</v>
      </c>
      <c r="J23" s="428">
        <v>85.62</v>
      </c>
      <c r="K23" s="428">
        <v>86.46</v>
      </c>
      <c r="L23" s="429">
        <v>89.65</v>
      </c>
      <c r="M23" s="430" t="s">
        <v>296</v>
      </c>
      <c r="N23" s="431">
        <v>84.52</v>
      </c>
      <c r="O23" s="432"/>
      <c r="P23" s="433"/>
      <c r="Q23" s="424"/>
    </row>
    <row r="24" spans="1:17" s="434" customFormat="1" ht="20.100000000000001" customHeight="1">
      <c r="A24" s="385"/>
      <c r="B24" s="425"/>
      <c r="C24" s="426" t="s">
        <v>311</v>
      </c>
      <c r="D24" s="426" t="s">
        <v>310</v>
      </c>
      <c r="E24" s="426" t="s">
        <v>294</v>
      </c>
      <c r="F24" s="426" t="s">
        <v>306</v>
      </c>
      <c r="G24" s="428">
        <v>48</v>
      </c>
      <c r="H24" s="428">
        <v>48</v>
      </c>
      <c r="I24" s="428">
        <v>48</v>
      </c>
      <c r="J24" s="428">
        <v>48</v>
      </c>
      <c r="K24" s="428">
        <v>48</v>
      </c>
      <c r="L24" s="429" t="s">
        <v>296</v>
      </c>
      <c r="M24" s="430" t="s">
        <v>296</v>
      </c>
      <c r="N24" s="431">
        <v>48</v>
      </c>
      <c r="O24" s="432"/>
      <c r="P24" s="433"/>
      <c r="Q24" s="424"/>
    </row>
    <row r="25" spans="1:17" s="434" customFormat="1" ht="20.100000000000001" customHeight="1">
      <c r="A25" s="385"/>
      <c r="B25" s="425"/>
      <c r="C25" s="426" t="s">
        <v>312</v>
      </c>
      <c r="D25" s="426" t="s">
        <v>310</v>
      </c>
      <c r="E25" s="426" t="s">
        <v>294</v>
      </c>
      <c r="F25" s="426" t="s">
        <v>306</v>
      </c>
      <c r="G25" s="428">
        <v>50</v>
      </c>
      <c r="H25" s="428">
        <v>50</v>
      </c>
      <c r="I25" s="428">
        <v>50</v>
      </c>
      <c r="J25" s="428">
        <v>50</v>
      </c>
      <c r="K25" s="428">
        <v>50</v>
      </c>
      <c r="L25" s="429" t="s">
        <v>296</v>
      </c>
      <c r="M25" s="430" t="s">
        <v>296</v>
      </c>
      <c r="N25" s="431">
        <v>50</v>
      </c>
      <c r="O25" s="432"/>
      <c r="P25" s="433"/>
      <c r="Q25" s="424"/>
    </row>
    <row r="26" spans="1:17" s="434" customFormat="1" ht="20.100000000000001" customHeight="1">
      <c r="A26" s="385"/>
      <c r="B26" s="425"/>
      <c r="C26" s="426" t="s">
        <v>313</v>
      </c>
      <c r="D26" s="426" t="s">
        <v>310</v>
      </c>
      <c r="E26" s="426" t="s">
        <v>294</v>
      </c>
      <c r="F26" s="426" t="s">
        <v>306</v>
      </c>
      <c r="G26" s="428">
        <v>46</v>
      </c>
      <c r="H26" s="428">
        <v>46</v>
      </c>
      <c r="I26" s="428">
        <v>46</v>
      </c>
      <c r="J26" s="428">
        <v>46</v>
      </c>
      <c r="K26" s="428">
        <v>46</v>
      </c>
      <c r="L26" s="429" t="s">
        <v>296</v>
      </c>
      <c r="M26" s="430" t="s">
        <v>296</v>
      </c>
      <c r="N26" s="431">
        <v>46</v>
      </c>
      <c r="O26" s="432"/>
      <c r="P26" s="433"/>
      <c r="Q26" s="424"/>
    </row>
    <row r="27" spans="1:17" s="434" customFormat="1" ht="20.100000000000001" customHeight="1">
      <c r="A27" s="385"/>
      <c r="B27" s="425"/>
      <c r="C27" s="426" t="s">
        <v>300</v>
      </c>
      <c r="D27" s="426" t="s">
        <v>310</v>
      </c>
      <c r="E27" s="426" t="s">
        <v>294</v>
      </c>
      <c r="F27" s="426" t="s">
        <v>306</v>
      </c>
      <c r="G27" s="428">
        <v>79.67</v>
      </c>
      <c r="H27" s="428">
        <v>81.22</v>
      </c>
      <c r="I27" s="428">
        <v>80.959999999999994</v>
      </c>
      <c r="J27" s="428">
        <v>80.53</v>
      </c>
      <c r="K27" s="428">
        <v>78.31</v>
      </c>
      <c r="L27" s="429">
        <v>83.43</v>
      </c>
      <c r="M27" s="430">
        <v>81.17</v>
      </c>
      <c r="N27" s="431">
        <v>79.260000000000005</v>
      </c>
      <c r="O27" s="432"/>
      <c r="P27" s="433"/>
      <c r="Q27" s="424"/>
    </row>
    <row r="28" spans="1:17" s="434" customFormat="1" ht="20.100000000000001" customHeight="1">
      <c r="A28" s="385"/>
      <c r="B28" s="425"/>
      <c r="C28" s="426" t="s">
        <v>304</v>
      </c>
      <c r="D28" s="426" t="s">
        <v>314</v>
      </c>
      <c r="E28" s="426" t="s">
        <v>294</v>
      </c>
      <c r="F28" s="426" t="s">
        <v>306</v>
      </c>
      <c r="G28" s="428">
        <v>95</v>
      </c>
      <c r="H28" s="428">
        <v>95</v>
      </c>
      <c r="I28" s="428">
        <v>99.81</v>
      </c>
      <c r="J28" s="428">
        <v>97.31</v>
      </c>
      <c r="K28" s="428">
        <v>101.1</v>
      </c>
      <c r="L28" s="429">
        <v>84.15</v>
      </c>
      <c r="M28" s="430" t="s">
        <v>296</v>
      </c>
      <c r="N28" s="431">
        <v>96.42</v>
      </c>
      <c r="O28" s="432"/>
      <c r="P28" s="433"/>
      <c r="Q28" s="424"/>
    </row>
    <row r="29" spans="1:17" s="434" customFormat="1" ht="20.100000000000001" customHeight="1" thickBot="1">
      <c r="A29" s="385"/>
      <c r="B29" s="437"/>
      <c r="C29" s="438" t="s">
        <v>300</v>
      </c>
      <c r="D29" s="438" t="s">
        <v>314</v>
      </c>
      <c r="E29" s="438" t="s">
        <v>294</v>
      </c>
      <c r="F29" s="438" t="s">
        <v>306</v>
      </c>
      <c r="G29" s="439">
        <v>96.21</v>
      </c>
      <c r="H29" s="439">
        <v>92.31</v>
      </c>
      <c r="I29" s="439">
        <v>93.64</v>
      </c>
      <c r="J29" s="439">
        <v>93.28</v>
      </c>
      <c r="K29" s="439">
        <v>87.31</v>
      </c>
      <c r="L29" s="439">
        <v>84.73</v>
      </c>
      <c r="M29" s="440" t="s">
        <v>296</v>
      </c>
      <c r="N29" s="441">
        <v>91.33</v>
      </c>
      <c r="O29" s="432"/>
      <c r="P29" s="433"/>
      <c r="Q29" s="424"/>
    </row>
    <row r="30" spans="1:17" s="434" customFormat="1" ht="20.100000000000001" customHeight="1">
      <c r="A30" s="385"/>
      <c r="B30" s="442"/>
      <c r="C30" s="443"/>
      <c r="D30" s="443"/>
      <c r="E30" s="443"/>
      <c r="F30" s="444"/>
      <c r="G30" s="445"/>
      <c r="H30" s="445"/>
      <c r="I30" s="445"/>
      <c r="J30" s="445"/>
      <c r="K30" s="445"/>
      <c r="L30" s="445"/>
      <c r="M30" s="445"/>
      <c r="N30" s="446"/>
      <c r="O30" s="433"/>
      <c r="P30" s="433"/>
      <c r="Q30" s="424"/>
    </row>
    <row r="31" spans="1:17" ht="20.100000000000001" customHeight="1">
      <c r="B31" s="404" t="s">
        <v>315</v>
      </c>
      <c r="C31" s="404"/>
      <c r="D31" s="404"/>
      <c r="E31" s="404"/>
      <c r="F31" s="404"/>
      <c r="G31" s="404"/>
      <c r="H31" s="404"/>
      <c r="I31" s="404"/>
      <c r="J31" s="404"/>
      <c r="K31" s="404"/>
      <c r="L31" s="404"/>
      <c r="M31" s="404"/>
      <c r="N31" s="404"/>
      <c r="O31" s="406"/>
      <c r="Q31" s="447"/>
    </row>
    <row r="32" spans="1:17" ht="20.100000000000001" customHeight="1" thickBot="1">
      <c r="B32" s="403"/>
      <c r="Q32" s="447"/>
    </row>
    <row r="33" spans="1:17" ht="20.100000000000001" customHeight="1">
      <c r="B33" s="407" t="s">
        <v>235</v>
      </c>
      <c r="C33" s="408" t="s">
        <v>283</v>
      </c>
      <c r="D33" s="409" t="s">
        <v>284</v>
      </c>
      <c r="E33" s="408" t="s">
        <v>285</v>
      </c>
      <c r="F33" s="409" t="s">
        <v>286</v>
      </c>
      <c r="G33" s="411" t="s">
        <v>287</v>
      </c>
      <c r="H33" s="412"/>
      <c r="I33" s="411"/>
      <c r="J33" s="411" t="s">
        <v>288</v>
      </c>
      <c r="K33" s="413"/>
      <c r="L33" s="413"/>
      <c r="M33" s="414"/>
      <c r="N33" s="414"/>
      <c r="O33" s="415"/>
      <c r="Q33" s="447"/>
    </row>
    <row r="34" spans="1:17" ht="20.100000000000001" customHeight="1">
      <c r="B34" s="416"/>
      <c r="C34" s="417"/>
      <c r="D34" s="418" t="s">
        <v>289</v>
      </c>
      <c r="E34" s="417"/>
      <c r="F34" s="418"/>
      <c r="G34" s="419">
        <f t="shared" ref="G34:N34" si="1">G13</f>
        <v>45453</v>
      </c>
      <c r="H34" s="419">
        <f t="shared" si="1"/>
        <v>45454</v>
      </c>
      <c r="I34" s="419">
        <f t="shared" si="1"/>
        <v>45455</v>
      </c>
      <c r="J34" s="419">
        <f t="shared" si="1"/>
        <v>45456</v>
      </c>
      <c r="K34" s="419">
        <f t="shared" si="1"/>
        <v>45457</v>
      </c>
      <c r="L34" s="419">
        <f t="shared" si="1"/>
        <v>45458</v>
      </c>
      <c r="M34" s="420">
        <f t="shared" si="1"/>
        <v>45459</v>
      </c>
      <c r="N34" s="421" t="str">
        <f t="shared" si="1"/>
        <v>PMPS</v>
      </c>
      <c r="O34" s="422"/>
      <c r="P34" s="423"/>
      <c r="Q34" s="424"/>
    </row>
    <row r="35" spans="1:17" s="434" customFormat="1" ht="20.100000000000001" customHeight="1">
      <c r="A35" s="385"/>
      <c r="B35" s="425" t="s">
        <v>316</v>
      </c>
      <c r="C35" s="426" t="s">
        <v>317</v>
      </c>
      <c r="D35" s="426" t="s">
        <v>318</v>
      </c>
      <c r="E35" s="426" t="s">
        <v>294</v>
      </c>
      <c r="F35" s="426" t="s">
        <v>319</v>
      </c>
      <c r="G35" s="428">
        <v>126.75</v>
      </c>
      <c r="H35" s="428">
        <v>126.75</v>
      </c>
      <c r="I35" s="428">
        <v>126.75</v>
      </c>
      <c r="J35" s="428">
        <v>126.75</v>
      </c>
      <c r="K35" s="428">
        <v>126.75</v>
      </c>
      <c r="L35" s="429" t="s">
        <v>296</v>
      </c>
      <c r="M35" s="430" t="s">
        <v>296</v>
      </c>
      <c r="N35" s="431">
        <v>126.75</v>
      </c>
      <c r="O35" s="432"/>
      <c r="P35" s="433"/>
      <c r="Q35" s="424"/>
    </row>
    <row r="36" spans="1:17" s="434" customFormat="1" ht="20.100000000000001" customHeight="1">
      <c r="A36" s="385"/>
      <c r="B36" s="425"/>
      <c r="C36" s="426" t="s">
        <v>320</v>
      </c>
      <c r="D36" s="426" t="s">
        <v>318</v>
      </c>
      <c r="E36" s="426" t="s">
        <v>294</v>
      </c>
      <c r="F36" s="426" t="s">
        <v>319</v>
      </c>
      <c r="G36" s="428">
        <v>79.61</v>
      </c>
      <c r="H36" s="428">
        <v>79.61</v>
      </c>
      <c r="I36" s="428">
        <v>79.61</v>
      </c>
      <c r="J36" s="428">
        <v>79.61</v>
      </c>
      <c r="K36" s="428">
        <v>79.61</v>
      </c>
      <c r="L36" s="429" t="s">
        <v>296</v>
      </c>
      <c r="M36" s="430" t="s">
        <v>296</v>
      </c>
      <c r="N36" s="431">
        <v>79.61</v>
      </c>
      <c r="O36" s="432"/>
      <c r="P36" s="433"/>
      <c r="Q36" s="424"/>
    </row>
    <row r="37" spans="1:17" s="434" customFormat="1" ht="20.100000000000001" customHeight="1">
      <c r="A37" s="385"/>
      <c r="B37" s="425"/>
      <c r="C37" s="426" t="s">
        <v>320</v>
      </c>
      <c r="D37" s="426" t="s">
        <v>321</v>
      </c>
      <c r="E37" s="426" t="s">
        <v>294</v>
      </c>
      <c r="F37" s="426" t="s">
        <v>319</v>
      </c>
      <c r="G37" s="428">
        <v>108.74</v>
      </c>
      <c r="H37" s="428">
        <v>108.74</v>
      </c>
      <c r="I37" s="428">
        <v>108.74</v>
      </c>
      <c r="J37" s="428">
        <v>108.74</v>
      </c>
      <c r="K37" s="428">
        <v>108.74</v>
      </c>
      <c r="L37" s="429" t="s">
        <v>296</v>
      </c>
      <c r="M37" s="430" t="s">
        <v>296</v>
      </c>
      <c r="N37" s="431">
        <v>108.74</v>
      </c>
      <c r="O37" s="432"/>
      <c r="P37" s="433"/>
      <c r="Q37" s="424"/>
    </row>
    <row r="38" spans="1:17" s="434" customFormat="1" ht="20.100000000000001" customHeight="1">
      <c r="A38" s="385"/>
      <c r="B38" s="425"/>
      <c r="C38" s="426" t="s">
        <v>317</v>
      </c>
      <c r="D38" s="426" t="s">
        <v>322</v>
      </c>
      <c r="E38" s="426" t="s">
        <v>294</v>
      </c>
      <c r="F38" s="426" t="s">
        <v>319</v>
      </c>
      <c r="G38" s="428">
        <v>126.8</v>
      </c>
      <c r="H38" s="428">
        <v>126.8</v>
      </c>
      <c r="I38" s="428">
        <v>126.8</v>
      </c>
      <c r="J38" s="428">
        <v>126.8</v>
      </c>
      <c r="K38" s="429">
        <v>126.8</v>
      </c>
      <c r="L38" s="429" t="s">
        <v>296</v>
      </c>
      <c r="M38" s="430" t="s">
        <v>296</v>
      </c>
      <c r="N38" s="431">
        <v>126.81</v>
      </c>
      <c r="O38" s="432"/>
      <c r="P38" s="433"/>
      <c r="Q38" s="424"/>
    </row>
    <row r="39" spans="1:17" s="434" customFormat="1" ht="20.100000000000001" customHeight="1">
      <c r="A39" s="385"/>
      <c r="B39" s="425"/>
      <c r="C39" s="426" t="s">
        <v>323</v>
      </c>
      <c r="D39" s="426" t="s">
        <v>322</v>
      </c>
      <c r="E39" s="426" t="s">
        <v>294</v>
      </c>
      <c r="F39" s="426" t="s">
        <v>319</v>
      </c>
      <c r="G39" s="428">
        <v>87.71</v>
      </c>
      <c r="H39" s="428">
        <v>88.7</v>
      </c>
      <c r="I39" s="428">
        <v>86.83</v>
      </c>
      <c r="J39" s="428">
        <v>87.7</v>
      </c>
      <c r="K39" s="429">
        <v>109.78</v>
      </c>
      <c r="L39" s="429" t="s">
        <v>296</v>
      </c>
      <c r="M39" s="430" t="s">
        <v>296</v>
      </c>
      <c r="N39" s="431">
        <v>89.16</v>
      </c>
      <c r="O39" s="432"/>
      <c r="P39" s="433"/>
      <c r="Q39" s="424"/>
    </row>
    <row r="40" spans="1:17" s="434" customFormat="1" ht="20.100000000000001" customHeight="1">
      <c r="A40" s="385"/>
      <c r="B40" s="425"/>
      <c r="C40" s="426" t="s">
        <v>320</v>
      </c>
      <c r="D40" s="426" t="s">
        <v>322</v>
      </c>
      <c r="E40" s="426" t="s">
        <v>294</v>
      </c>
      <c r="F40" s="426" t="s">
        <v>319</v>
      </c>
      <c r="G40" s="428">
        <v>75.19</v>
      </c>
      <c r="H40" s="428">
        <v>75.19</v>
      </c>
      <c r="I40" s="428">
        <v>75.19</v>
      </c>
      <c r="J40" s="428">
        <v>75.19</v>
      </c>
      <c r="K40" s="429">
        <v>75.19</v>
      </c>
      <c r="L40" s="429" t="s">
        <v>296</v>
      </c>
      <c r="M40" s="430" t="s">
        <v>296</v>
      </c>
      <c r="N40" s="431">
        <v>75.19</v>
      </c>
      <c r="O40" s="432"/>
      <c r="P40" s="433"/>
      <c r="Q40" s="424"/>
    </row>
    <row r="41" spans="1:17" s="434" customFormat="1" ht="20.100000000000001" customHeight="1">
      <c r="A41" s="385"/>
      <c r="B41" s="425"/>
      <c r="C41" s="426" t="s">
        <v>317</v>
      </c>
      <c r="D41" s="426" t="s">
        <v>324</v>
      </c>
      <c r="E41" s="426" t="s">
        <v>294</v>
      </c>
      <c r="F41" s="426" t="s">
        <v>319</v>
      </c>
      <c r="G41" s="428">
        <v>126.25</v>
      </c>
      <c r="H41" s="428">
        <v>126.25</v>
      </c>
      <c r="I41" s="428">
        <v>126.25</v>
      </c>
      <c r="J41" s="428">
        <v>126.25</v>
      </c>
      <c r="K41" s="429">
        <v>126.25</v>
      </c>
      <c r="L41" s="429" t="s">
        <v>296</v>
      </c>
      <c r="M41" s="430" t="s">
        <v>296</v>
      </c>
      <c r="N41" s="431">
        <v>126.25</v>
      </c>
      <c r="O41" s="432"/>
      <c r="P41" s="433"/>
      <c r="Q41" s="424"/>
    </row>
    <row r="42" spans="1:17" s="434" customFormat="1" ht="20.100000000000001" customHeight="1">
      <c r="A42" s="385"/>
      <c r="B42" s="425"/>
      <c r="C42" s="426" t="s">
        <v>323</v>
      </c>
      <c r="D42" s="426" t="s">
        <v>324</v>
      </c>
      <c r="E42" s="426" t="s">
        <v>294</v>
      </c>
      <c r="F42" s="426" t="s">
        <v>319</v>
      </c>
      <c r="G42" s="428">
        <v>84.5</v>
      </c>
      <c r="H42" s="428">
        <v>84.5</v>
      </c>
      <c r="I42" s="428">
        <v>87.92</v>
      </c>
      <c r="J42" s="428">
        <v>89.2</v>
      </c>
      <c r="K42" s="429">
        <v>84.5</v>
      </c>
      <c r="L42" s="429" t="s">
        <v>296</v>
      </c>
      <c r="M42" s="430" t="s">
        <v>296</v>
      </c>
      <c r="N42" s="431">
        <v>85.61</v>
      </c>
      <c r="O42" s="432"/>
      <c r="P42" s="433"/>
      <c r="Q42" s="424"/>
    </row>
    <row r="43" spans="1:17" s="434" customFormat="1" ht="20.100000000000001" customHeight="1">
      <c r="A43" s="385"/>
      <c r="B43" s="435"/>
      <c r="C43" s="426" t="s">
        <v>317</v>
      </c>
      <c r="D43" s="426" t="s">
        <v>325</v>
      </c>
      <c r="E43" s="426" t="s">
        <v>294</v>
      </c>
      <c r="F43" s="426" t="s">
        <v>319</v>
      </c>
      <c r="G43" s="428">
        <v>118.61</v>
      </c>
      <c r="H43" s="428">
        <v>118.61</v>
      </c>
      <c r="I43" s="428">
        <v>118.61</v>
      </c>
      <c r="J43" s="428">
        <v>118.61</v>
      </c>
      <c r="K43" s="429">
        <v>118.61</v>
      </c>
      <c r="L43" s="429" t="s">
        <v>296</v>
      </c>
      <c r="M43" s="430" t="s">
        <v>296</v>
      </c>
      <c r="N43" s="431">
        <v>118.61</v>
      </c>
      <c r="O43" s="432"/>
      <c r="P43" s="433"/>
      <c r="Q43" s="424"/>
    </row>
    <row r="44" spans="1:17" s="434" customFormat="1" ht="20.100000000000001" customHeight="1">
      <c r="A44" s="385"/>
      <c r="B44" s="425" t="s">
        <v>326</v>
      </c>
      <c r="C44" s="426" t="s">
        <v>327</v>
      </c>
      <c r="D44" s="426" t="s">
        <v>328</v>
      </c>
      <c r="E44" s="426" t="s">
        <v>294</v>
      </c>
      <c r="F44" s="426" t="s">
        <v>329</v>
      </c>
      <c r="G44" s="428">
        <v>180</v>
      </c>
      <c r="H44" s="428">
        <v>180</v>
      </c>
      <c r="I44" s="428">
        <v>180</v>
      </c>
      <c r="J44" s="428">
        <v>180</v>
      </c>
      <c r="K44" s="429">
        <v>180</v>
      </c>
      <c r="L44" s="429" t="s">
        <v>296</v>
      </c>
      <c r="M44" s="430" t="s">
        <v>296</v>
      </c>
      <c r="N44" s="431">
        <v>180</v>
      </c>
      <c r="O44" s="432"/>
      <c r="P44" s="433"/>
      <c r="Q44" s="424"/>
    </row>
    <row r="45" spans="1:17" s="434" customFormat="1" ht="20.100000000000001" customHeight="1">
      <c r="A45" s="385"/>
      <c r="B45" s="425"/>
      <c r="C45" s="426" t="s">
        <v>323</v>
      </c>
      <c r="D45" s="426" t="s">
        <v>328</v>
      </c>
      <c r="E45" s="426" t="s">
        <v>294</v>
      </c>
      <c r="F45" s="426" t="s">
        <v>329</v>
      </c>
      <c r="G45" s="428">
        <v>113.37</v>
      </c>
      <c r="H45" s="428">
        <v>112</v>
      </c>
      <c r="I45" s="428">
        <v>112.7</v>
      </c>
      <c r="J45" s="428">
        <v>113.17</v>
      </c>
      <c r="K45" s="429">
        <v>115.45</v>
      </c>
      <c r="L45" s="429" t="s">
        <v>296</v>
      </c>
      <c r="M45" s="430" t="s">
        <v>296</v>
      </c>
      <c r="N45" s="431">
        <v>113.17</v>
      </c>
      <c r="O45" s="432"/>
      <c r="P45" s="433"/>
      <c r="Q45" s="424"/>
    </row>
    <row r="46" spans="1:17" s="434" customFormat="1" ht="20.100000000000001" customHeight="1" thickBot="1">
      <c r="A46" s="385"/>
      <c r="B46" s="437"/>
      <c r="C46" s="438" t="s">
        <v>320</v>
      </c>
      <c r="D46" s="438" t="s">
        <v>328</v>
      </c>
      <c r="E46" s="438" t="s">
        <v>294</v>
      </c>
      <c r="F46" s="438" t="s">
        <v>329</v>
      </c>
      <c r="G46" s="439">
        <v>108.75</v>
      </c>
      <c r="H46" s="439">
        <v>108.75</v>
      </c>
      <c r="I46" s="439">
        <v>108.75</v>
      </c>
      <c r="J46" s="439">
        <v>108.75</v>
      </c>
      <c r="K46" s="439">
        <v>108.75</v>
      </c>
      <c r="L46" s="439" t="s">
        <v>296</v>
      </c>
      <c r="M46" s="440" t="s">
        <v>296</v>
      </c>
      <c r="N46" s="441">
        <v>108.75</v>
      </c>
      <c r="O46" s="433"/>
      <c r="P46" s="433"/>
      <c r="Q46" s="424"/>
    </row>
    <row r="47" spans="1:17" ht="20.100000000000001" customHeight="1">
      <c r="N47" s="127"/>
      <c r="Q47" s="424"/>
    </row>
    <row r="48" spans="1:17" ht="20.100000000000001" customHeight="1">
      <c r="B48" s="448" t="s">
        <v>330</v>
      </c>
      <c r="C48" s="448"/>
      <c r="D48" s="448"/>
      <c r="E48" s="448"/>
      <c r="F48" s="448"/>
      <c r="G48" s="448"/>
      <c r="H48" s="448"/>
      <c r="I48" s="448"/>
      <c r="J48" s="448"/>
      <c r="K48" s="448"/>
      <c r="L48" s="448"/>
      <c r="M48" s="448"/>
      <c r="N48" s="448"/>
      <c r="O48" s="449"/>
      <c r="P48" s="423"/>
      <c r="Q48" s="424"/>
    </row>
    <row r="49" spans="1:17" ht="20.100000000000001" customHeight="1" thickBot="1">
      <c r="B49" s="450"/>
      <c r="C49" s="451"/>
      <c r="D49" s="451"/>
      <c r="E49" s="451"/>
      <c r="F49" s="451"/>
      <c r="G49" s="451"/>
      <c r="H49" s="451"/>
      <c r="I49" s="451"/>
      <c r="J49" s="451"/>
      <c r="K49" s="451"/>
      <c r="L49" s="451"/>
      <c r="M49" s="451"/>
      <c r="N49" s="451"/>
      <c r="O49" s="423"/>
      <c r="P49" s="423"/>
      <c r="Q49" s="424"/>
    </row>
    <row r="50" spans="1:17" ht="20.100000000000001" customHeight="1">
      <c r="B50" s="407" t="s">
        <v>235</v>
      </c>
      <c r="C50" s="408" t="s">
        <v>283</v>
      </c>
      <c r="D50" s="409" t="s">
        <v>284</v>
      </c>
      <c r="E50" s="408" t="s">
        <v>285</v>
      </c>
      <c r="F50" s="409" t="s">
        <v>286</v>
      </c>
      <c r="G50" s="452" t="s">
        <v>287</v>
      </c>
      <c r="H50" s="413"/>
      <c r="I50" s="453"/>
      <c r="J50" s="413" t="s">
        <v>288</v>
      </c>
      <c r="K50" s="413"/>
      <c r="L50" s="413"/>
      <c r="M50" s="413"/>
      <c r="N50" s="414"/>
      <c r="O50" s="454"/>
      <c r="P50" s="423"/>
      <c r="Q50" s="424"/>
    </row>
    <row r="51" spans="1:17" ht="20.100000000000001" customHeight="1">
      <c r="B51" s="416"/>
      <c r="C51" s="417"/>
      <c r="D51" s="418" t="s">
        <v>289</v>
      </c>
      <c r="E51" s="417"/>
      <c r="F51" s="418"/>
      <c r="G51" s="419">
        <f t="shared" ref="G51:N51" si="2">G13</f>
        <v>45453</v>
      </c>
      <c r="H51" s="419">
        <f t="shared" si="2"/>
        <v>45454</v>
      </c>
      <c r="I51" s="419">
        <f t="shared" si="2"/>
        <v>45455</v>
      </c>
      <c r="J51" s="419">
        <f t="shared" si="2"/>
        <v>45456</v>
      </c>
      <c r="K51" s="419">
        <f t="shared" si="2"/>
        <v>45457</v>
      </c>
      <c r="L51" s="419">
        <f t="shared" si="2"/>
        <v>45458</v>
      </c>
      <c r="M51" s="420">
        <f t="shared" si="2"/>
        <v>45459</v>
      </c>
      <c r="N51" s="421" t="str">
        <f t="shared" si="2"/>
        <v>PMPS</v>
      </c>
      <c r="O51" s="422"/>
      <c r="P51" s="423"/>
      <c r="Q51" s="424"/>
    </row>
    <row r="52" spans="1:17" s="434" customFormat="1" ht="20.100000000000001" customHeight="1">
      <c r="A52" s="385"/>
      <c r="B52" s="425" t="s">
        <v>331</v>
      </c>
      <c r="C52" s="426" t="s">
        <v>332</v>
      </c>
      <c r="D52" s="426" t="s">
        <v>333</v>
      </c>
      <c r="E52" s="426" t="s">
        <v>334</v>
      </c>
      <c r="F52" s="426" t="s">
        <v>335</v>
      </c>
      <c r="G52" s="428">
        <v>125</v>
      </c>
      <c r="H52" s="428">
        <v>125</v>
      </c>
      <c r="I52" s="428">
        <v>125</v>
      </c>
      <c r="J52" s="428">
        <v>125</v>
      </c>
      <c r="K52" s="429">
        <v>125</v>
      </c>
      <c r="L52" s="429" t="s">
        <v>296</v>
      </c>
      <c r="M52" s="430" t="s">
        <v>296</v>
      </c>
      <c r="N52" s="431">
        <v>125</v>
      </c>
      <c r="O52" s="432"/>
      <c r="P52" s="433"/>
      <c r="Q52" s="424"/>
    </row>
    <row r="53" spans="1:17" ht="20.100000000000001" customHeight="1">
      <c r="B53" s="425"/>
      <c r="C53" s="426" t="s">
        <v>323</v>
      </c>
      <c r="D53" s="426" t="s">
        <v>333</v>
      </c>
      <c r="E53" s="426" t="s">
        <v>334</v>
      </c>
      <c r="F53" s="426" t="s">
        <v>335</v>
      </c>
      <c r="G53" s="428">
        <v>149.1</v>
      </c>
      <c r="H53" s="428">
        <v>149.1</v>
      </c>
      <c r="I53" s="428">
        <v>149.1</v>
      </c>
      <c r="J53" s="428">
        <v>149.1</v>
      </c>
      <c r="K53" s="429">
        <v>149.1</v>
      </c>
      <c r="L53" s="429" t="s">
        <v>296</v>
      </c>
      <c r="M53" s="430" t="s">
        <v>296</v>
      </c>
      <c r="N53" s="431">
        <v>149.1</v>
      </c>
      <c r="O53" s="422"/>
      <c r="P53" s="433"/>
      <c r="Q53" s="424"/>
    </row>
    <row r="54" spans="1:17" ht="20.100000000000001" customHeight="1">
      <c r="B54" s="425"/>
      <c r="C54" s="426" t="s">
        <v>298</v>
      </c>
      <c r="D54" s="426" t="s">
        <v>333</v>
      </c>
      <c r="E54" s="426" t="s">
        <v>334</v>
      </c>
      <c r="F54" s="426" t="s">
        <v>335</v>
      </c>
      <c r="G54" s="428">
        <v>130</v>
      </c>
      <c r="H54" s="428">
        <v>130</v>
      </c>
      <c r="I54" s="428">
        <v>125</v>
      </c>
      <c r="J54" s="428">
        <v>120</v>
      </c>
      <c r="K54" s="429">
        <v>120</v>
      </c>
      <c r="L54" s="429" t="s">
        <v>296</v>
      </c>
      <c r="M54" s="430" t="s">
        <v>296</v>
      </c>
      <c r="N54" s="431">
        <v>125.09</v>
      </c>
      <c r="O54" s="422"/>
      <c r="P54" s="433"/>
      <c r="Q54" s="424"/>
    </row>
    <row r="55" spans="1:17" ht="20.100000000000001" customHeight="1">
      <c r="B55" s="425"/>
      <c r="C55" s="426" t="s">
        <v>300</v>
      </c>
      <c r="D55" s="426" t="s">
        <v>333</v>
      </c>
      <c r="E55" s="426" t="s">
        <v>334</v>
      </c>
      <c r="F55" s="426" t="s">
        <v>335</v>
      </c>
      <c r="G55" s="428">
        <v>105</v>
      </c>
      <c r="H55" s="428">
        <v>105</v>
      </c>
      <c r="I55" s="428">
        <v>105</v>
      </c>
      <c r="J55" s="428">
        <v>105</v>
      </c>
      <c r="K55" s="429">
        <v>105</v>
      </c>
      <c r="L55" s="429" t="s">
        <v>296</v>
      </c>
      <c r="M55" s="430" t="s">
        <v>296</v>
      </c>
      <c r="N55" s="431">
        <v>105</v>
      </c>
      <c r="O55" s="422"/>
      <c r="P55" s="433"/>
      <c r="Q55" s="424"/>
    </row>
    <row r="56" spans="1:17" ht="20.100000000000001" customHeight="1">
      <c r="B56" s="425"/>
      <c r="C56" s="426" t="s">
        <v>320</v>
      </c>
      <c r="D56" s="426" t="s">
        <v>333</v>
      </c>
      <c r="E56" s="426" t="s">
        <v>334</v>
      </c>
      <c r="F56" s="426" t="s">
        <v>335</v>
      </c>
      <c r="G56" s="428">
        <v>137.41999999999999</v>
      </c>
      <c r="H56" s="428">
        <v>137.41999999999999</v>
      </c>
      <c r="I56" s="428">
        <v>137.41999999999999</v>
      </c>
      <c r="J56" s="428">
        <v>137.41999999999999</v>
      </c>
      <c r="K56" s="429">
        <v>137.41999999999999</v>
      </c>
      <c r="L56" s="429" t="s">
        <v>296</v>
      </c>
      <c r="M56" s="430" t="s">
        <v>296</v>
      </c>
      <c r="N56" s="431">
        <v>137.41999999999999</v>
      </c>
      <c r="O56" s="422"/>
      <c r="P56" s="433"/>
      <c r="Q56" s="424"/>
    </row>
    <row r="57" spans="1:17" ht="20.100000000000001" customHeight="1">
      <c r="B57" s="436" t="s">
        <v>336</v>
      </c>
      <c r="C57" s="426" t="s">
        <v>337</v>
      </c>
      <c r="D57" s="426" t="s">
        <v>338</v>
      </c>
      <c r="E57" s="426" t="s">
        <v>334</v>
      </c>
      <c r="F57" s="426" t="s">
        <v>339</v>
      </c>
      <c r="G57" s="428">
        <v>340</v>
      </c>
      <c r="H57" s="428">
        <v>340</v>
      </c>
      <c r="I57" s="428">
        <v>340</v>
      </c>
      <c r="J57" s="428">
        <v>340</v>
      </c>
      <c r="K57" s="429">
        <v>340</v>
      </c>
      <c r="L57" s="429" t="s">
        <v>296</v>
      </c>
      <c r="M57" s="430" t="s">
        <v>296</v>
      </c>
      <c r="N57" s="431">
        <v>340</v>
      </c>
      <c r="O57" s="422"/>
      <c r="P57" s="433"/>
      <c r="Q57" s="424"/>
    </row>
    <row r="58" spans="1:17" ht="20.100000000000001" customHeight="1">
      <c r="B58" s="425"/>
      <c r="C58" s="426" t="s">
        <v>340</v>
      </c>
      <c r="D58" s="426" t="s">
        <v>338</v>
      </c>
      <c r="E58" s="426" t="s">
        <v>334</v>
      </c>
      <c r="F58" s="426" t="s">
        <v>339</v>
      </c>
      <c r="G58" s="428">
        <v>350</v>
      </c>
      <c r="H58" s="428">
        <v>350</v>
      </c>
      <c r="I58" s="428">
        <v>350</v>
      </c>
      <c r="J58" s="428">
        <v>350</v>
      </c>
      <c r="K58" s="429">
        <v>350</v>
      </c>
      <c r="L58" s="429" t="s">
        <v>296</v>
      </c>
      <c r="M58" s="430" t="s">
        <v>296</v>
      </c>
      <c r="N58" s="431">
        <v>350</v>
      </c>
      <c r="O58" s="422"/>
      <c r="P58" s="433"/>
      <c r="Q58" s="424"/>
    </row>
    <row r="59" spans="1:17" ht="20.100000000000001" customHeight="1">
      <c r="B59" s="425"/>
      <c r="C59" s="426" t="s">
        <v>341</v>
      </c>
      <c r="D59" s="426" t="s">
        <v>338</v>
      </c>
      <c r="E59" s="426" t="s">
        <v>334</v>
      </c>
      <c r="F59" s="426" t="s">
        <v>339</v>
      </c>
      <c r="G59" s="428">
        <v>280</v>
      </c>
      <c r="H59" s="428">
        <v>280</v>
      </c>
      <c r="I59" s="428">
        <v>280</v>
      </c>
      <c r="J59" s="428">
        <v>280</v>
      </c>
      <c r="K59" s="429">
        <v>280</v>
      </c>
      <c r="L59" s="429" t="s">
        <v>296</v>
      </c>
      <c r="M59" s="430" t="s">
        <v>296</v>
      </c>
      <c r="N59" s="431">
        <v>280</v>
      </c>
      <c r="O59" s="422"/>
      <c r="P59" s="433"/>
      <c r="Q59" s="424"/>
    </row>
    <row r="60" spans="1:17" ht="20.100000000000001" customHeight="1">
      <c r="B60" s="425"/>
      <c r="C60" s="426" t="s">
        <v>327</v>
      </c>
      <c r="D60" s="426" t="s">
        <v>338</v>
      </c>
      <c r="E60" s="426" t="s">
        <v>334</v>
      </c>
      <c r="F60" s="426" t="s">
        <v>339</v>
      </c>
      <c r="G60" s="428">
        <v>307.5</v>
      </c>
      <c r="H60" s="428">
        <v>307.5</v>
      </c>
      <c r="I60" s="428">
        <v>307.5</v>
      </c>
      <c r="J60" s="428">
        <v>307.5</v>
      </c>
      <c r="K60" s="429">
        <v>307.5</v>
      </c>
      <c r="L60" s="429" t="s">
        <v>296</v>
      </c>
      <c r="M60" s="430" t="s">
        <v>296</v>
      </c>
      <c r="N60" s="431">
        <v>307.5</v>
      </c>
      <c r="O60" s="422"/>
      <c r="P60" s="433"/>
      <c r="Q60" s="424"/>
    </row>
    <row r="61" spans="1:17" ht="20.100000000000001" customHeight="1">
      <c r="B61" s="425"/>
      <c r="C61" s="426" t="s">
        <v>342</v>
      </c>
      <c r="D61" s="426" t="s">
        <v>338</v>
      </c>
      <c r="E61" s="426" t="s">
        <v>334</v>
      </c>
      <c r="F61" s="426" t="s">
        <v>339</v>
      </c>
      <c r="G61" s="428">
        <v>250</v>
      </c>
      <c r="H61" s="428">
        <v>250</v>
      </c>
      <c r="I61" s="428">
        <v>250</v>
      </c>
      <c r="J61" s="428">
        <v>250</v>
      </c>
      <c r="K61" s="429">
        <v>250</v>
      </c>
      <c r="L61" s="429" t="s">
        <v>296</v>
      </c>
      <c r="M61" s="430" t="s">
        <v>296</v>
      </c>
      <c r="N61" s="431">
        <v>250</v>
      </c>
      <c r="O61" s="422"/>
      <c r="P61" s="433"/>
      <c r="Q61" s="424"/>
    </row>
    <row r="62" spans="1:17" ht="20.100000000000001" customHeight="1">
      <c r="B62" s="425"/>
      <c r="C62" s="426" t="s">
        <v>323</v>
      </c>
      <c r="D62" s="426" t="s">
        <v>338</v>
      </c>
      <c r="E62" s="426" t="s">
        <v>334</v>
      </c>
      <c r="F62" s="426" t="s">
        <v>339</v>
      </c>
      <c r="G62" s="428">
        <v>390.63</v>
      </c>
      <c r="H62" s="428">
        <v>390.63</v>
      </c>
      <c r="I62" s="428">
        <v>390.63</v>
      </c>
      <c r="J62" s="428">
        <v>390.63</v>
      </c>
      <c r="K62" s="429">
        <v>390.63</v>
      </c>
      <c r="L62" s="429" t="s">
        <v>296</v>
      </c>
      <c r="M62" s="430" t="s">
        <v>296</v>
      </c>
      <c r="N62" s="431">
        <v>390.63</v>
      </c>
      <c r="O62" s="422"/>
      <c r="P62" s="433"/>
      <c r="Q62" s="424"/>
    </row>
    <row r="63" spans="1:17" ht="20.100000000000001" customHeight="1">
      <c r="B63" s="425"/>
      <c r="C63" s="426" t="s">
        <v>298</v>
      </c>
      <c r="D63" s="426" t="s">
        <v>338</v>
      </c>
      <c r="E63" s="426" t="s">
        <v>334</v>
      </c>
      <c r="F63" s="426" t="s">
        <v>339</v>
      </c>
      <c r="G63" s="428">
        <v>550</v>
      </c>
      <c r="H63" s="428">
        <v>500</v>
      </c>
      <c r="I63" s="428">
        <v>500</v>
      </c>
      <c r="J63" s="428">
        <v>350</v>
      </c>
      <c r="K63" s="429">
        <v>350</v>
      </c>
      <c r="L63" s="429" t="s">
        <v>296</v>
      </c>
      <c r="M63" s="430" t="s">
        <v>296</v>
      </c>
      <c r="N63" s="431">
        <v>454.87</v>
      </c>
      <c r="O63" s="422"/>
      <c r="P63" s="433"/>
      <c r="Q63" s="424"/>
    </row>
    <row r="64" spans="1:17" ht="20.100000000000001" customHeight="1">
      <c r="B64" s="425"/>
      <c r="C64" s="426" t="s">
        <v>343</v>
      </c>
      <c r="D64" s="426" t="s">
        <v>338</v>
      </c>
      <c r="E64" s="426" t="s">
        <v>334</v>
      </c>
      <c r="F64" s="426" t="s">
        <v>339</v>
      </c>
      <c r="G64" s="428">
        <v>425</v>
      </c>
      <c r="H64" s="428">
        <v>425</v>
      </c>
      <c r="I64" s="428">
        <v>425</v>
      </c>
      <c r="J64" s="428">
        <v>425</v>
      </c>
      <c r="K64" s="429">
        <v>425</v>
      </c>
      <c r="L64" s="429" t="s">
        <v>296</v>
      </c>
      <c r="M64" s="430" t="s">
        <v>296</v>
      </c>
      <c r="N64" s="431">
        <v>425</v>
      </c>
      <c r="O64" s="422"/>
      <c r="P64" s="433"/>
      <c r="Q64" s="424"/>
    </row>
    <row r="65" spans="2:17" ht="20.100000000000001" customHeight="1">
      <c r="B65" s="425"/>
      <c r="C65" s="426" t="s">
        <v>344</v>
      </c>
      <c r="D65" s="426" t="s">
        <v>338</v>
      </c>
      <c r="E65" s="426" t="s">
        <v>334</v>
      </c>
      <c r="F65" s="426" t="s">
        <v>339</v>
      </c>
      <c r="G65" s="428">
        <v>186.48</v>
      </c>
      <c r="H65" s="428">
        <v>186.48</v>
      </c>
      <c r="I65" s="428">
        <v>186.48</v>
      </c>
      <c r="J65" s="428">
        <v>186.48</v>
      </c>
      <c r="K65" s="429">
        <v>186.48</v>
      </c>
      <c r="L65" s="429" t="s">
        <v>296</v>
      </c>
      <c r="M65" s="430" t="s">
        <v>296</v>
      </c>
      <c r="N65" s="431">
        <v>186.48</v>
      </c>
      <c r="O65" s="422"/>
      <c r="P65" s="433"/>
      <c r="Q65" s="424"/>
    </row>
    <row r="66" spans="2:17" ht="20.100000000000001" customHeight="1">
      <c r="B66" s="425"/>
      <c r="C66" s="426" t="s">
        <v>320</v>
      </c>
      <c r="D66" s="426" t="s">
        <v>338</v>
      </c>
      <c r="E66" s="426" t="s">
        <v>334</v>
      </c>
      <c r="F66" s="426" t="s">
        <v>339</v>
      </c>
      <c r="G66" s="428">
        <v>369.12</v>
      </c>
      <c r="H66" s="428">
        <v>369.12</v>
      </c>
      <c r="I66" s="428">
        <v>369.12</v>
      </c>
      <c r="J66" s="428">
        <v>369.12</v>
      </c>
      <c r="K66" s="429">
        <v>369.12</v>
      </c>
      <c r="L66" s="429" t="s">
        <v>296</v>
      </c>
      <c r="M66" s="430" t="s">
        <v>296</v>
      </c>
      <c r="N66" s="431">
        <v>369.12</v>
      </c>
      <c r="O66" s="422"/>
      <c r="P66" s="433"/>
      <c r="Q66" s="424"/>
    </row>
    <row r="67" spans="2:17" ht="20.100000000000001" customHeight="1">
      <c r="B67" s="436" t="s">
        <v>345</v>
      </c>
      <c r="C67" s="426" t="s">
        <v>298</v>
      </c>
      <c r="D67" s="426" t="s">
        <v>333</v>
      </c>
      <c r="E67" s="426"/>
      <c r="F67" s="426" t="s">
        <v>346</v>
      </c>
      <c r="G67" s="428">
        <v>210</v>
      </c>
      <c r="H67" s="428">
        <v>190</v>
      </c>
      <c r="I67" s="428">
        <v>190</v>
      </c>
      <c r="J67" s="428">
        <v>165</v>
      </c>
      <c r="K67" s="429">
        <v>160</v>
      </c>
      <c r="L67" s="429" t="s">
        <v>296</v>
      </c>
      <c r="M67" s="430" t="s">
        <v>296</v>
      </c>
      <c r="N67" s="431">
        <v>181.82</v>
      </c>
      <c r="O67" s="422"/>
      <c r="P67" s="433"/>
      <c r="Q67" s="424"/>
    </row>
    <row r="68" spans="2:17" ht="20.100000000000001" customHeight="1">
      <c r="B68" s="436" t="s">
        <v>347</v>
      </c>
      <c r="C68" s="455" t="s">
        <v>332</v>
      </c>
      <c r="D68" s="426" t="s">
        <v>348</v>
      </c>
      <c r="E68" s="426" t="s">
        <v>294</v>
      </c>
      <c r="F68" s="426" t="s">
        <v>349</v>
      </c>
      <c r="G68" s="428">
        <v>170</v>
      </c>
      <c r="H68" s="428">
        <v>170</v>
      </c>
      <c r="I68" s="428">
        <v>170</v>
      </c>
      <c r="J68" s="428">
        <v>170</v>
      </c>
      <c r="K68" s="429">
        <v>170</v>
      </c>
      <c r="L68" s="429" t="s">
        <v>296</v>
      </c>
      <c r="M68" s="430" t="s">
        <v>296</v>
      </c>
      <c r="N68" s="431">
        <v>170</v>
      </c>
      <c r="O68" s="422"/>
      <c r="P68" s="433"/>
      <c r="Q68" s="424"/>
    </row>
    <row r="69" spans="2:17" ht="20.100000000000001" customHeight="1">
      <c r="B69" s="425"/>
      <c r="C69" s="455" t="s">
        <v>337</v>
      </c>
      <c r="D69" s="426" t="s">
        <v>348</v>
      </c>
      <c r="E69" s="426" t="s">
        <v>294</v>
      </c>
      <c r="F69" s="426" t="s">
        <v>349</v>
      </c>
      <c r="G69" s="428">
        <v>178.75</v>
      </c>
      <c r="H69" s="428">
        <v>178.75</v>
      </c>
      <c r="I69" s="428">
        <v>178.75</v>
      </c>
      <c r="J69" s="428">
        <v>178.75</v>
      </c>
      <c r="K69" s="429">
        <v>178.75</v>
      </c>
      <c r="L69" s="429" t="s">
        <v>296</v>
      </c>
      <c r="M69" s="430" t="s">
        <v>296</v>
      </c>
      <c r="N69" s="431">
        <v>178.75</v>
      </c>
      <c r="O69" s="422"/>
      <c r="P69" s="433"/>
      <c r="Q69" s="424"/>
    </row>
    <row r="70" spans="2:17" ht="20.100000000000001" customHeight="1">
      <c r="B70" s="425"/>
      <c r="C70" s="455" t="s">
        <v>341</v>
      </c>
      <c r="D70" s="426" t="s">
        <v>348</v>
      </c>
      <c r="E70" s="426" t="s">
        <v>294</v>
      </c>
      <c r="F70" s="426" t="s">
        <v>349</v>
      </c>
      <c r="G70" s="428">
        <v>170</v>
      </c>
      <c r="H70" s="428">
        <v>170</v>
      </c>
      <c r="I70" s="428">
        <v>170</v>
      </c>
      <c r="J70" s="428">
        <v>170</v>
      </c>
      <c r="K70" s="429">
        <v>170</v>
      </c>
      <c r="L70" s="429" t="s">
        <v>296</v>
      </c>
      <c r="M70" s="430" t="s">
        <v>296</v>
      </c>
      <c r="N70" s="431">
        <v>170</v>
      </c>
      <c r="O70" s="422"/>
      <c r="P70" s="433"/>
      <c r="Q70" s="424"/>
    </row>
    <row r="71" spans="2:17" ht="20.100000000000001" customHeight="1">
      <c r="B71" s="425"/>
      <c r="C71" s="455" t="s">
        <v>298</v>
      </c>
      <c r="D71" s="426" t="s">
        <v>348</v>
      </c>
      <c r="E71" s="426" t="s">
        <v>294</v>
      </c>
      <c r="F71" s="426" t="s">
        <v>349</v>
      </c>
      <c r="G71" s="428">
        <v>108.22</v>
      </c>
      <c r="H71" s="428">
        <v>107.41</v>
      </c>
      <c r="I71" s="428">
        <v>124.33</v>
      </c>
      <c r="J71" s="428">
        <v>133.43</v>
      </c>
      <c r="K71" s="429">
        <v>133.68</v>
      </c>
      <c r="L71" s="429" t="s">
        <v>296</v>
      </c>
      <c r="M71" s="430" t="s">
        <v>296</v>
      </c>
      <c r="N71" s="431">
        <v>122.22</v>
      </c>
      <c r="O71" s="422"/>
      <c r="P71" s="433"/>
      <c r="Q71" s="424"/>
    </row>
    <row r="72" spans="2:17" ht="20.100000000000001" customHeight="1">
      <c r="B72" s="425"/>
      <c r="C72" s="426" t="s">
        <v>300</v>
      </c>
      <c r="D72" s="426" t="s">
        <v>348</v>
      </c>
      <c r="E72" s="426" t="s">
        <v>294</v>
      </c>
      <c r="F72" s="426" t="s">
        <v>349</v>
      </c>
      <c r="G72" s="428">
        <v>95.56</v>
      </c>
      <c r="H72" s="428">
        <v>95.56</v>
      </c>
      <c r="I72" s="428">
        <v>95.56</v>
      </c>
      <c r="J72" s="428">
        <v>95.56</v>
      </c>
      <c r="K72" s="429">
        <v>95.56</v>
      </c>
      <c r="L72" s="429" t="s">
        <v>296</v>
      </c>
      <c r="M72" s="430" t="s">
        <v>296</v>
      </c>
      <c r="N72" s="431">
        <v>95.56</v>
      </c>
      <c r="O72" s="422"/>
      <c r="P72" s="433"/>
      <c r="Q72" s="424"/>
    </row>
    <row r="73" spans="2:17" ht="20.100000000000001" customHeight="1">
      <c r="B73" s="436" t="s">
        <v>350</v>
      </c>
      <c r="C73" s="455" t="s">
        <v>332</v>
      </c>
      <c r="D73" s="426" t="s">
        <v>348</v>
      </c>
      <c r="E73" s="426" t="s">
        <v>294</v>
      </c>
      <c r="F73" s="426" t="s">
        <v>349</v>
      </c>
      <c r="G73" s="428">
        <v>190</v>
      </c>
      <c r="H73" s="428">
        <v>190</v>
      </c>
      <c r="I73" s="428">
        <v>190</v>
      </c>
      <c r="J73" s="428">
        <v>190</v>
      </c>
      <c r="K73" s="429">
        <v>190</v>
      </c>
      <c r="L73" s="429" t="s">
        <v>296</v>
      </c>
      <c r="M73" s="430" t="s">
        <v>296</v>
      </c>
      <c r="N73" s="431">
        <v>190</v>
      </c>
      <c r="O73" s="422"/>
      <c r="P73" s="433"/>
      <c r="Q73" s="424"/>
    </row>
    <row r="74" spans="2:17" ht="20.100000000000001" customHeight="1">
      <c r="B74" s="425"/>
      <c r="C74" s="455" t="s">
        <v>341</v>
      </c>
      <c r="D74" s="426" t="s">
        <v>348</v>
      </c>
      <c r="E74" s="426" t="s">
        <v>294</v>
      </c>
      <c r="F74" s="426" t="s">
        <v>349</v>
      </c>
      <c r="G74" s="428">
        <v>190</v>
      </c>
      <c r="H74" s="428">
        <v>190</v>
      </c>
      <c r="I74" s="428">
        <v>190</v>
      </c>
      <c r="J74" s="428">
        <v>190</v>
      </c>
      <c r="K74" s="429">
        <v>190</v>
      </c>
      <c r="L74" s="429" t="s">
        <v>296</v>
      </c>
      <c r="M74" s="430" t="s">
        <v>296</v>
      </c>
      <c r="N74" s="431">
        <v>190</v>
      </c>
      <c r="O74" s="422"/>
      <c r="P74" s="433"/>
      <c r="Q74" s="424"/>
    </row>
    <row r="75" spans="2:17" ht="20.100000000000001" customHeight="1">
      <c r="B75" s="425"/>
      <c r="C75" s="456" t="s">
        <v>298</v>
      </c>
      <c r="D75" s="457" t="s">
        <v>348</v>
      </c>
      <c r="E75" s="457" t="s">
        <v>294</v>
      </c>
      <c r="F75" s="457" t="s">
        <v>349</v>
      </c>
      <c r="G75" s="428">
        <v>130</v>
      </c>
      <c r="H75" s="428">
        <v>130</v>
      </c>
      <c r="I75" s="428">
        <v>120</v>
      </c>
      <c r="J75" s="428">
        <v>110</v>
      </c>
      <c r="K75" s="429">
        <v>110</v>
      </c>
      <c r="L75" s="429" t="s">
        <v>296</v>
      </c>
      <c r="M75" s="430" t="s">
        <v>296</v>
      </c>
      <c r="N75" s="431">
        <v>120.68</v>
      </c>
      <c r="O75" s="422"/>
      <c r="P75" s="433"/>
      <c r="Q75" s="424"/>
    </row>
    <row r="76" spans="2:17" ht="20.100000000000001" customHeight="1">
      <c r="B76" s="425"/>
      <c r="C76" s="426" t="s">
        <v>300</v>
      </c>
      <c r="D76" s="426" t="s">
        <v>348</v>
      </c>
      <c r="E76" s="426" t="s">
        <v>294</v>
      </c>
      <c r="F76" s="426" t="s">
        <v>349</v>
      </c>
      <c r="G76" s="428">
        <v>96.11</v>
      </c>
      <c r="H76" s="428">
        <v>96.11</v>
      </c>
      <c r="I76" s="428">
        <v>96.11</v>
      </c>
      <c r="J76" s="428">
        <v>96.11</v>
      </c>
      <c r="K76" s="429">
        <v>96.11</v>
      </c>
      <c r="L76" s="429" t="s">
        <v>296</v>
      </c>
      <c r="M76" s="430" t="s">
        <v>296</v>
      </c>
      <c r="N76" s="431">
        <v>96.11</v>
      </c>
      <c r="O76" s="422"/>
      <c r="P76" s="433"/>
      <c r="Q76" s="424"/>
    </row>
    <row r="77" spans="2:17" ht="20.100000000000001" customHeight="1">
      <c r="B77" s="436" t="s">
        <v>351</v>
      </c>
      <c r="C77" s="426" t="s">
        <v>298</v>
      </c>
      <c r="D77" s="426" t="s">
        <v>333</v>
      </c>
      <c r="E77" s="426" t="s">
        <v>294</v>
      </c>
      <c r="F77" s="426" t="s">
        <v>349</v>
      </c>
      <c r="G77" s="428">
        <v>130</v>
      </c>
      <c r="H77" s="428">
        <v>130</v>
      </c>
      <c r="I77" s="428">
        <v>125</v>
      </c>
      <c r="J77" s="428">
        <v>120</v>
      </c>
      <c r="K77" s="429">
        <v>120</v>
      </c>
      <c r="L77" s="429" t="s">
        <v>296</v>
      </c>
      <c r="M77" s="430" t="s">
        <v>296</v>
      </c>
      <c r="N77" s="431">
        <v>125.25</v>
      </c>
      <c r="P77" s="433"/>
      <c r="Q77" s="424"/>
    </row>
    <row r="78" spans="2:17" ht="20.100000000000001" customHeight="1" thickBot="1">
      <c r="B78" s="437"/>
      <c r="C78" s="438" t="s">
        <v>300</v>
      </c>
      <c r="D78" s="438" t="s">
        <v>333</v>
      </c>
      <c r="E78" s="438" t="s">
        <v>294</v>
      </c>
      <c r="F78" s="438" t="s">
        <v>349</v>
      </c>
      <c r="G78" s="439">
        <v>92.91</v>
      </c>
      <c r="H78" s="439">
        <v>92.91</v>
      </c>
      <c r="I78" s="439">
        <v>92.91</v>
      </c>
      <c r="J78" s="439">
        <v>92.91</v>
      </c>
      <c r="K78" s="439">
        <v>92.91</v>
      </c>
      <c r="L78" s="439" t="s">
        <v>296</v>
      </c>
      <c r="M78" s="440" t="s">
        <v>296</v>
      </c>
      <c r="N78" s="441">
        <v>92.91</v>
      </c>
      <c r="P78" s="433"/>
      <c r="Q78" s="424"/>
    </row>
    <row r="79" spans="2:17">
      <c r="N79" s="127" t="s">
        <v>70</v>
      </c>
    </row>
    <row r="80" spans="2:17" ht="15" customHeight="1">
      <c r="K80" s="423"/>
      <c r="N80" s="387"/>
    </row>
    <row r="81" spans="1:5" s="423" customFormat="1" ht="25.2" customHeight="1">
      <c r="A81" s="458"/>
      <c r="E81" s="386"/>
    </row>
    <row r="82" spans="1:5" ht="27" customHeight="1"/>
    <row r="83" spans="1:5" ht="19.95" customHeight="1"/>
    <row r="84" spans="1:5" s="434" customFormat="1" ht="20.100000000000001" customHeight="1">
      <c r="A84" s="385"/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5" orientation="portrait" r:id="rId1"/>
  <headerFooter scaleWithDoc="0" alignWithMargins="0">
    <oddHeader>&amp;R&amp;"Verdana,Normal"&amp;8 14</oddHeader>
    <oddFooter>&amp;R&amp;"Verdana,Cursiva"&amp;8Subdirección General de Análisis, Coordinación y Estadística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7ECED2-52B2-4D1E-9A4D-84AC2ECBCA3D}">
  <sheetPr>
    <pageSetUpPr fitToPage="1"/>
  </sheetPr>
  <dimension ref="A1:J46"/>
  <sheetViews>
    <sheetView showGridLines="0" zoomScaleNormal="100" zoomScaleSheetLayoutView="90" workbookViewId="0"/>
  </sheetViews>
  <sheetFormatPr baseColWidth="10" defaultColWidth="12.5546875" defaultRowHeight="16.2"/>
  <cols>
    <col min="1" max="1" width="2.6640625" style="459" customWidth="1"/>
    <col min="2" max="2" width="19.5546875" style="460" customWidth="1"/>
    <col min="3" max="3" width="15.6640625" style="460" customWidth="1"/>
    <col min="4" max="4" width="42" style="460" customWidth="1"/>
    <col min="5" max="5" width="7.6640625" style="460" customWidth="1"/>
    <col min="6" max="6" width="21.6640625" style="460" customWidth="1"/>
    <col min="7" max="7" width="60.6640625" style="460" customWidth="1"/>
    <col min="8" max="8" width="3.33203125" style="387" customWidth="1"/>
    <col min="9" max="9" width="8.33203125" style="387" customWidth="1"/>
    <col min="10" max="10" width="10.6640625" style="387" bestFit="1" customWidth="1"/>
    <col min="11" max="11" width="12.5546875" style="387"/>
    <col min="12" max="13" width="14.6640625" style="387" bestFit="1" customWidth="1"/>
    <col min="14" max="14" width="12.6640625" style="387" bestFit="1" customWidth="1"/>
    <col min="15" max="16384" width="12.5546875" style="387"/>
  </cols>
  <sheetData>
    <row r="1" spans="1:10" ht="11.25" customHeight="1">
      <c r="B1" s="459"/>
      <c r="C1" s="459"/>
      <c r="D1" s="459"/>
      <c r="E1" s="459"/>
      <c r="F1" s="459"/>
      <c r="G1" s="459"/>
      <c r="H1" s="459"/>
      <c r="I1" s="459"/>
    </row>
    <row r="2" spans="1:10">
      <c r="G2" s="390"/>
      <c r="H2" s="391"/>
    </row>
    <row r="3" spans="1:10" ht="8.25" customHeight="1">
      <c r="H3" s="391"/>
    </row>
    <row r="4" spans="1:10" ht="1.5" customHeight="1" thickBot="1">
      <c r="H4" s="391"/>
    </row>
    <row r="5" spans="1:10" ht="26.25" customHeight="1" thickBot="1">
      <c r="B5" s="461" t="s">
        <v>352</v>
      </c>
      <c r="C5" s="462"/>
      <c r="D5" s="462"/>
      <c r="E5" s="462"/>
      <c r="F5" s="462"/>
      <c r="G5" s="463"/>
      <c r="H5" s="393"/>
    </row>
    <row r="6" spans="1:10" ht="15" customHeight="1">
      <c r="B6" s="464"/>
      <c r="C6" s="464"/>
      <c r="D6" s="464"/>
      <c r="E6" s="464"/>
      <c r="F6" s="464"/>
      <c r="G6" s="464"/>
      <c r="H6" s="395"/>
    </row>
    <row r="7" spans="1:10" ht="33.6" customHeight="1">
      <c r="B7" s="465" t="s">
        <v>353</v>
      </c>
      <c r="C7" s="465"/>
      <c r="D7" s="465"/>
      <c r="E7" s="465"/>
      <c r="F7" s="465"/>
      <c r="G7" s="465"/>
      <c r="H7" s="395"/>
    </row>
    <row r="8" spans="1:10" ht="27" customHeight="1">
      <c r="B8" s="466" t="s">
        <v>354</v>
      </c>
      <c r="C8" s="467"/>
      <c r="D8" s="467"/>
      <c r="E8" s="467"/>
      <c r="F8" s="467"/>
      <c r="G8" s="467"/>
      <c r="H8" s="395"/>
    </row>
    <row r="9" spans="1:10" ht="17.25" customHeight="1">
      <c r="A9" s="468"/>
      <c r="B9" s="469" t="s">
        <v>282</v>
      </c>
      <c r="C9" s="469"/>
      <c r="D9" s="469"/>
      <c r="E9" s="469"/>
      <c r="F9" s="469"/>
      <c r="G9" s="469"/>
      <c r="H9" s="470"/>
      <c r="J9" s="471"/>
    </row>
    <row r="10" spans="1:10" ht="23.25" customHeight="1" thickBot="1">
      <c r="B10" s="472"/>
    </row>
    <row r="11" spans="1:10" ht="20.100000000000001" customHeight="1">
      <c r="B11" s="407" t="s">
        <v>235</v>
      </c>
      <c r="C11" s="408" t="s">
        <v>283</v>
      </c>
      <c r="D11" s="409" t="s">
        <v>284</v>
      </c>
      <c r="E11" s="408" t="s">
        <v>285</v>
      </c>
      <c r="F11" s="409" t="s">
        <v>286</v>
      </c>
      <c r="G11" s="473" t="s">
        <v>355</v>
      </c>
      <c r="H11" s="415"/>
    </row>
    <row r="12" spans="1:10" ht="20.100000000000001" customHeight="1">
      <c r="B12" s="416"/>
      <c r="C12" s="417"/>
      <c r="D12" s="474" t="s">
        <v>289</v>
      </c>
      <c r="E12" s="417"/>
      <c r="F12" s="418"/>
      <c r="G12" s="475" t="s">
        <v>356</v>
      </c>
      <c r="H12" s="476"/>
    </row>
    <row r="13" spans="1:10" s="483" customFormat="1" ht="30" customHeight="1">
      <c r="A13" s="477"/>
      <c r="B13" s="478" t="s">
        <v>291</v>
      </c>
      <c r="C13" s="457" t="s">
        <v>357</v>
      </c>
      <c r="D13" s="457" t="s">
        <v>358</v>
      </c>
      <c r="E13" s="457" t="s">
        <v>294</v>
      </c>
      <c r="F13" s="479" t="s">
        <v>295</v>
      </c>
      <c r="G13" s="480">
        <v>111.89</v>
      </c>
      <c r="H13" s="433"/>
      <c r="I13" s="481"/>
      <c r="J13" s="482"/>
    </row>
    <row r="14" spans="1:10" s="483" customFormat="1" ht="30" customHeight="1">
      <c r="A14" s="477"/>
      <c r="B14" s="478" t="s">
        <v>299</v>
      </c>
      <c r="C14" s="457" t="s">
        <v>357</v>
      </c>
      <c r="D14" s="457" t="s">
        <v>358</v>
      </c>
      <c r="E14" s="457" t="s">
        <v>294</v>
      </c>
      <c r="F14" s="479" t="s">
        <v>302</v>
      </c>
      <c r="G14" s="480">
        <v>145.16</v>
      </c>
      <c r="H14" s="433"/>
      <c r="I14" s="481"/>
      <c r="J14" s="482"/>
    </row>
    <row r="15" spans="1:10" s="434" customFormat="1" ht="30" customHeight="1">
      <c r="A15" s="459"/>
      <c r="B15" s="484" t="s">
        <v>303</v>
      </c>
      <c r="C15" s="485" t="s">
        <v>357</v>
      </c>
      <c r="D15" s="485" t="s">
        <v>359</v>
      </c>
      <c r="E15" s="485" t="s">
        <v>294</v>
      </c>
      <c r="F15" s="486" t="s">
        <v>306</v>
      </c>
      <c r="G15" s="487">
        <v>106.65</v>
      </c>
      <c r="H15" s="433"/>
      <c r="I15" s="481"/>
      <c r="J15" s="482"/>
    </row>
    <row r="16" spans="1:10" s="483" customFormat="1" ht="30" customHeight="1" thickBot="1">
      <c r="A16" s="477"/>
      <c r="B16" s="488"/>
      <c r="C16" s="438" t="s">
        <v>357</v>
      </c>
      <c r="D16" s="438" t="s">
        <v>310</v>
      </c>
      <c r="E16" s="438" t="s">
        <v>294</v>
      </c>
      <c r="F16" s="489" t="s">
        <v>306</v>
      </c>
      <c r="G16" s="490">
        <v>55.57</v>
      </c>
      <c r="H16" s="433"/>
      <c r="I16" s="481"/>
      <c r="J16" s="482"/>
    </row>
    <row r="17" spans="1:10" ht="21" customHeight="1">
      <c r="B17" s="491"/>
      <c r="C17" s="388"/>
      <c r="D17" s="491"/>
      <c r="E17" s="388"/>
      <c r="F17" s="388"/>
      <c r="G17" s="388"/>
      <c r="H17" s="492"/>
    </row>
    <row r="18" spans="1:10" ht="17.25" customHeight="1">
      <c r="A18" s="468"/>
      <c r="B18" s="469" t="s">
        <v>315</v>
      </c>
      <c r="C18" s="469"/>
      <c r="D18" s="469"/>
      <c r="E18" s="469"/>
      <c r="F18" s="469"/>
      <c r="G18" s="469"/>
      <c r="H18" s="470"/>
      <c r="J18" s="471"/>
    </row>
    <row r="19" spans="1:10" s="434" customFormat="1" ht="20.100000000000001" customHeight="1" thickBot="1">
      <c r="A19" s="459"/>
      <c r="B19" s="442"/>
      <c r="C19" s="493"/>
      <c r="D19" s="493"/>
      <c r="E19" s="493"/>
      <c r="F19" s="493"/>
      <c r="G19" s="493"/>
    </row>
    <row r="20" spans="1:10" s="434" customFormat="1" ht="20.100000000000001" customHeight="1">
      <c r="A20" s="459"/>
      <c r="B20" s="494" t="s">
        <v>235</v>
      </c>
      <c r="C20" s="495" t="s">
        <v>283</v>
      </c>
      <c r="D20" s="496" t="s">
        <v>284</v>
      </c>
      <c r="E20" s="495" t="s">
        <v>285</v>
      </c>
      <c r="F20" s="496" t="s">
        <v>286</v>
      </c>
      <c r="G20" s="497" t="s">
        <v>355</v>
      </c>
      <c r="H20" s="498"/>
    </row>
    <row r="21" spans="1:10" s="434" customFormat="1" ht="20.100000000000001" customHeight="1">
      <c r="A21" s="459"/>
      <c r="B21" s="499"/>
      <c r="C21" s="500"/>
      <c r="D21" s="474" t="s">
        <v>289</v>
      </c>
      <c r="E21" s="500"/>
      <c r="F21" s="474" t="s">
        <v>360</v>
      </c>
      <c r="G21" s="475" t="str">
        <f>$G$12</f>
        <v>Semana 24- 2024: 10/06 -16/06</v>
      </c>
      <c r="H21" s="501"/>
    </row>
    <row r="22" spans="1:10" s="434" customFormat="1" ht="30" customHeight="1">
      <c r="A22" s="459"/>
      <c r="B22" s="484" t="s">
        <v>316</v>
      </c>
      <c r="C22" s="485" t="s">
        <v>357</v>
      </c>
      <c r="D22" s="485" t="s">
        <v>318</v>
      </c>
      <c r="E22" s="485" t="s">
        <v>294</v>
      </c>
      <c r="F22" s="486" t="s">
        <v>319</v>
      </c>
      <c r="G22" s="487">
        <v>103.18</v>
      </c>
      <c r="H22" s="433"/>
      <c r="I22" s="481"/>
      <c r="J22" s="482"/>
    </row>
    <row r="23" spans="1:10" s="434" customFormat="1" ht="30" customHeight="1">
      <c r="A23" s="459"/>
      <c r="B23" s="502"/>
      <c r="C23" s="485" t="s">
        <v>357</v>
      </c>
      <c r="D23" s="485" t="s">
        <v>321</v>
      </c>
      <c r="E23" s="485" t="s">
        <v>294</v>
      </c>
      <c r="F23" s="486" t="s">
        <v>319</v>
      </c>
      <c r="G23" s="487">
        <v>108.74</v>
      </c>
      <c r="H23" s="433"/>
      <c r="I23" s="481"/>
      <c r="J23" s="482"/>
    </row>
    <row r="24" spans="1:10" s="434" customFormat="1" ht="30" customHeight="1">
      <c r="A24" s="459"/>
      <c r="B24" s="502"/>
      <c r="C24" s="485" t="s">
        <v>357</v>
      </c>
      <c r="D24" s="485" t="s">
        <v>322</v>
      </c>
      <c r="E24" s="485" t="s">
        <v>294</v>
      </c>
      <c r="F24" s="486" t="s">
        <v>319</v>
      </c>
      <c r="G24" s="487">
        <v>98.59</v>
      </c>
      <c r="H24" s="433"/>
      <c r="I24" s="481"/>
      <c r="J24" s="482"/>
    </row>
    <row r="25" spans="1:10" s="434" customFormat="1" ht="30" customHeight="1">
      <c r="A25" s="459"/>
      <c r="B25" s="502"/>
      <c r="C25" s="485" t="s">
        <v>357</v>
      </c>
      <c r="D25" s="485" t="s">
        <v>324</v>
      </c>
      <c r="E25" s="485" t="s">
        <v>294</v>
      </c>
      <c r="F25" s="486" t="s">
        <v>319</v>
      </c>
      <c r="G25" s="487">
        <v>94.72</v>
      </c>
      <c r="H25" s="433"/>
      <c r="I25" s="481"/>
      <c r="J25" s="482"/>
    </row>
    <row r="26" spans="1:10" s="434" customFormat="1" ht="30" customHeight="1">
      <c r="A26" s="459"/>
      <c r="B26" s="503"/>
      <c r="C26" s="485" t="s">
        <v>357</v>
      </c>
      <c r="D26" s="485" t="s">
        <v>361</v>
      </c>
      <c r="E26" s="485" t="s">
        <v>294</v>
      </c>
      <c r="F26" s="486" t="s">
        <v>319</v>
      </c>
      <c r="G26" s="487">
        <v>118.61</v>
      </c>
      <c r="H26" s="433"/>
      <c r="I26" s="481"/>
      <c r="J26" s="482"/>
    </row>
    <row r="27" spans="1:10" s="483" customFormat="1" ht="30" customHeight="1" thickBot="1">
      <c r="A27" s="477"/>
      <c r="B27" s="504" t="s">
        <v>326</v>
      </c>
      <c r="C27" s="438" t="s">
        <v>357</v>
      </c>
      <c r="D27" s="438" t="s">
        <v>328</v>
      </c>
      <c r="E27" s="438" t="s">
        <v>294</v>
      </c>
      <c r="F27" s="489" t="s">
        <v>329</v>
      </c>
      <c r="G27" s="490">
        <v>150.16999999999999</v>
      </c>
      <c r="H27" s="433"/>
      <c r="I27" s="481"/>
      <c r="J27" s="482"/>
    </row>
    <row r="28" spans="1:10" ht="21" customHeight="1">
      <c r="J28" s="482"/>
    </row>
    <row r="29" spans="1:10" ht="21" customHeight="1">
      <c r="B29" s="469" t="s">
        <v>330</v>
      </c>
      <c r="C29" s="469"/>
      <c r="D29" s="469"/>
      <c r="E29" s="469"/>
      <c r="F29" s="469"/>
      <c r="G29" s="469"/>
      <c r="H29" s="492"/>
      <c r="J29" s="482"/>
    </row>
    <row r="30" spans="1:10" ht="21" customHeight="1" thickBot="1">
      <c r="B30" s="442"/>
      <c r="C30" s="493"/>
      <c r="D30" s="493"/>
      <c r="E30" s="493"/>
      <c r="F30" s="493"/>
      <c r="G30" s="493"/>
      <c r="H30" s="492"/>
      <c r="J30" s="482"/>
    </row>
    <row r="31" spans="1:10" ht="20.100000000000001" customHeight="1">
      <c r="B31" s="494" t="s">
        <v>235</v>
      </c>
      <c r="C31" s="495" t="s">
        <v>283</v>
      </c>
      <c r="D31" s="496" t="s">
        <v>284</v>
      </c>
      <c r="E31" s="495" t="s">
        <v>285</v>
      </c>
      <c r="F31" s="496" t="s">
        <v>286</v>
      </c>
      <c r="G31" s="497" t="s">
        <v>355</v>
      </c>
      <c r="J31" s="482"/>
    </row>
    <row r="32" spans="1:10" ht="20.100000000000001" customHeight="1">
      <c r="B32" s="499"/>
      <c r="C32" s="500"/>
      <c r="D32" s="474" t="s">
        <v>289</v>
      </c>
      <c r="E32" s="500"/>
      <c r="F32" s="474"/>
      <c r="G32" s="475" t="str">
        <f>$G$12</f>
        <v>Semana 24- 2024: 10/06 -16/06</v>
      </c>
      <c r="J32" s="482"/>
    </row>
    <row r="33" spans="1:10" ht="30" customHeight="1">
      <c r="B33" s="478" t="s">
        <v>331</v>
      </c>
      <c r="C33" s="457" t="s">
        <v>357</v>
      </c>
      <c r="D33" s="457" t="s">
        <v>333</v>
      </c>
      <c r="E33" s="457" t="s">
        <v>334</v>
      </c>
      <c r="F33" s="479" t="s">
        <v>335</v>
      </c>
      <c r="G33" s="480">
        <v>126.24</v>
      </c>
      <c r="I33" s="481"/>
      <c r="J33" s="482"/>
    </row>
    <row r="34" spans="1:10" ht="30" customHeight="1">
      <c r="B34" s="478" t="s">
        <v>336</v>
      </c>
      <c r="C34" s="457" t="s">
        <v>357</v>
      </c>
      <c r="D34" s="457" t="s">
        <v>338</v>
      </c>
      <c r="E34" s="457" t="s">
        <v>334</v>
      </c>
      <c r="F34" s="479" t="s">
        <v>339</v>
      </c>
      <c r="G34" s="480">
        <v>318.74</v>
      </c>
      <c r="I34" s="481"/>
      <c r="J34" s="482"/>
    </row>
    <row r="35" spans="1:10" ht="30" customHeight="1">
      <c r="B35" s="478" t="s">
        <v>345</v>
      </c>
      <c r="C35" s="457" t="s">
        <v>357</v>
      </c>
      <c r="D35" s="457" t="s">
        <v>333</v>
      </c>
      <c r="E35" s="457" t="s">
        <v>334</v>
      </c>
      <c r="F35" s="457" t="s">
        <v>334</v>
      </c>
      <c r="G35" s="480">
        <v>181.82</v>
      </c>
      <c r="I35" s="481"/>
      <c r="J35" s="482"/>
    </row>
    <row r="36" spans="1:10" ht="30" customHeight="1">
      <c r="B36" s="502" t="s">
        <v>347</v>
      </c>
      <c r="C36" s="457" t="s">
        <v>357</v>
      </c>
      <c r="D36" s="457" t="s">
        <v>348</v>
      </c>
      <c r="E36" s="457" t="s">
        <v>294</v>
      </c>
      <c r="F36" s="479" t="s">
        <v>349</v>
      </c>
      <c r="G36" s="480">
        <v>138.09</v>
      </c>
      <c r="I36" s="481"/>
      <c r="J36" s="482"/>
    </row>
    <row r="37" spans="1:10" ht="30" customHeight="1" thickBot="1">
      <c r="B37" s="505" t="s">
        <v>350</v>
      </c>
      <c r="C37" s="438" t="s">
        <v>357</v>
      </c>
      <c r="D37" s="438" t="s">
        <v>348</v>
      </c>
      <c r="E37" s="438" t="s">
        <v>294</v>
      </c>
      <c r="F37" s="489" t="s">
        <v>349</v>
      </c>
      <c r="G37" s="490">
        <v>149.77000000000001</v>
      </c>
      <c r="I37" s="481"/>
      <c r="J37" s="482"/>
    </row>
    <row r="38" spans="1:10">
      <c r="G38" s="127" t="s">
        <v>70</v>
      </c>
    </row>
    <row r="42" spans="1:10" ht="17.25" customHeight="1">
      <c r="A42" s="468"/>
      <c r="H42" s="470"/>
      <c r="J42" s="471"/>
    </row>
    <row r="43" spans="1:10" s="434" customFormat="1" ht="4.5" customHeight="1">
      <c r="A43" s="459"/>
    </row>
    <row r="44" spans="1:10" s="434" customFormat="1" ht="30" customHeight="1">
      <c r="A44" s="506"/>
      <c r="H44" s="507"/>
      <c r="I44" s="508"/>
      <c r="J44" s="508"/>
    </row>
    <row r="45" spans="1:10" s="434" customFormat="1" ht="30" customHeight="1">
      <c r="A45" s="506"/>
      <c r="H45" s="509"/>
      <c r="I45" s="508"/>
      <c r="J45" s="508"/>
    </row>
    <row r="46" spans="1:10" s="483" customFormat="1" ht="30" customHeight="1">
      <c r="A46" s="477"/>
      <c r="H46" s="433"/>
      <c r="I46" s="481"/>
      <c r="J46" s="482"/>
    </row>
  </sheetData>
  <mergeCells count="7">
    <mergeCell ref="B29:G29"/>
    <mergeCell ref="B5:G5"/>
    <mergeCell ref="B6:G6"/>
    <mergeCell ref="B7:G7"/>
    <mergeCell ref="B8:G8"/>
    <mergeCell ref="B9:G9"/>
    <mergeCell ref="B18:G1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2" orientation="portrait" r:id="rId1"/>
  <headerFooter scaleWithDoc="0" alignWithMargins="0">
    <oddHeader>&amp;R&amp;"Verdana,Normal"&amp;8 15</oddHeader>
    <oddFooter>&amp;R&amp;"Verdana,Cursiva"&amp;8Subdirección General de Análisis, Coordinación y Estadística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2719A3-731B-4AC5-BF75-AABD3E6450AD}">
  <sheetPr>
    <pageSetUpPr fitToPage="1"/>
  </sheetPr>
  <dimension ref="A1:R115"/>
  <sheetViews>
    <sheetView zoomScaleNormal="100" zoomScaleSheetLayoutView="75" workbookViewId="0"/>
  </sheetViews>
  <sheetFormatPr baseColWidth="10" defaultColWidth="12.5546875" defaultRowHeight="16.350000000000001" customHeight="1"/>
  <cols>
    <col min="1" max="1" width="0.6640625" style="510" customWidth="1"/>
    <col min="2" max="2" width="19.33203125" style="511" customWidth="1"/>
    <col min="3" max="3" width="13.5546875" style="511" bestFit="1" customWidth="1"/>
    <col min="4" max="4" width="35.5546875" style="511" bestFit="1" customWidth="1"/>
    <col min="5" max="5" width="11.6640625" style="511" customWidth="1"/>
    <col min="6" max="6" width="14.44140625" style="511" customWidth="1"/>
    <col min="7" max="14" width="15.6640625" style="511" customWidth="1"/>
    <col min="15" max="15" width="1.33203125" style="387" customWidth="1"/>
    <col min="16" max="16" width="9.33203125" style="387" customWidth="1"/>
    <col min="17" max="17" width="12.5546875" style="387"/>
    <col min="18" max="18" width="10.6640625" style="387" bestFit="1" customWidth="1"/>
    <col min="19" max="16384" width="12.5546875" style="387"/>
  </cols>
  <sheetData>
    <row r="1" spans="1:18" ht="9.75" customHeight="1"/>
    <row r="2" spans="1:18" ht="6.75" customHeight="1">
      <c r="B2" s="512"/>
      <c r="C2" s="512"/>
      <c r="D2" s="512"/>
      <c r="E2" s="512"/>
      <c r="F2" s="512"/>
      <c r="G2" s="512"/>
      <c r="K2" s="390"/>
      <c r="L2" s="390"/>
      <c r="M2" s="390"/>
      <c r="N2" s="390"/>
    </row>
    <row r="3" spans="1:18" ht="3.75" customHeight="1">
      <c r="B3" s="512"/>
      <c r="C3" s="512"/>
      <c r="D3" s="512"/>
      <c r="E3" s="512"/>
      <c r="F3" s="512"/>
      <c r="G3" s="512"/>
    </row>
    <row r="4" spans="1:18" ht="29.25" customHeight="1" thickBot="1">
      <c r="B4" s="394" t="s">
        <v>362</v>
      </c>
      <c r="C4" s="394"/>
      <c r="D4" s="394"/>
      <c r="E4" s="394"/>
      <c r="F4" s="394"/>
      <c r="G4" s="394"/>
      <c r="H4" s="394"/>
      <c r="I4" s="394"/>
      <c r="J4" s="394"/>
      <c r="K4" s="394"/>
      <c r="L4" s="394"/>
      <c r="M4" s="394"/>
      <c r="N4" s="394"/>
    </row>
    <row r="5" spans="1:18" ht="16.350000000000001" customHeight="1">
      <c r="B5" s="396" t="s">
        <v>363</v>
      </c>
      <c r="C5" s="397"/>
      <c r="D5" s="397"/>
      <c r="E5" s="397"/>
      <c r="F5" s="397"/>
      <c r="G5" s="397"/>
      <c r="H5" s="397"/>
      <c r="I5" s="397"/>
      <c r="J5" s="397"/>
      <c r="K5" s="397"/>
      <c r="L5" s="397"/>
      <c r="M5" s="397"/>
      <c r="N5" s="398"/>
    </row>
    <row r="6" spans="1:18" ht="16.350000000000001" customHeight="1" thickBot="1">
      <c r="B6" s="399" t="s">
        <v>280</v>
      </c>
      <c r="C6" s="400"/>
      <c r="D6" s="400"/>
      <c r="E6" s="400"/>
      <c r="F6" s="400"/>
      <c r="G6" s="400"/>
      <c r="H6" s="400"/>
      <c r="I6" s="400"/>
      <c r="J6" s="400"/>
      <c r="K6" s="400"/>
      <c r="L6" s="400"/>
      <c r="M6" s="400"/>
      <c r="N6" s="401"/>
    </row>
    <row r="7" spans="1:18" ht="16.350000000000001" customHeight="1">
      <c r="B7" s="464"/>
      <c r="C7" s="464"/>
      <c r="D7" s="464"/>
      <c r="E7" s="464"/>
      <c r="F7" s="464"/>
      <c r="G7" s="464"/>
      <c r="H7" s="464"/>
      <c r="I7" s="464"/>
      <c r="J7" s="464"/>
      <c r="K7" s="464"/>
      <c r="L7" s="464"/>
      <c r="M7" s="464"/>
      <c r="N7" s="464"/>
      <c r="Q7" s="386"/>
    </row>
    <row r="8" spans="1:18" ht="16.350000000000001" customHeight="1">
      <c r="B8" s="402" t="s">
        <v>281</v>
      </c>
      <c r="C8" s="402"/>
      <c r="D8" s="402"/>
      <c r="E8" s="402"/>
      <c r="F8" s="402"/>
      <c r="G8" s="402"/>
      <c r="H8" s="402"/>
      <c r="I8" s="402"/>
      <c r="J8" s="402"/>
      <c r="K8" s="402"/>
      <c r="L8" s="402"/>
      <c r="M8" s="402"/>
      <c r="N8" s="402"/>
    </row>
    <row r="9" spans="1:18" ht="24.75" customHeight="1">
      <c r="A9" s="385"/>
      <c r="B9" s="404" t="s">
        <v>95</v>
      </c>
      <c r="C9" s="404"/>
      <c r="D9" s="404"/>
      <c r="E9" s="404"/>
      <c r="F9" s="404"/>
      <c r="G9" s="404"/>
      <c r="H9" s="404"/>
      <c r="I9" s="404"/>
      <c r="J9" s="404"/>
      <c r="K9" s="404"/>
      <c r="L9" s="404"/>
      <c r="M9" s="404"/>
      <c r="N9" s="404"/>
      <c r="O9" s="395"/>
    </row>
    <row r="10" spans="1:18" ht="3" customHeight="1" thickBot="1"/>
    <row r="11" spans="1:18" ht="22.2" customHeight="1">
      <c r="B11" s="407" t="s">
        <v>235</v>
      </c>
      <c r="C11" s="408" t="s">
        <v>283</v>
      </c>
      <c r="D11" s="409" t="s">
        <v>284</v>
      </c>
      <c r="E11" s="408" t="s">
        <v>285</v>
      </c>
      <c r="F11" s="409" t="s">
        <v>286</v>
      </c>
      <c r="G11" s="410" t="s">
        <v>287</v>
      </c>
      <c r="H11" s="411"/>
      <c r="I11" s="412"/>
      <c r="J11" s="411" t="s">
        <v>288</v>
      </c>
      <c r="K11" s="411"/>
      <c r="L11" s="413"/>
      <c r="M11" s="413"/>
      <c r="N11" s="414"/>
    </row>
    <row r="12" spans="1:18" ht="16.350000000000001" customHeight="1">
      <c r="B12" s="416"/>
      <c r="C12" s="417"/>
      <c r="D12" s="418" t="s">
        <v>289</v>
      </c>
      <c r="E12" s="417"/>
      <c r="F12" s="418"/>
      <c r="G12" s="419">
        <f>'[9]Pág. 14'!G13</f>
        <v>45453</v>
      </c>
      <c r="H12" s="419">
        <f>'[9]Pág. 14'!H13</f>
        <v>45454</v>
      </c>
      <c r="I12" s="419">
        <f>'[9]Pág. 14'!I13</f>
        <v>45455</v>
      </c>
      <c r="J12" s="419">
        <f>'[9]Pág. 14'!J13</f>
        <v>45456</v>
      </c>
      <c r="K12" s="419">
        <f>'[9]Pág. 14'!K13</f>
        <v>45457</v>
      </c>
      <c r="L12" s="419">
        <f>'[9]Pág. 14'!L13</f>
        <v>45458</v>
      </c>
      <c r="M12" s="420">
        <f>'[9]Pág. 14'!M13</f>
        <v>45459</v>
      </c>
      <c r="N12" s="421" t="str">
        <f>'[9]Pág. 14'!N13</f>
        <v>PMPS</v>
      </c>
    </row>
    <row r="13" spans="1:18" ht="20.100000000000001" customHeight="1">
      <c r="B13" s="513" t="s">
        <v>364</v>
      </c>
      <c r="C13" s="457" t="s">
        <v>365</v>
      </c>
      <c r="D13" s="457" t="s">
        <v>333</v>
      </c>
      <c r="E13" s="457" t="s">
        <v>334</v>
      </c>
      <c r="F13" s="457" t="s">
        <v>334</v>
      </c>
      <c r="G13" s="428">
        <v>150.5</v>
      </c>
      <c r="H13" s="428">
        <v>150.5</v>
      </c>
      <c r="I13" s="428">
        <v>150.5</v>
      </c>
      <c r="J13" s="428">
        <v>150.5</v>
      </c>
      <c r="K13" s="428">
        <v>150.5</v>
      </c>
      <c r="L13" s="428" t="s">
        <v>296</v>
      </c>
      <c r="M13" s="514" t="s">
        <v>296</v>
      </c>
      <c r="N13" s="515">
        <v>150.5</v>
      </c>
      <c r="P13" s="433"/>
      <c r="Q13" s="424"/>
      <c r="R13" s="447"/>
    </row>
    <row r="14" spans="1:18" ht="20.100000000000001" customHeight="1">
      <c r="B14" s="516"/>
      <c r="C14" s="517" t="s">
        <v>343</v>
      </c>
      <c r="D14" s="517" t="s">
        <v>333</v>
      </c>
      <c r="E14" s="517" t="s">
        <v>334</v>
      </c>
      <c r="F14" s="517" t="s">
        <v>334</v>
      </c>
      <c r="G14" s="518">
        <v>115</v>
      </c>
      <c r="H14" s="518">
        <v>115</v>
      </c>
      <c r="I14" s="518">
        <v>115</v>
      </c>
      <c r="J14" s="518">
        <v>115</v>
      </c>
      <c r="K14" s="518">
        <v>115</v>
      </c>
      <c r="L14" s="518" t="s">
        <v>296</v>
      </c>
      <c r="M14" s="519" t="s">
        <v>296</v>
      </c>
      <c r="N14" s="520">
        <v>115</v>
      </c>
      <c r="P14" s="433"/>
      <c r="Q14" s="424"/>
      <c r="R14" s="447"/>
    </row>
    <row r="15" spans="1:18" ht="20.100000000000001" customHeight="1">
      <c r="B15" s="516"/>
      <c r="C15" s="517" t="s">
        <v>366</v>
      </c>
      <c r="D15" s="517" t="s">
        <v>333</v>
      </c>
      <c r="E15" s="517" t="s">
        <v>334</v>
      </c>
      <c r="F15" s="517" t="s">
        <v>334</v>
      </c>
      <c r="G15" s="518">
        <v>200</v>
      </c>
      <c r="H15" s="518">
        <v>200</v>
      </c>
      <c r="I15" s="518">
        <v>200</v>
      </c>
      <c r="J15" s="518">
        <v>200</v>
      </c>
      <c r="K15" s="518">
        <v>200</v>
      </c>
      <c r="L15" s="518" t="s">
        <v>296</v>
      </c>
      <c r="M15" s="519" t="s">
        <v>296</v>
      </c>
      <c r="N15" s="520">
        <v>200</v>
      </c>
      <c r="P15" s="433"/>
      <c r="Q15" s="424"/>
      <c r="R15" s="447"/>
    </row>
    <row r="16" spans="1:18" ht="20.100000000000001" customHeight="1">
      <c r="B16" s="516"/>
      <c r="C16" s="517" t="s">
        <v>367</v>
      </c>
      <c r="D16" s="517" t="s">
        <v>333</v>
      </c>
      <c r="E16" s="517" t="s">
        <v>334</v>
      </c>
      <c r="F16" s="517" t="s">
        <v>334</v>
      </c>
      <c r="G16" s="518">
        <v>157.5</v>
      </c>
      <c r="H16" s="518">
        <v>157.5</v>
      </c>
      <c r="I16" s="518">
        <v>157.5</v>
      </c>
      <c r="J16" s="518">
        <v>157.5</v>
      </c>
      <c r="K16" s="518">
        <v>157.5</v>
      </c>
      <c r="L16" s="518" t="s">
        <v>296</v>
      </c>
      <c r="M16" s="519" t="s">
        <v>296</v>
      </c>
      <c r="N16" s="520">
        <v>157.5</v>
      </c>
      <c r="P16" s="433"/>
      <c r="Q16" s="424"/>
      <c r="R16" s="447"/>
    </row>
    <row r="17" spans="1:18" ht="20.100000000000001" customHeight="1">
      <c r="B17" s="516"/>
      <c r="C17" s="517" t="s">
        <v>368</v>
      </c>
      <c r="D17" s="517" t="s">
        <v>369</v>
      </c>
      <c r="E17" s="517" t="s">
        <v>334</v>
      </c>
      <c r="F17" s="517" t="s">
        <v>334</v>
      </c>
      <c r="G17" s="518">
        <v>120</v>
      </c>
      <c r="H17" s="518">
        <v>120</v>
      </c>
      <c r="I17" s="518">
        <v>120</v>
      </c>
      <c r="J17" s="518">
        <v>120</v>
      </c>
      <c r="K17" s="518">
        <v>120</v>
      </c>
      <c r="L17" s="518" t="s">
        <v>296</v>
      </c>
      <c r="M17" s="519" t="s">
        <v>296</v>
      </c>
      <c r="N17" s="520">
        <v>120</v>
      </c>
      <c r="P17" s="433"/>
      <c r="Q17" s="424"/>
      <c r="R17" s="447"/>
    </row>
    <row r="18" spans="1:18" ht="20.100000000000001" customHeight="1">
      <c r="B18" s="513" t="s">
        <v>370</v>
      </c>
      <c r="C18" s="457" t="s">
        <v>371</v>
      </c>
      <c r="D18" s="457" t="s">
        <v>372</v>
      </c>
      <c r="E18" s="457" t="s">
        <v>334</v>
      </c>
      <c r="F18" s="457" t="s">
        <v>373</v>
      </c>
      <c r="G18" s="428">
        <v>227.46</v>
      </c>
      <c r="H18" s="428">
        <v>227.91</v>
      </c>
      <c r="I18" s="428">
        <v>227.02</v>
      </c>
      <c r="J18" s="428">
        <v>227.51</v>
      </c>
      <c r="K18" s="428">
        <v>227.53</v>
      </c>
      <c r="L18" s="428" t="s">
        <v>296</v>
      </c>
      <c r="M18" s="514" t="s">
        <v>296</v>
      </c>
      <c r="N18" s="515">
        <v>227.49</v>
      </c>
      <c r="P18" s="433"/>
      <c r="Q18" s="424"/>
      <c r="R18" s="447"/>
    </row>
    <row r="19" spans="1:18" ht="20.100000000000001" customHeight="1">
      <c r="B19" s="516"/>
      <c r="C19" s="457" t="s">
        <v>374</v>
      </c>
      <c r="D19" s="457" t="s">
        <v>372</v>
      </c>
      <c r="E19" s="457" t="s">
        <v>334</v>
      </c>
      <c r="F19" s="457" t="s">
        <v>373</v>
      </c>
      <c r="G19" s="428">
        <v>170</v>
      </c>
      <c r="H19" s="428">
        <v>170</v>
      </c>
      <c r="I19" s="428">
        <v>170</v>
      </c>
      <c r="J19" s="428">
        <v>170</v>
      </c>
      <c r="K19" s="428">
        <v>170</v>
      </c>
      <c r="L19" s="428" t="s">
        <v>296</v>
      </c>
      <c r="M19" s="514" t="s">
        <v>296</v>
      </c>
      <c r="N19" s="515">
        <v>170</v>
      </c>
      <c r="P19" s="433"/>
      <c r="Q19" s="424"/>
      <c r="R19" s="447"/>
    </row>
    <row r="20" spans="1:18" ht="20.100000000000001" customHeight="1">
      <c r="B20" s="516"/>
      <c r="C20" s="457" t="s">
        <v>375</v>
      </c>
      <c r="D20" s="457" t="s">
        <v>372</v>
      </c>
      <c r="E20" s="457" t="s">
        <v>334</v>
      </c>
      <c r="F20" s="457" t="s">
        <v>373</v>
      </c>
      <c r="G20" s="428">
        <v>216</v>
      </c>
      <c r="H20" s="428">
        <v>216</v>
      </c>
      <c r="I20" s="428">
        <v>216</v>
      </c>
      <c r="J20" s="428">
        <v>216</v>
      </c>
      <c r="K20" s="428">
        <v>216</v>
      </c>
      <c r="L20" s="428" t="s">
        <v>296</v>
      </c>
      <c r="M20" s="514" t="s">
        <v>296</v>
      </c>
      <c r="N20" s="515">
        <v>216</v>
      </c>
      <c r="P20" s="433"/>
      <c r="Q20" s="424"/>
      <c r="R20" s="447"/>
    </row>
    <row r="21" spans="1:18" ht="20.100000000000001" customHeight="1">
      <c r="B21" s="516"/>
      <c r="C21" s="457" t="s">
        <v>371</v>
      </c>
      <c r="D21" s="457" t="s">
        <v>376</v>
      </c>
      <c r="E21" s="457" t="s">
        <v>334</v>
      </c>
      <c r="F21" s="457" t="s">
        <v>377</v>
      </c>
      <c r="G21" s="428">
        <v>242.48</v>
      </c>
      <c r="H21" s="428">
        <v>242.51</v>
      </c>
      <c r="I21" s="428">
        <v>242.7</v>
      </c>
      <c r="J21" s="428">
        <v>242.71</v>
      </c>
      <c r="K21" s="428">
        <v>242.59</v>
      </c>
      <c r="L21" s="428" t="s">
        <v>296</v>
      </c>
      <c r="M21" s="514" t="s">
        <v>296</v>
      </c>
      <c r="N21" s="515">
        <v>242.6</v>
      </c>
      <c r="P21" s="433"/>
      <c r="Q21" s="424"/>
      <c r="R21" s="447"/>
    </row>
    <row r="22" spans="1:18" ht="20.100000000000001" customHeight="1">
      <c r="B22" s="516"/>
      <c r="C22" s="457" t="s">
        <v>311</v>
      </c>
      <c r="D22" s="457" t="s">
        <v>376</v>
      </c>
      <c r="E22" s="457" t="s">
        <v>334</v>
      </c>
      <c r="F22" s="457" t="s">
        <v>377</v>
      </c>
      <c r="G22" s="428">
        <v>270</v>
      </c>
      <c r="H22" s="428">
        <v>260</v>
      </c>
      <c r="I22" s="428">
        <v>260</v>
      </c>
      <c r="J22" s="428">
        <v>260</v>
      </c>
      <c r="K22" s="428">
        <v>260</v>
      </c>
      <c r="L22" s="428" t="s">
        <v>296</v>
      </c>
      <c r="M22" s="514" t="s">
        <v>296</v>
      </c>
      <c r="N22" s="515">
        <v>262</v>
      </c>
      <c r="P22" s="433"/>
      <c r="Q22" s="424"/>
      <c r="R22" s="447"/>
    </row>
    <row r="23" spans="1:18" ht="20.100000000000001" customHeight="1">
      <c r="B23" s="516"/>
      <c r="C23" s="457" t="s">
        <v>374</v>
      </c>
      <c r="D23" s="457" t="s">
        <v>376</v>
      </c>
      <c r="E23" s="457" t="s">
        <v>334</v>
      </c>
      <c r="F23" s="457" t="s">
        <v>377</v>
      </c>
      <c r="G23" s="428">
        <v>266.5</v>
      </c>
      <c r="H23" s="428">
        <v>266.5</v>
      </c>
      <c r="I23" s="428">
        <v>266.5</v>
      </c>
      <c r="J23" s="428">
        <v>266.5</v>
      </c>
      <c r="K23" s="428">
        <v>266.5</v>
      </c>
      <c r="L23" s="428" t="s">
        <v>296</v>
      </c>
      <c r="M23" s="514" t="s">
        <v>296</v>
      </c>
      <c r="N23" s="515">
        <v>266.5</v>
      </c>
      <c r="P23" s="433"/>
      <c r="Q23" s="424"/>
      <c r="R23" s="447"/>
    </row>
    <row r="24" spans="1:18" ht="20.100000000000001" customHeight="1">
      <c r="B24" s="516"/>
      <c r="C24" s="457" t="s">
        <v>368</v>
      </c>
      <c r="D24" s="457" t="s">
        <v>376</v>
      </c>
      <c r="E24" s="457" t="s">
        <v>334</v>
      </c>
      <c r="F24" s="457" t="s">
        <v>377</v>
      </c>
      <c r="G24" s="428">
        <v>384</v>
      </c>
      <c r="H24" s="428">
        <v>384</v>
      </c>
      <c r="I24" s="428">
        <v>384</v>
      </c>
      <c r="J24" s="428">
        <v>384</v>
      </c>
      <c r="K24" s="428">
        <v>384</v>
      </c>
      <c r="L24" s="428" t="s">
        <v>296</v>
      </c>
      <c r="M24" s="514" t="s">
        <v>296</v>
      </c>
      <c r="N24" s="515">
        <v>384</v>
      </c>
      <c r="P24" s="433"/>
      <c r="Q24" s="424"/>
      <c r="R24" s="447"/>
    </row>
    <row r="25" spans="1:18" ht="20.100000000000001" customHeight="1">
      <c r="B25" s="516"/>
      <c r="C25" s="457" t="s">
        <v>375</v>
      </c>
      <c r="D25" s="457" t="s">
        <v>376</v>
      </c>
      <c r="E25" s="457" t="s">
        <v>334</v>
      </c>
      <c r="F25" s="457" t="s">
        <v>377</v>
      </c>
      <c r="G25" s="428">
        <v>245</v>
      </c>
      <c r="H25" s="428">
        <v>245</v>
      </c>
      <c r="I25" s="428">
        <v>245</v>
      </c>
      <c r="J25" s="428">
        <v>245</v>
      </c>
      <c r="K25" s="428">
        <v>245</v>
      </c>
      <c r="L25" s="428" t="s">
        <v>296</v>
      </c>
      <c r="M25" s="514" t="s">
        <v>296</v>
      </c>
      <c r="N25" s="515">
        <v>245</v>
      </c>
      <c r="P25" s="433"/>
      <c r="Q25" s="424"/>
      <c r="R25" s="447"/>
    </row>
    <row r="26" spans="1:18" ht="20.100000000000001" customHeight="1">
      <c r="B26" s="516"/>
      <c r="C26" s="457" t="s">
        <v>371</v>
      </c>
      <c r="D26" s="457" t="s">
        <v>378</v>
      </c>
      <c r="E26" s="457" t="s">
        <v>334</v>
      </c>
      <c r="F26" s="457" t="s">
        <v>373</v>
      </c>
      <c r="G26" s="428">
        <v>205.93</v>
      </c>
      <c r="H26" s="428">
        <v>205.23</v>
      </c>
      <c r="I26" s="428">
        <v>205.52</v>
      </c>
      <c r="J26" s="428">
        <v>205.44</v>
      </c>
      <c r="K26" s="428">
        <v>205.91</v>
      </c>
      <c r="L26" s="428" t="s">
        <v>296</v>
      </c>
      <c r="M26" s="514" t="s">
        <v>296</v>
      </c>
      <c r="N26" s="515">
        <v>205.61</v>
      </c>
      <c r="P26" s="433"/>
      <c r="Q26" s="424"/>
      <c r="R26" s="447"/>
    </row>
    <row r="27" spans="1:18" ht="20.100000000000001" customHeight="1">
      <c r="B27" s="516"/>
      <c r="C27" s="457" t="s">
        <v>311</v>
      </c>
      <c r="D27" s="457" t="s">
        <v>378</v>
      </c>
      <c r="E27" s="457" t="s">
        <v>334</v>
      </c>
      <c r="F27" s="457" t="s">
        <v>373</v>
      </c>
      <c r="G27" s="428">
        <v>272.24</v>
      </c>
      <c r="H27" s="428">
        <v>272.24</v>
      </c>
      <c r="I27" s="428">
        <v>272.24</v>
      </c>
      <c r="J27" s="428">
        <v>272.24</v>
      </c>
      <c r="K27" s="428">
        <v>272.24</v>
      </c>
      <c r="L27" s="428" t="s">
        <v>296</v>
      </c>
      <c r="M27" s="514" t="s">
        <v>296</v>
      </c>
      <c r="N27" s="515">
        <v>272.24</v>
      </c>
      <c r="P27" s="433"/>
      <c r="Q27" s="424"/>
      <c r="R27" s="447"/>
    </row>
    <row r="28" spans="1:18" s="525" customFormat="1" ht="20.100000000000001" customHeight="1">
      <c r="A28" s="521"/>
      <c r="B28" s="516"/>
      <c r="C28" s="457" t="s">
        <v>374</v>
      </c>
      <c r="D28" s="457" t="s">
        <v>378</v>
      </c>
      <c r="E28" s="457" t="s">
        <v>334</v>
      </c>
      <c r="F28" s="457" t="s">
        <v>373</v>
      </c>
      <c r="G28" s="522">
        <v>150</v>
      </c>
      <c r="H28" s="522">
        <v>150</v>
      </c>
      <c r="I28" s="522">
        <v>150</v>
      </c>
      <c r="J28" s="522">
        <v>150</v>
      </c>
      <c r="K28" s="522">
        <v>150</v>
      </c>
      <c r="L28" s="522" t="s">
        <v>296</v>
      </c>
      <c r="M28" s="523" t="s">
        <v>296</v>
      </c>
      <c r="N28" s="524">
        <v>150</v>
      </c>
      <c r="P28" s="433"/>
      <c r="Q28" s="424"/>
      <c r="R28" s="526"/>
    </row>
    <row r="29" spans="1:18" s="525" customFormat="1" ht="20.100000000000001" customHeight="1">
      <c r="A29" s="521"/>
      <c r="B29" s="516"/>
      <c r="C29" s="457" t="s">
        <v>375</v>
      </c>
      <c r="D29" s="457" t="s">
        <v>378</v>
      </c>
      <c r="E29" s="457" t="s">
        <v>334</v>
      </c>
      <c r="F29" s="457" t="s">
        <v>373</v>
      </c>
      <c r="G29" s="522">
        <v>202</v>
      </c>
      <c r="H29" s="522">
        <v>202</v>
      </c>
      <c r="I29" s="522">
        <v>202</v>
      </c>
      <c r="J29" s="522">
        <v>202</v>
      </c>
      <c r="K29" s="522">
        <v>202</v>
      </c>
      <c r="L29" s="522" t="s">
        <v>296</v>
      </c>
      <c r="M29" s="523" t="s">
        <v>296</v>
      </c>
      <c r="N29" s="524">
        <v>202</v>
      </c>
      <c r="P29" s="433"/>
      <c r="Q29" s="424"/>
      <c r="R29" s="526"/>
    </row>
    <row r="30" spans="1:18" ht="20.100000000000001" customHeight="1">
      <c r="B30" s="513" t="s">
        <v>379</v>
      </c>
      <c r="C30" s="457" t="s">
        <v>380</v>
      </c>
      <c r="D30" s="457" t="s">
        <v>333</v>
      </c>
      <c r="E30" s="457" t="s">
        <v>334</v>
      </c>
      <c r="F30" s="457" t="s">
        <v>334</v>
      </c>
      <c r="G30" s="428">
        <v>47.77</v>
      </c>
      <c r="H30" s="428">
        <v>50.31</v>
      </c>
      <c r="I30" s="428">
        <v>43.04</v>
      </c>
      <c r="J30" s="428">
        <v>40.89</v>
      </c>
      <c r="K30" s="428">
        <v>45.65</v>
      </c>
      <c r="L30" s="428">
        <v>48.7</v>
      </c>
      <c r="M30" s="514" t="s">
        <v>296</v>
      </c>
      <c r="N30" s="515">
        <v>45.72</v>
      </c>
      <c r="P30" s="433"/>
      <c r="Q30" s="424"/>
      <c r="R30" s="447"/>
    </row>
    <row r="31" spans="1:18" ht="20.100000000000001" customHeight="1">
      <c r="B31" s="516"/>
      <c r="C31" s="457" t="s">
        <v>297</v>
      </c>
      <c r="D31" s="457" t="s">
        <v>333</v>
      </c>
      <c r="E31" s="457" t="s">
        <v>334</v>
      </c>
      <c r="F31" s="457" t="s">
        <v>334</v>
      </c>
      <c r="G31" s="428">
        <v>90</v>
      </c>
      <c r="H31" s="428">
        <v>90</v>
      </c>
      <c r="I31" s="428">
        <v>90</v>
      </c>
      <c r="J31" s="428">
        <v>90</v>
      </c>
      <c r="K31" s="428">
        <v>90</v>
      </c>
      <c r="L31" s="428" t="s">
        <v>296</v>
      </c>
      <c r="M31" s="514" t="s">
        <v>296</v>
      </c>
      <c r="N31" s="515">
        <v>90</v>
      </c>
      <c r="P31" s="433"/>
      <c r="Q31" s="424"/>
      <c r="R31" s="447"/>
    </row>
    <row r="32" spans="1:18" ht="20.100000000000001" customHeight="1">
      <c r="B32" s="513" t="s">
        <v>381</v>
      </c>
      <c r="C32" s="457" t="s">
        <v>298</v>
      </c>
      <c r="D32" s="457" t="s">
        <v>333</v>
      </c>
      <c r="E32" s="457" t="s">
        <v>334</v>
      </c>
      <c r="F32" s="457" t="s">
        <v>334</v>
      </c>
      <c r="G32" s="428">
        <v>52</v>
      </c>
      <c r="H32" s="428">
        <v>56</v>
      </c>
      <c r="I32" s="428">
        <v>65</v>
      </c>
      <c r="J32" s="428">
        <v>65</v>
      </c>
      <c r="K32" s="428">
        <v>67</v>
      </c>
      <c r="L32" s="428" t="s">
        <v>296</v>
      </c>
      <c r="M32" s="514" t="s">
        <v>296</v>
      </c>
      <c r="N32" s="515">
        <v>61.28</v>
      </c>
      <c r="P32" s="433"/>
      <c r="Q32" s="424"/>
      <c r="R32" s="447"/>
    </row>
    <row r="33" spans="1:18" ht="20.100000000000001" customHeight="1">
      <c r="B33" s="513" t="s">
        <v>382</v>
      </c>
      <c r="C33" s="457" t="s">
        <v>380</v>
      </c>
      <c r="D33" s="457" t="s">
        <v>358</v>
      </c>
      <c r="E33" s="457" t="s">
        <v>334</v>
      </c>
      <c r="F33" s="457" t="s">
        <v>383</v>
      </c>
      <c r="G33" s="428">
        <v>59.5</v>
      </c>
      <c r="H33" s="428">
        <v>73</v>
      </c>
      <c r="I33" s="428">
        <v>80.5</v>
      </c>
      <c r="J33" s="428">
        <v>80.5</v>
      </c>
      <c r="K33" s="428">
        <v>77</v>
      </c>
      <c r="L33" s="428">
        <v>64</v>
      </c>
      <c r="M33" s="514" t="s">
        <v>296</v>
      </c>
      <c r="N33" s="515">
        <v>71.58</v>
      </c>
      <c r="P33" s="433"/>
      <c r="Q33" s="424"/>
      <c r="R33" s="447"/>
    </row>
    <row r="34" spans="1:18" ht="20.100000000000001" customHeight="1">
      <c r="B34" s="516"/>
      <c r="C34" s="457" t="s">
        <v>337</v>
      </c>
      <c r="D34" s="457" t="s">
        <v>358</v>
      </c>
      <c r="E34" s="457" t="s">
        <v>334</v>
      </c>
      <c r="F34" s="457" t="s">
        <v>383</v>
      </c>
      <c r="G34" s="428">
        <v>75</v>
      </c>
      <c r="H34" s="428">
        <v>75</v>
      </c>
      <c r="I34" s="428">
        <v>75</v>
      </c>
      <c r="J34" s="428">
        <v>75</v>
      </c>
      <c r="K34" s="428">
        <v>75</v>
      </c>
      <c r="L34" s="428" t="s">
        <v>296</v>
      </c>
      <c r="M34" s="514" t="s">
        <v>296</v>
      </c>
      <c r="N34" s="515">
        <v>75</v>
      </c>
      <c r="P34" s="433"/>
      <c r="Q34" s="424"/>
      <c r="R34" s="447"/>
    </row>
    <row r="35" spans="1:18" ht="20.100000000000001" customHeight="1">
      <c r="B35" s="516"/>
      <c r="C35" s="457" t="s">
        <v>297</v>
      </c>
      <c r="D35" s="457" t="s">
        <v>358</v>
      </c>
      <c r="E35" s="457" t="s">
        <v>334</v>
      </c>
      <c r="F35" s="457" t="s">
        <v>383</v>
      </c>
      <c r="G35" s="428">
        <v>70</v>
      </c>
      <c r="H35" s="428">
        <v>70</v>
      </c>
      <c r="I35" s="428">
        <v>70</v>
      </c>
      <c r="J35" s="428">
        <v>70</v>
      </c>
      <c r="K35" s="428">
        <v>70</v>
      </c>
      <c r="L35" s="428" t="s">
        <v>296</v>
      </c>
      <c r="M35" s="514" t="s">
        <v>296</v>
      </c>
      <c r="N35" s="515">
        <v>70</v>
      </c>
      <c r="P35" s="433"/>
      <c r="Q35" s="424"/>
      <c r="R35" s="447"/>
    </row>
    <row r="36" spans="1:18" ht="20.100000000000001" customHeight="1">
      <c r="B36" s="516"/>
      <c r="C36" s="457" t="s">
        <v>298</v>
      </c>
      <c r="D36" s="457" t="s">
        <v>358</v>
      </c>
      <c r="E36" s="457" t="s">
        <v>334</v>
      </c>
      <c r="F36" s="457" t="s">
        <v>383</v>
      </c>
      <c r="G36" s="428">
        <v>60</v>
      </c>
      <c r="H36" s="428">
        <v>60</v>
      </c>
      <c r="I36" s="428">
        <v>76</v>
      </c>
      <c r="J36" s="428">
        <v>76</v>
      </c>
      <c r="K36" s="428">
        <v>86</v>
      </c>
      <c r="L36" s="428" t="s">
        <v>296</v>
      </c>
      <c r="M36" s="514" t="s">
        <v>296</v>
      </c>
      <c r="N36" s="515">
        <v>71.48</v>
      </c>
      <c r="P36" s="433"/>
      <c r="Q36" s="424"/>
      <c r="R36" s="447"/>
    </row>
    <row r="37" spans="1:18" ht="20.100000000000001" customHeight="1">
      <c r="B37" s="516"/>
      <c r="C37" s="457" t="s">
        <v>344</v>
      </c>
      <c r="D37" s="457" t="s">
        <v>358</v>
      </c>
      <c r="E37" s="457" t="s">
        <v>334</v>
      </c>
      <c r="F37" s="457" t="s">
        <v>383</v>
      </c>
      <c r="G37" s="428">
        <v>56</v>
      </c>
      <c r="H37" s="428">
        <v>56</v>
      </c>
      <c r="I37" s="428">
        <v>56</v>
      </c>
      <c r="J37" s="428">
        <v>56</v>
      </c>
      <c r="K37" s="428">
        <v>56</v>
      </c>
      <c r="L37" s="428" t="s">
        <v>296</v>
      </c>
      <c r="M37" s="514" t="s">
        <v>296</v>
      </c>
      <c r="N37" s="515">
        <v>56</v>
      </c>
      <c r="P37" s="433"/>
      <c r="Q37" s="424"/>
      <c r="R37" s="447"/>
    </row>
    <row r="38" spans="1:18" ht="20.100000000000001" customHeight="1">
      <c r="B38" s="513" t="s">
        <v>384</v>
      </c>
      <c r="C38" s="457" t="s">
        <v>385</v>
      </c>
      <c r="D38" s="457" t="s">
        <v>333</v>
      </c>
      <c r="E38" s="457" t="s">
        <v>334</v>
      </c>
      <c r="F38" s="457" t="s">
        <v>334</v>
      </c>
      <c r="G38" s="428">
        <v>29.5</v>
      </c>
      <c r="H38" s="428">
        <v>29.5</v>
      </c>
      <c r="I38" s="428">
        <v>29.5</v>
      </c>
      <c r="J38" s="428">
        <v>29.5</v>
      </c>
      <c r="K38" s="428">
        <v>29.5</v>
      </c>
      <c r="L38" s="428" t="s">
        <v>296</v>
      </c>
      <c r="M38" s="514" t="s">
        <v>296</v>
      </c>
      <c r="N38" s="515">
        <v>29.5</v>
      </c>
      <c r="P38" s="433"/>
      <c r="Q38" s="424"/>
      <c r="R38" s="447"/>
    </row>
    <row r="39" spans="1:18" ht="20.100000000000001" customHeight="1">
      <c r="B39" s="516"/>
      <c r="C39" s="457" t="s">
        <v>371</v>
      </c>
      <c r="D39" s="457" t="s">
        <v>333</v>
      </c>
      <c r="E39" s="457" t="s">
        <v>334</v>
      </c>
      <c r="F39" s="457" t="s">
        <v>334</v>
      </c>
      <c r="G39" s="522">
        <v>43.95</v>
      </c>
      <c r="H39" s="522">
        <v>43.6</v>
      </c>
      <c r="I39" s="522">
        <v>43.74</v>
      </c>
      <c r="J39" s="522">
        <v>43.67</v>
      </c>
      <c r="K39" s="522">
        <v>43.84</v>
      </c>
      <c r="L39" s="527" t="s">
        <v>296</v>
      </c>
      <c r="M39" s="528" t="s">
        <v>296</v>
      </c>
      <c r="N39" s="524">
        <v>43.76</v>
      </c>
      <c r="P39" s="433"/>
      <c r="Q39" s="424"/>
      <c r="R39" s="447"/>
    </row>
    <row r="40" spans="1:18" ht="20.100000000000001" customHeight="1">
      <c r="B40" s="516"/>
      <c r="C40" s="457" t="s">
        <v>311</v>
      </c>
      <c r="D40" s="457" t="s">
        <v>333</v>
      </c>
      <c r="E40" s="457" t="s">
        <v>334</v>
      </c>
      <c r="F40" s="457" t="s">
        <v>334</v>
      </c>
      <c r="G40" s="522">
        <v>28</v>
      </c>
      <c r="H40" s="522">
        <v>28</v>
      </c>
      <c r="I40" s="522">
        <v>28</v>
      </c>
      <c r="J40" s="522">
        <v>28</v>
      </c>
      <c r="K40" s="522">
        <v>28</v>
      </c>
      <c r="L40" s="527" t="s">
        <v>296</v>
      </c>
      <c r="M40" s="528" t="s">
        <v>296</v>
      </c>
      <c r="N40" s="524">
        <v>28</v>
      </c>
      <c r="P40" s="433"/>
      <c r="Q40" s="424"/>
      <c r="R40" s="447"/>
    </row>
    <row r="41" spans="1:18" ht="20.100000000000001" customHeight="1">
      <c r="B41" s="516"/>
      <c r="C41" s="457" t="s">
        <v>374</v>
      </c>
      <c r="D41" s="457" t="s">
        <v>333</v>
      </c>
      <c r="E41" s="457" t="s">
        <v>334</v>
      </c>
      <c r="F41" s="457" t="s">
        <v>334</v>
      </c>
      <c r="G41" s="522">
        <v>75</v>
      </c>
      <c r="H41" s="522">
        <v>75</v>
      </c>
      <c r="I41" s="522">
        <v>75</v>
      </c>
      <c r="J41" s="522">
        <v>75</v>
      </c>
      <c r="K41" s="522">
        <v>75</v>
      </c>
      <c r="L41" s="527" t="s">
        <v>296</v>
      </c>
      <c r="M41" s="528" t="s">
        <v>296</v>
      </c>
      <c r="N41" s="524">
        <v>75</v>
      </c>
      <c r="P41" s="433"/>
      <c r="Q41" s="424"/>
      <c r="R41" s="447"/>
    </row>
    <row r="42" spans="1:18" ht="20.100000000000001" customHeight="1">
      <c r="B42" s="516"/>
      <c r="C42" s="457" t="s">
        <v>323</v>
      </c>
      <c r="D42" s="457" t="s">
        <v>333</v>
      </c>
      <c r="E42" s="457" t="s">
        <v>334</v>
      </c>
      <c r="F42" s="457" t="s">
        <v>334</v>
      </c>
      <c r="G42" s="522">
        <v>29.4</v>
      </c>
      <c r="H42" s="522">
        <v>29.4</v>
      </c>
      <c r="I42" s="522">
        <v>29.4</v>
      </c>
      <c r="J42" s="522">
        <v>29.4</v>
      </c>
      <c r="K42" s="522">
        <v>29.4</v>
      </c>
      <c r="L42" s="527" t="s">
        <v>296</v>
      </c>
      <c r="M42" s="528" t="s">
        <v>296</v>
      </c>
      <c r="N42" s="524">
        <v>29.4</v>
      </c>
      <c r="P42" s="433"/>
      <c r="Q42" s="424"/>
      <c r="R42" s="447"/>
    </row>
    <row r="43" spans="1:18" ht="20.100000000000001" customHeight="1">
      <c r="B43" s="516"/>
      <c r="C43" s="457" t="s">
        <v>368</v>
      </c>
      <c r="D43" s="457" t="s">
        <v>333</v>
      </c>
      <c r="E43" s="457" t="s">
        <v>334</v>
      </c>
      <c r="F43" s="457" t="s">
        <v>334</v>
      </c>
      <c r="G43" s="522">
        <v>45</v>
      </c>
      <c r="H43" s="522">
        <v>45</v>
      </c>
      <c r="I43" s="522">
        <v>45</v>
      </c>
      <c r="J43" s="522">
        <v>45</v>
      </c>
      <c r="K43" s="522">
        <v>45</v>
      </c>
      <c r="L43" s="527" t="s">
        <v>296</v>
      </c>
      <c r="M43" s="528" t="s">
        <v>296</v>
      </c>
      <c r="N43" s="524">
        <v>45</v>
      </c>
      <c r="P43" s="433"/>
      <c r="Q43" s="424"/>
      <c r="R43" s="447"/>
    </row>
    <row r="44" spans="1:18" s="525" customFormat="1" ht="20.100000000000001" customHeight="1">
      <c r="A44" s="521"/>
      <c r="B44" s="516"/>
      <c r="C44" s="457" t="s">
        <v>298</v>
      </c>
      <c r="D44" s="457" t="s">
        <v>333</v>
      </c>
      <c r="E44" s="457" t="s">
        <v>334</v>
      </c>
      <c r="F44" s="457" t="s">
        <v>334</v>
      </c>
      <c r="G44" s="522">
        <v>45</v>
      </c>
      <c r="H44" s="522">
        <v>45</v>
      </c>
      <c r="I44" s="522">
        <v>51</v>
      </c>
      <c r="J44" s="522">
        <v>51</v>
      </c>
      <c r="K44" s="522">
        <v>56</v>
      </c>
      <c r="L44" s="522" t="s">
        <v>296</v>
      </c>
      <c r="M44" s="523" t="s">
        <v>296</v>
      </c>
      <c r="N44" s="524">
        <v>50.2</v>
      </c>
      <c r="P44" s="433"/>
      <c r="Q44" s="424"/>
      <c r="R44" s="526"/>
    </row>
    <row r="45" spans="1:18" s="525" customFormat="1" ht="20.100000000000001" customHeight="1">
      <c r="A45" s="521"/>
      <c r="B45" s="516"/>
      <c r="C45" s="456" t="s">
        <v>375</v>
      </c>
      <c r="D45" s="457" t="s">
        <v>333</v>
      </c>
      <c r="E45" s="457" t="s">
        <v>334</v>
      </c>
      <c r="F45" s="457" t="s">
        <v>334</v>
      </c>
      <c r="G45" s="522">
        <v>88.9</v>
      </c>
      <c r="H45" s="522">
        <v>88.9</v>
      </c>
      <c r="I45" s="522">
        <v>88.9</v>
      </c>
      <c r="J45" s="522">
        <v>88.9</v>
      </c>
      <c r="K45" s="522">
        <v>88.9</v>
      </c>
      <c r="L45" s="522" t="s">
        <v>296</v>
      </c>
      <c r="M45" s="523" t="s">
        <v>296</v>
      </c>
      <c r="N45" s="524">
        <v>88.9</v>
      </c>
      <c r="P45" s="433"/>
      <c r="Q45" s="424"/>
      <c r="R45" s="526"/>
    </row>
    <row r="46" spans="1:18" ht="20.100000000000001" customHeight="1">
      <c r="B46" s="513" t="s">
        <v>386</v>
      </c>
      <c r="C46" s="457" t="s">
        <v>385</v>
      </c>
      <c r="D46" s="457" t="s">
        <v>387</v>
      </c>
      <c r="E46" s="457" t="s">
        <v>334</v>
      </c>
      <c r="F46" s="457" t="s">
        <v>388</v>
      </c>
      <c r="G46" s="522">
        <v>189.75</v>
      </c>
      <c r="H46" s="522">
        <v>189.75</v>
      </c>
      <c r="I46" s="522">
        <v>189.75</v>
      </c>
      <c r="J46" s="522">
        <v>189.75</v>
      </c>
      <c r="K46" s="522">
        <v>189.75</v>
      </c>
      <c r="L46" s="527" t="s">
        <v>296</v>
      </c>
      <c r="M46" s="528" t="s">
        <v>296</v>
      </c>
      <c r="N46" s="524">
        <v>189.75</v>
      </c>
      <c r="P46" s="433"/>
      <c r="Q46" s="424"/>
      <c r="R46" s="447"/>
    </row>
    <row r="47" spans="1:18" ht="20.100000000000001" customHeight="1">
      <c r="B47" s="516"/>
      <c r="C47" s="457" t="s">
        <v>374</v>
      </c>
      <c r="D47" s="457" t="s">
        <v>387</v>
      </c>
      <c r="E47" s="457" t="s">
        <v>334</v>
      </c>
      <c r="F47" s="457" t="s">
        <v>388</v>
      </c>
      <c r="G47" s="522">
        <v>189.33</v>
      </c>
      <c r="H47" s="522">
        <v>189.33</v>
      </c>
      <c r="I47" s="522">
        <v>189.33</v>
      </c>
      <c r="J47" s="522">
        <v>189.33</v>
      </c>
      <c r="K47" s="522">
        <v>189.33</v>
      </c>
      <c r="L47" s="527" t="s">
        <v>296</v>
      </c>
      <c r="M47" s="528" t="s">
        <v>296</v>
      </c>
      <c r="N47" s="524">
        <v>189.33</v>
      </c>
      <c r="P47" s="433"/>
      <c r="Q47" s="424"/>
      <c r="R47" s="447"/>
    </row>
    <row r="48" spans="1:18" ht="20.100000000000001" customHeight="1">
      <c r="B48" s="516"/>
      <c r="C48" s="457" t="s">
        <v>327</v>
      </c>
      <c r="D48" s="457" t="s">
        <v>387</v>
      </c>
      <c r="E48" s="457" t="s">
        <v>334</v>
      </c>
      <c r="F48" s="457" t="s">
        <v>388</v>
      </c>
      <c r="G48" s="522">
        <v>280</v>
      </c>
      <c r="H48" s="522">
        <v>280</v>
      </c>
      <c r="I48" s="522">
        <v>280</v>
      </c>
      <c r="J48" s="522">
        <v>280</v>
      </c>
      <c r="K48" s="522">
        <v>280</v>
      </c>
      <c r="L48" s="527" t="s">
        <v>296</v>
      </c>
      <c r="M48" s="528" t="s">
        <v>296</v>
      </c>
      <c r="N48" s="524">
        <v>280</v>
      </c>
      <c r="P48" s="433"/>
      <c r="Q48" s="424"/>
      <c r="R48" s="447"/>
    </row>
    <row r="49" spans="1:18" s="525" customFormat="1" ht="20.100000000000001" customHeight="1">
      <c r="A49" s="521"/>
      <c r="B49" s="529"/>
      <c r="C49" s="457" t="s">
        <v>343</v>
      </c>
      <c r="D49" s="457" t="s">
        <v>387</v>
      </c>
      <c r="E49" s="457" t="s">
        <v>334</v>
      </c>
      <c r="F49" s="457" t="s">
        <v>388</v>
      </c>
      <c r="G49" s="522">
        <v>290</v>
      </c>
      <c r="H49" s="522">
        <v>290</v>
      </c>
      <c r="I49" s="522">
        <v>290</v>
      </c>
      <c r="J49" s="522">
        <v>290</v>
      </c>
      <c r="K49" s="522">
        <v>290</v>
      </c>
      <c r="L49" s="522" t="s">
        <v>296</v>
      </c>
      <c r="M49" s="523" t="s">
        <v>296</v>
      </c>
      <c r="N49" s="524">
        <v>290</v>
      </c>
      <c r="P49" s="433"/>
      <c r="Q49" s="424"/>
      <c r="R49" s="526"/>
    </row>
    <row r="50" spans="1:18" ht="20.100000000000001" customHeight="1">
      <c r="B50" s="513" t="s">
        <v>389</v>
      </c>
      <c r="C50" s="457" t="s">
        <v>390</v>
      </c>
      <c r="D50" s="457" t="s">
        <v>333</v>
      </c>
      <c r="E50" s="457" t="s">
        <v>334</v>
      </c>
      <c r="F50" s="457" t="s">
        <v>334</v>
      </c>
      <c r="G50" s="522">
        <v>150.63999999999999</v>
      </c>
      <c r="H50" s="522">
        <v>150.63999999999999</v>
      </c>
      <c r="I50" s="522">
        <v>150.63999999999999</v>
      </c>
      <c r="J50" s="522">
        <v>150.63999999999999</v>
      </c>
      <c r="K50" s="522">
        <v>150.63999999999999</v>
      </c>
      <c r="L50" s="527" t="s">
        <v>296</v>
      </c>
      <c r="M50" s="528" t="s">
        <v>296</v>
      </c>
      <c r="N50" s="524">
        <v>150.63999999999999</v>
      </c>
      <c r="P50" s="433"/>
      <c r="Q50" s="424"/>
      <c r="R50" s="447"/>
    </row>
    <row r="51" spans="1:18" ht="20.100000000000001" customHeight="1">
      <c r="B51" s="516"/>
      <c r="C51" s="457" t="s">
        <v>327</v>
      </c>
      <c r="D51" s="457" t="s">
        <v>333</v>
      </c>
      <c r="E51" s="457" t="s">
        <v>334</v>
      </c>
      <c r="F51" s="457" t="s">
        <v>334</v>
      </c>
      <c r="G51" s="522">
        <v>120</v>
      </c>
      <c r="H51" s="522">
        <v>120</v>
      </c>
      <c r="I51" s="522">
        <v>120</v>
      </c>
      <c r="J51" s="522">
        <v>120</v>
      </c>
      <c r="K51" s="522">
        <v>120</v>
      </c>
      <c r="L51" s="527" t="s">
        <v>296</v>
      </c>
      <c r="M51" s="528" t="s">
        <v>296</v>
      </c>
      <c r="N51" s="524">
        <v>120</v>
      </c>
      <c r="P51" s="433"/>
      <c r="Q51" s="424"/>
      <c r="R51" s="447"/>
    </row>
    <row r="52" spans="1:18" ht="20.100000000000001" customHeight="1">
      <c r="B52" s="516"/>
      <c r="C52" s="457" t="s">
        <v>343</v>
      </c>
      <c r="D52" s="457" t="s">
        <v>333</v>
      </c>
      <c r="E52" s="457" t="s">
        <v>334</v>
      </c>
      <c r="F52" s="457" t="s">
        <v>334</v>
      </c>
      <c r="G52" s="522">
        <v>145</v>
      </c>
      <c r="H52" s="522">
        <v>145</v>
      </c>
      <c r="I52" s="522">
        <v>145</v>
      </c>
      <c r="J52" s="522">
        <v>145</v>
      </c>
      <c r="K52" s="522">
        <v>145</v>
      </c>
      <c r="L52" s="527" t="s">
        <v>296</v>
      </c>
      <c r="M52" s="528" t="s">
        <v>296</v>
      </c>
      <c r="N52" s="524">
        <v>145</v>
      </c>
      <c r="P52" s="433"/>
      <c r="Q52" s="424"/>
      <c r="R52" s="447"/>
    </row>
    <row r="53" spans="1:18" ht="20.100000000000001" customHeight="1">
      <c r="B53" s="513" t="s">
        <v>391</v>
      </c>
      <c r="C53" s="457" t="s">
        <v>368</v>
      </c>
      <c r="D53" s="457" t="s">
        <v>392</v>
      </c>
      <c r="E53" s="457" t="s">
        <v>334</v>
      </c>
      <c r="F53" s="457" t="s">
        <v>334</v>
      </c>
      <c r="G53" s="522">
        <v>70</v>
      </c>
      <c r="H53" s="522">
        <v>70</v>
      </c>
      <c r="I53" s="522">
        <v>70</v>
      </c>
      <c r="J53" s="522">
        <v>70</v>
      </c>
      <c r="K53" s="522">
        <v>70</v>
      </c>
      <c r="L53" s="527" t="s">
        <v>296</v>
      </c>
      <c r="M53" s="528" t="s">
        <v>296</v>
      </c>
      <c r="N53" s="524">
        <v>70</v>
      </c>
      <c r="P53" s="433"/>
      <c r="Q53" s="424"/>
      <c r="R53" s="447"/>
    </row>
    <row r="54" spans="1:18" ht="20.100000000000001" customHeight="1">
      <c r="B54" s="516"/>
      <c r="C54" s="457" t="s">
        <v>297</v>
      </c>
      <c r="D54" s="457" t="s">
        <v>392</v>
      </c>
      <c r="E54" s="457"/>
      <c r="F54" s="457"/>
      <c r="G54" s="522">
        <v>65</v>
      </c>
      <c r="H54" s="522">
        <v>65</v>
      </c>
      <c r="I54" s="522">
        <v>65</v>
      </c>
      <c r="J54" s="522">
        <v>65</v>
      </c>
      <c r="K54" s="522">
        <v>65</v>
      </c>
      <c r="L54" s="527" t="s">
        <v>296</v>
      </c>
      <c r="M54" s="528" t="s">
        <v>296</v>
      </c>
      <c r="N54" s="524">
        <v>65</v>
      </c>
      <c r="P54" s="433"/>
      <c r="Q54" s="424"/>
      <c r="R54" s="447"/>
    </row>
    <row r="55" spans="1:18" ht="20.100000000000001" customHeight="1">
      <c r="B55" s="516"/>
      <c r="C55" s="457" t="s">
        <v>343</v>
      </c>
      <c r="D55" s="457" t="s">
        <v>333</v>
      </c>
      <c r="E55" s="457" t="s">
        <v>334</v>
      </c>
      <c r="F55" s="457" t="s">
        <v>334</v>
      </c>
      <c r="G55" s="522">
        <v>83</v>
      </c>
      <c r="H55" s="522">
        <v>83</v>
      </c>
      <c r="I55" s="522">
        <v>83</v>
      </c>
      <c r="J55" s="522">
        <v>83</v>
      </c>
      <c r="K55" s="522">
        <v>83</v>
      </c>
      <c r="L55" s="527" t="s">
        <v>296</v>
      </c>
      <c r="M55" s="528" t="s">
        <v>296</v>
      </c>
      <c r="N55" s="524">
        <v>83</v>
      </c>
      <c r="P55" s="433"/>
      <c r="Q55" s="424"/>
      <c r="R55" s="447"/>
    </row>
    <row r="56" spans="1:18" s="525" customFormat="1" ht="20.100000000000001" customHeight="1">
      <c r="A56" s="521"/>
      <c r="B56" s="513" t="s">
        <v>393</v>
      </c>
      <c r="C56" s="457" t="s">
        <v>368</v>
      </c>
      <c r="D56" s="457" t="s">
        <v>369</v>
      </c>
      <c r="E56" s="457" t="s">
        <v>334</v>
      </c>
      <c r="F56" s="457" t="s">
        <v>394</v>
      </c>
      <c r="G56" s="522">
        <v>900</v>
      </c>
      <c r="H56" s="522">
        <v>900</v>
      </c>
      <c r="I56" s="522">
        <v>900</v>
      </c>
      <c r="J56" s="522">
        <v>900</v>
      </c>
      <c r="K56" s="522">
        <v>900</v>
      </c>
      <c r="L56" s="522" t="s">
        <v>296</v>
      </c>
      <c r="M56" s="523" t="s">
        <v>296</v>
      </c>
      <c r="N56" s="524">
        <v>900</v>
      </c>
      <c r="P56" s="433"/>
      <c r="Q56" s="424"/>
      <c r="R56" s="526"/>
    </row>
    <row r="57" spans="1:18" ht="20.100000000000001" customHeight="1">
      <c r="B57" s="513" t="s">
        <v>395</v>
      </c>
      <c r="C57" s="457" t="s">
        <v>337</v>
      </c>
      <c r="D57" s="457" t="s">
        <v>358</v>
      </c>
      <c r="E57" s="457" t="s">
        <v>334</v>
      </c>
      <c r="F57" s="457" t="s">
        <v>334</v>
      </c>
      <c r="G57" s="522">
        <v>237.09</v>
      </c>
      <c r="H57" s="522">
        <v>237.09</v>
      </c>
      <c r="I57" s="522">
        <v>237.09</v>
      </c>
      <c r="J57" s="522">
        <v>237.09</v>
      </c>
      <c r="K57" s="522">
        <v>237.09</v>
      </c>
      <c r="L57" s="527" t="s">
        <v>296</v>
      </c>
      <c r="M57" s="528" t="s">
        <v>296</v>
      </c>
      <c r="N57" s="524">
        <v>237.09</v>
      </c>
      <c r="P57" s="433"/>
      <c r="Q57" s="424"/>
      <c r="R57" s="447"/>
    </row>
    <row r="58" spans="1:18" ht="20.100000000000001" customHeight="1">
      <c r="B58" s="513" t="s">
        <v>396</v>
      </c>
      <c r="C58" s="457" t="s">
        <v>380</v>
      </c>
      <c r="D58" s="457" t="s">
        <v>397</v>
      </c>
      <c r="E58" s="457" t="s">
        <v>334</v>
      </c>
      <c r="F58" s="457" t="s">
        <v>334</v>
      </c>
      <c r="G58" s="428">
        <v>145</v>
      </c>
      <c r="H58" s="428">
        <v>176.91</v>
      </c>
      <c r="I58" s="428">
        <v>190.75</v>
      </c>
      <c r="J58" s="428">
        <v>220.25</v>
      </c>
      <c r="K58" s="428">
        <v>237</v>
      </c>
      <c r="L58" s="429">
        <v>305</v>
      </c>
      <c r="M58" s="530" t="s">
        <v>296</v>
      </c>
      <c r="N58" s="515">
        <v>198.68</v>
      </c>
      <c r="P58" s="433"/>
      <c r="Q58" s="424"/>
      <c r="R58" s="447"/>
    </row>
    <row r="59" spans="1:18" ht="20.100000000000001" customHeight="1">
      <c r="B59" s="516"/>
      <c r="C59" s="457" t="s">
        <v>337</v>
      </c>
      <c r="D59" s="457" t="s">
        <v>397</v>
      </c>
      <c r="E59" s="457" t="s">
        <v>334</v>
      </c>
      <c r="F59" s="457" t="s">
        <v>334</v>
      </c>
      <c r="G59" s="428">
        <v>350</v>
      </c>
      <c r="H59" s="428">
        <v>350</v>
      </c>
      <c r="I59" s="428">
        <v>350</v>
      </c>
      <c r="J59" s="428">
        <v>350</v>
      </c>
      <c r="K59" s="428">
        <v>350</v>
      </c>
      <c r="L59" s="429" t="s">
        <v>296</v>
      </c>
      <c r="M59" s="530" t="s">
        <v>296</v>
      </c>
      <c r="N59" s="515">
        <v>350</v>
      </c>
      <c r="P59" s="433"/>
      <c r="Q59" s="424"/>
      <c r="R59" s="447"/>
    </row>
    <row r="60" spans="1:18" ht="20.100000000000001" customHeight="1">
      <c r="B60" s="516"/>
      <c r="C60" s="457" t="s">
        <v>390</v>
      </c>
      <c r="D60" s="457" t="s">
        <v>397</v>
      </c>
      <c r="E60" s="457" t="s">
        <v>334</v>
      </c>
      <c r="F60" s="457" t="s">
        <v>334</v>
      </c>
      <c r="G60" s="428">
        <v>219</v>
      </c>
      <c r="H60" s="428">
        <v>161</v>
      </c>
      <c r="I60" s="428">
        <v>225</v>
      </c>
      <c r="J60" s="428">
        <v>232</v>
      </c>
      <c r="K60" s="428">
        <v>183</v>
      </c>
      <c r="L60" s="429">
        <v>196</v>
      </c>
      <c r="M60" s="530" t="s">
        <v>296</v>
      </c>
      <c r="N60" s="515">
        <v>198.61</v>
      </c>
      <c r="P60" s="433"/>
      <c r="Q60" s="424"/>
      <c r="R60" s="447"/>
    </row>
    <row r="61" spans="1:18" ht="20.100000000000001" customHeight="1">
      <c r="B61" s="516"/>
      <c r="C61" s="457" t="s">
        <v>365</v>
      </c>
      <c r="D61" s="457" t="s">
        <v>397</v>
      </c>
      <c r="E61" s="457" t="s">
        <v>334</v>
      </c>
      <c r="F61" s="457" t="s">
        <v>334</v>
      </c>
      <c r="G61" s="428">
        <v>550</v>
      </c>
      <c r="H61" s="428">
        <v>550</v>
      </c>
      <c r="I61" s="428">
        <v>550</v>
      </c>
      <c r="J61" s="428">
        <v>550</v>
      </c>
      <c r="K61" s="428">
        <v>550</v>
      </c>
      <c r="L61" s="429" t="s">
        <v>296</v>
      </c>
      <c r="M61" s="530" t="s">
        <v>296</v>
      </c>
      <c r="N61" s="515">
        <v>550</v>
      </c>
      <c r="P61" s="433"/>
      <c r="Q61" s="424"/>
      <c r="R61" s="447"/>
    </row>
    <row r="62" spans="1:18" ht="20.100000000000001" customHeight="1">
      <c r="B62" s="516"/>
      <c r="C62" s="457" t="s">
        <v>297</v>
      </c>
      <c r="D62" s="457" t="s">
        <v>397</v>
      </c>
      <c r="E62" s="457" t="s">
        <v>334</v>
      </c>
      <c r="F62" s="457" t="s">
        <v>334</v>
      </c>
      <c r="G62" s="428">
        <v>260</v>
      </c>
      <c r="H62" s="428">
        <v>260</v>
      </c>
      <c r="I62" s="428">
        <v>260</v>
      </c>
      <c r="J62" s="428">
        <v>260</v>
      </c>
      <c r="K62" s="428">
        <v>260</v>
      </c>
      <c r="L62" s="429" t="s">
        <v>296</v>
      </c>
      <c r="M62" s="530" t="s">
        <v>296</v>
      </c>
      <c r="N62" s="515">
        <v>260</v>
      </c>
      <c r="P62" s="433"/>
      <c r="Q62" s="424"/>
      <c r="R62" s="447"/>
    </row>
    <row r="63" spans="1:18" ht="20.100000000000001" customHeight="1">
      <c r="B63" s="516"/>
      <c r="C63" s="457" t="s">
        <v>367</v>
      </c>
      <c r="D63" s="457" t="s">
        <v>397</v>
      </c>
      <c r="E63" s="457" t="s">
        <v>334</v>
      </c>
      <c r="F63" s="457" t="s">
        <v>334</v>
      </c>
      <c r="G63" s="428">
        <v>455.5</v>
      </c>
      <c r="H63" s="428">
        <v>455.5</v>
      </c>
      <c r="I63" s="428">
        <v>455.5</v>
      </c>
      <c r="J63" s="428">
        <v>455.5</v>
      </c>
      <c r="K63" s="428">
        <v>455.5</v>
      </c>
      <c r="L63" s="429" t="s">
        <v>296</v>
      </c>
      <c r="M63" s="530" t="s">
        <v>296</v>
      </c>
      <c r="N63" s="515">
        <v>455.5</v>
      </c>
      <c r="P63" s="433"/>
      <c r="Q63" s="424"/>
      <c r="R63" s="447"/>
    </row>
    <row r="64" spans="1:18" ht="20.100000000000001" customHeight="1">
      <c r="B64" s="516"/>
      <c r="C64" s="457" t="s">
        <v>327</v>
      </c>
      <c r="D64" s="457" t="s">
        <v>333</v>
      </c>
      <c r="E64" s="457" t="s">
        <v>334</v>
      </c>
      <c r="F64" s="457" t="s">
        <v>334</v>
      </c>
      <c r="G64" s="428">
        <v>290</v>
      </c>
      <c r="H64" s="428">
        <v>290</v>
      </c>
      <c r="I64" s="428">
        <v>290</v>
      </c>
      <c r="J64" s="428">
        <v>290</v>
      </c>
      <c r="K64" s="428">
        <v>290</v>
      </c>
      <c r="L64" s="429" t="s">
        <v>296</v>
      </c>
      <c r="M64" s="530" t="s">
        <v>296</v>
      </c>
      <c r="N64" s="515">
        <v>290</v>
      </c>
      <c r="P64" s="433"/>
      <c r="Q64" s="424"/>
      <c r="R64" s="447"/>
    </row>
    <row r="65" spans="1:18" s="525" customFormat="1" ht="20.100000000000001" customHeight="1">
      <c r="A65" s="521"/>
      <c r="B65" s="516"/>
      <c r="C65" s="457" t="s">
        <v>323</v>
      </c>
      <c r="D65" s="457" t="s">
        <v>333</v>
      </c>
      <c r="E65" s="457" t="s">
        <v>334</v>
      </c>
      <c r="F65" s="457" t="s">
        <v>334</v>
      </c>
      <c r="G65" s="522">
        <v>371</v>
      </c>
      <c r="H65" s="522">
        <v>371</v>
      </c>
      <c r="I65" s="522">
        <v>371</v>
      </c>
      <c r="J65" s="522">
        <v>371</v>
      </c>
      <c r="K65" s="522">
        <v>371</v>
      </c>
      <c r="L65" s="522" t="s">
        <v>296</v>
      </c>
      <c r="M65" s="523" t="s">
        <v>296</v>
      </c>
      <c r="N65" s="524">
        <v>371</v>
      </c>
      <c r="P65" s="433"/>
      <c r="Q65" s="424"/>
      <c r="R65" s="526"/>
    </row>
    <row r="66" spans="1:18" s="525" customFormat="1" ht="20.100000000000001" customHeight="1">
      <c r="A66" s="521"/>
      <c r="B66" s="516"/>
      <c r="C66" s="457" t="s">
        <v>343</v>
      </c>
      <c r="D66" s="457" t="s">
        <v>333</v>
      </c>
      <c r="E66" s="457" t="s">
        <v>334</v>
      </c>
      <c r="F66" s="457" t="s">
        <v>334</v>
      </c>
      <c r="G66" s="522">
        <v>290</v>
      </c>
      <c r="H66" s="522">
        <v>290</v>
      </c>
      <c r="I66" s="522">
        <v>290</v>
      </c>
      <c r="J66" s="522">
        <v>290</v>
      </c>
      <c r="K66" s="522">
        <v>290</v>
      </c>
      <c r="L66" s="522" t="s">
        <v>296</v>
      </c>
      <c r="M66" s="523" t="s">
        <v>296</v>
      </c>
      <c r="N66" s="524">
        <v>290</v>
      </c>
      <c r="P66" s="433"/>
      <c r="Q66" s="424"/>
      <c r="R66" s="526"/>
    </row>
    <row r="67" spans="1:18" ht="20.100000000000001" customHeight="1">
      <c r="B67" s="513" t="s">
        <v>398</v>
      </c>
      <c r="C67" s="457" t="s">
        <v>298</v>
      </c>
      <c r="D67" s="457" t="s">
        <v>399</v>
      </c>
      <c r="E67" s="457" t="s">
        <v>294</v>
      </c>
      <c r="F67" s="457" t="s">
        <v>334</v>
      </c>
      <c r="G67" s="428">
        <v>110</v>
      </c>
      <c r="H67" s="428">
        <v>110</v>
      </c>
      <c r="I67" s="428">
        <v>115</v>
      </c>
      <c r="J67" s="428">
        <v>115</v>
      </c>
      <c r="K67" s="428">
        <v>120</v>
      </c>
      <c r="L67" s="429" t="s">
        <v>296</v>
      </c>
      <c r="M67" s="530" t="s">
        <v>296</v>
      </c>
      <c r="N67" s="515">
        <v>114.47</v>
      </c>
      <c r="P67" s="433"/>
      <c r="Q67" s="424"/>
      <c r="R67" s="447"/>
    </row>
    <row r="68" spans="1:18" ht="20.100000000000001" customHeight="1">
      <c r="B68" s="516"/>
      <c r="C68" s="457" t="s">
        <v>298</v>
      </c>
      <c r="D68" s="457" t="s">
        <v>400</v>
      </c>
      <c r="E68" s="457" t="s">
        <v>294</v>
      </c>
      <c r="F68" s="457" t="s">
        <v>401</v>
      </c>
      <c r="G68" s="428">
        <v>95</v>
      </c>
      <c r="H68" s="428">
        <v>98</v>
      </c>
      <c r="I68" s="428">
        <v>98</v>
      </c>
      <c r="J68" s="428">
        <v>96</v>
      </c>
      <c r="K68" s="428">
        <v>96</v>
      </c>
      <c r="L68" s="429" t="s">
        <v>296</v>
      </c>
      <c r="M68" s="530" t="s">
        <v>296</v>
      </c>
      <c r="N68" s="515">
        <v>96.33</v>
      </c>
      <c r="P68" s="433"/>
      <c r="Q68" s="424"/>
      <c r="R68" s="447"/>
    </row>
    <row r="69" spans="1:18" ht="20.100000000000001" customHeight="1">
      <c r="B69" s="516"/>
      <c r="C69" s="457" t="s">
        <v>337</v>
      </c>
      <c r="D69" s="457" t="s">
        <v>402</v>
      </c>
      <c r="E69" s="457" t="s">
        <v>294</v>
      </c>
      <c r="F69" s="457" t="s">
        <v>334</v>
      </c>
      <c r="G69" s="428">
        <v>108.33</v>
      </c>
      <c r="H69" s="428">
        <v>108.33</v>
      </c>
      <c r="I69" s="428">
        <v>108.33</v>
      </c>
      <c r="J69" s="428">
        <v>108.33</v>
      </c>
      <c r="K69" s="428">
        <v>108.33</v>
      </c>
      <c r="L69" s="429" t="s">
        <v>296</v>
      </c>
      <c r="M69" s="530" t="s">
        <v>296</v>
      </c>
      <c r="N69" s="515">
        <v>108.33</v>
      </c>
      <c r="P69" s="433"/>
      <c r="Q69" s="424"/>
      <c r="R69" s="447"/>
    </row>
    <row r="70" spans="1:18" ht="20.100000000000001" customHeight="1">
      <c r="B70" s="516"/>
      <c r="C70" s="457" t="s">
        <v>298</v>
      </c>
      <c r="D70" s="457" t="s">
        <v>402</v>
      </c>
      <c r="E70" s="457" t="s">
        <v>294</v>
      </c>
      <c r="F70" s="457" t="s">
        <v>334</v>
      </c>
      <c r="G70" s="428">
        <v>82</v>
      </c>
      <c r="H70" s="428">
        <v>95</v>
      </c>
      <c r="I70" s="428">
        <v>95</v>
      </c>
      <c r="J70" s="428">
        <v>105</v>
      </c>
      <c r="K70" s="428">
        <v>105</v>
      </c>
      <c r="L70" s="429" t="s">
        <v>296</v>
      </c>
      <c r="M70" s="530" t="s">
        <v>296</v>
      </c>
      <c r="N70" s="515">
        <v>96.18</v>
      </c>
      <c r="P70" s="433"/>
      <c r="Q70" s="424"/>
      <c r="R70" s="447"/>
    </row>
    <row r="71" spans="1:18" ht="20.100000000000001" customHeight="1">
      <c r="B71" s="516"/>
      <c r="C71" s="457" t="s">
        <v>365</v>
      </c>
      <c r="D71" s="457" t="s">
        <v>333</v>
      </c>
      <c r="E71" s="457" t="s">
        <v>294</v>
      </c>
      <c r="F71" s="457" t="s">
        <v>334</v>
      </c>
      <c r="G71" s="428">
        <v>157.6</v>
      </c>
      <c r="H71" s="428">
        <v>157.6</v>
      </c>
      <c r="I71" s="428">
        <v>157.6</v>
      </c>
      <c r="J71" s="428">
        <v>157.6</v>
      </c>
      <c r="K71" s="428">
        <v>157.6</v>
      </c>
      <c r="L71" s="429" t="s">
        <v>296</v>
      </c>
      <c r="M71" s="530" t="s">
        <v>296</v>
      </c>
      <c r="N71" s="515">
        <v>157.6</v>
      </c>
      <c r="P71" s="433"/>
      <c r="Q71" s="424"/>
      <c r="R71" s="447"/>
    </row>
    <row r="72" spans="1:18" s="525" customFormat="1" ht="20.100000000000001" customHeight="1">
      <c r="A72" s="521"/>
      <c r="B72" s="516"/>
      <c r="C72" s="457" t="s">
        <v>323</v>
      </c>
      <c r="D72" s="457" t="s">
        <v>333</v>
      </c>
      <c r="E72" s="457" t="s">
        <v>294</v>
      </c>
      <c r="F72" s="457" t="s">
        <v>334</v>
      </c>
      <c r="G72" s="428">
        <v>97.83</v>
      </c>
      <c r="H72" s="428">
        <v>97.83</v>
      </c>
      <c r="I72" s="428">
        <v>97.83</v>
      </c>
      <c r="J72" s="428">
        <v>97.83</v>
      </c>
      <c r="K72" s="428">
        <v>97.83</v>
      </c>
      <c r="L72" s="428" t="s">
        <v>296</v>
      </c>
      <c r="M72" s="514" t="s">
        <v>296</v>
      </c>
      <c r="N72" s="515">
        <v>97.83</v>
      </c>
      <c r="P72" s="433"/>
      <c r="Q72" s="424"/>
      <c r="R72" s="526"/>
    </row>
    <row r="73" spans="1:18" s="525" customFormat="1" ht="20.100000000000001" customHeight="1">
      <c r="A73" s="521"/>
      <c r="B73" s="516"/>
      <c r="C73" s="457" t="s">
        <v>343</v>
      </c>
      <c r="D73" s="457" t="s">
        <v>333</v>
      </c>
      <c r="E73" s="457" t="s">
        <v>294</v>
      </c>
      <c r="F73" s="457" t="s">
        <v>334</v>
      </c>
      <c r="G73" s="428">
        <v>150</v>
      </c>
      <c r="H73" s="428">
        <v>150</v>
      </c>
      <c r="I73" s="428">
        <v>150</v>
      </c>
      <c r="J73" s="428">
        <v>150</v>
      </c>
      <c r="K73" s="428">
        <v>150</v>
      </c>
      <c r="L73" s="428" t="s">
        <v>296</v>
      </c>
      <c r="M73" s="514" t="s">
        <v>296</v>
      </c>
      <c r="N73" s="515">
        <v>150</v>
      </c>
      <c r="P73" s="433"/>
      <c r="Q73" s="424"/>
      <c r="R73" s="526"/>
    </row>
    <row r="74" spans="1:18" s="525" customFormat="1" ht="20.100000000000001" customHeight="1">
      <c r="A74" s="521"/>
      <c r="B74" s="516"/>
      <c r="C74" s="457" t="s">
        <v>367</v>
      </c>
      <c r="D74" s="457" t="s">
        <v>333</v>
      </c>
      <c r="E74" s="457" t="s">
        <v>294</v>
      </c>
      <c r="F74" s="457" t="s">
        <v>334</v>
      </c>
      <c r="G74" s="428">
        <v>101.9</v>
      </c>
      <c r="H74" s="428">
        <v>101.9</v>
      </c>
      <c r="I74" s="428">
        <v>101.9</v>
      </c>
      <c r="J74" s="428">
        <v>101.9</v>
      </c>
      <c r="K74" s="428">
        <v>101.9</v>
      </c>
      <c r="L74" s="428" t="s">
        <v>296</v>
      </c>
      <c r="M74" s="514" t="s">
        <v>296</v>
      </c>
      <c r="N74" s="515">
        <v>101.9</v>
      </c>
      <c r="P74" s="433"/>
      <c r="Q74" s="424"/>
      <c r="R74" s="526"/>
    </row>
    <row r="75" spans="1:18" s="525" customFormat="1" ht="20.100000000000001" customHeight="1">
      <c r="A75" s="521"/>
      <c r="B75" s="516"/>
      <c r="C75" s="457" t="s">
        <v>375</v>
      </c>
      <c r="D75" s="457" t="s">
        <v>333</v>
      </c>
      <c r="E75" s="457" t="s">
        <v>294</v>
      </c>
      <c r="F75" s="457" t="s">
        <v>334</v>
      </c>
      <c r="G75" s="428">
        <v>61</v>
      </c>
      <c r="H75" s="428">
        <v>61</v>
      </c>
      <c r="I75" s="428">
        <v>60</v>
      </c>
      <c r="J75" s="428">
        <v>59.4</v>
      </c>
      <c r="K75" s="428">
        <v>59.4</v>
      </c>
      <c r="L75" s="428" t="s">
        <v>296</v>
      </c>
      <c r="M75" s="514" t="s">
        <v>296</v>
      </c>
      <c r="N75" s="515">
        <v>60.16</v>
      </c>
      <c r="P75" s="433"/>
      <c r="Q75" s="424"/>
      <c r="R75" s="526"/>
    </row>
    <row r="76" spans="1:18" s="525" customFormat="1" ht="20.100000000000001" customHeight="1">
      <c r="A76" s="521"/>
      <c r="B76" s="513" t="s">
        <v>403</v>
      </c>
      <c r="C76" s="457" t="s">
        <v>298</v>
      </c>
      <c r="D76" s="457" t="s">
        <v>404</v>
      </c>
      <c r="E76" s="457" t="s">
        <v>334</v>
      </c>
      <c r="F76" s="457" t="s">
        <v>334</v>
      </c>
      <c r="G76" s="428">
        <v>72</v>
      </c>
      <c r="H76" s="428">
        <v>72</v>
      </c>
      <c r="I76" s="428">
        <v>62</v>
      </c>
      <c r="J76" s="428">
        <v>52</v>
      </c>
      <c r="K76" s="428">
        <v>52</v>
      </c>
      <c r="L76" s="428" t="s">
        <v>296</v>
      </c>
      <c r="M76" s="514" t="s">
        <v>296</v>
      </c>
      <c r="N76" s="515">
        <v>60.73</v>
      </c>
      <c r="P76" s="433"/>
      <c r="Q76" s="424"/>
      <c r="R76" s="526"/>
    </row>
    <row r="77" spans="1:18" s="525" customFormat="1" ht="20.100000000000001" customHeight="1">
      <c r="A77" s="521"/>
      <c r="B77" s="516"/>
      <c r="C77" s="457" t="s">
        <v>298</v>
      </c>
      <c r="D77" s="457" t="s">
        <v>405</v>
      </c>
      <c r="E77" s="457" t="s">
        <v>334</v>
      </c>
      <c r="F77" s="457" t="s">
        <v>334</v>
      </c>
      <c r="G77" s="428">
        <v>67</v>
      </c>
      <c r="H77" s="428">
        <v>67</v>
      </c>
      <c r="I77" s="428">
        <v>57</v>
      </c>
      <c r="J77" s="428">
        <v>47</v>
      </c>
      <c r="K77" s="428">
        <v>47</v>
      </c>
      <c r="L77" s="428" t="s">
        <v>296</v>
      </c>
      <c r="M77" s="514" t="s">
        <v>296</v>
      </c>
      <c r="N77" s="515">
        <v>57.12</v>
      </c>
      <c r="P77" s="433"/>
      <c r="Q77" s="424"/>
      <c r="R77" s="526"/>
    </row>
    <row r="78" spans="1:18" s="525" customFormat="1" ht="20.100000000000001" customHeight="1">
      <c r="A78" s="521"/>
      <c r="B78" s="516"/>
      <c r="C78" s="457" t="s">
        <v>298</v>
      </c>
      <c r="D78" s="457" t="s">
        <v>406</v>
      </c>
      <c r="E78" s="457" t="s">
        <v>334</v>
      </c>
      <c r="F78" s="457" t="s">
        <v>334</v>
      </c>
      <c r="G78" s="428">
        <v>73</v>
      </c>
      <c r="H78" s="428">
        <v>72</v>
      </c>
      <c r="I78" s="428">
        <v>72</v>
      </c>
      <c r="J78" s="428">
        <v>57</v>
      </c>
      <c r="K78" s="428">
        <v>57</v>
      </c>
      <c r="L78" s="428" t="s">
        <v>296</v>
      </c>
      <c r="M78" s="514" t="s">
        <v>296</v>
      </c>
      <c r="N78" s="515">
        <v>63.72</v>
      </c>
      <c r="P78" s="433"/>
      <c r="Q78" s="424"/>
      <c r="R78" s="526"/>
    </row>
    <row r="79" spans="1:18" s="525" customFormat="1" ht="20.100000000000001" customHeight="1">
      <c r="A79" s="521"/>
      <c r="B79" s="516"/>
      <c r="C79" s="457" t="s">
        <v>298</v>
      </c>
      <c r="D79" s="457" t="s">
        <v>407</v>
      </c>
      <c r="E79" s="457" t="s">
        <v>334</v>
      </c>
      <c r="F79" s="457" t="s">
        <v>334</v>
      </c>
      <c r="G79" s="428">
        <v>72</v>
      </c>
      <c r="H79" s="428">
        <v>72</v>
      </c>
      <c r="I79" s="428">
        <v>66</v>
      </c>
      <c r="J79" s="428">
        <v>57</v>
      </c>
      <c r="K79" s="428">
        <v>57</v>
      </c>
      <c r="L79" s="428" t="s">
        <v>296</v>
      </c>
      <c r="M79" s="514" t="s">
        <v>296</v>
      </c>
      <c r="N79" s="515">
        <v>62.32</v>
      </c>
      <c r="P79" s="433"/>
      <c r="Q79" s="424"/>
      <c r="R79" s="526"/>
    </row>
    <row r="80" spans="1:18" ht="20.100000000000001" customHeight="1">
      <c r="B80" s="513" t="s">
        <v>408</v>
      </c>
      <c r="C80" s="457" t="s">
        <v>380</v>
      </c>
      <c r="D80" s="457" t="s">
        <v>409</v>
      </c>
      <c r="E80" s="457" t="s">
        <v>334</v>
      </c>
      <c r="F80" s="457" t="s">
        <v>410</v>
      </c>
      <c r="G80" s="428">
        <v>63</v>
      </c>
      <c r="H80" s="428">
        <v>62.88</v>
      </c>
      <c r="I80" s="428">
        <v>56.28</v>
      </c>
      <c r="J80" s="428">
        <v>50.78</v>
      </c>
      <c r="K80" s="428">
        <v>45.52</v>
      </c>
      <c r="L80" s="429">
        <v>50.6</v>
      </c>
      <c r="M80" s="530" t="s">
        <v>296</v>
      </c>
      <c r="N80" s="515">
        <v>55.3</v>
      </c>
      <c r="P80" s="433"/>
      <c r="Q80" s="424"/>
      <c r="R80" s="447"/>
    </row>
    <row r="81" spans="1:18" ht="20.100000000000001" customHeight="1">
      <c r="B81" s="516"/>
      <c r="C81" s="457" t="s">
        <v>390</v>
      </c>
      <c r="D81" s="457" t="s">
        <v>409</v>
      </c>
      <c r="E81" s="457" t="s">
        <v>334</v>
      </c>
      <c r="F81" s="457" t="s">
        <v>410</v>
      </c>
      <c r="G81" s="428">
        <v>108</v>
      </c>
      <c r="H81" s="428">
        <v>104</v>
      </c>
      <c r="I81" s="428">
        <v>97</v>
      </c>
      <c r="J81" s="428">
        <v>100</v>
      </c>
      <c r="K81" s="428">
        <v>96</v>
      </c>
      <c r="L81" s="429">
        <v>92</v>
      </c>
      <c r="M81" s="530" t="s">
        <v>296</v>
      </c>
      <c r="N81" s="515">
        <v>100.83</v>
      </c>
      <c r="P81" s="433"/>
      <c r="Q81" s="424"/>
      <c r="R81" s="447"/>
    </row>
    <row r="82" spans="1:18" ht="20.100000000000001" customHeight="1">
      <c r="B82" s="516"/>
      <c r="C82" s="457" t="s">
        <v>380</v>
      </c>
      <c r="D82" s="457" t="s">
        <v>411</v>
      </c>
      <c r="E82" s="457" t="s">
        <v>334</v>
      </c>
      <c r="F82" s="457" t="s">
        <v>334</v>
      </c>
      <c r="G82" s="428">
        <v>65</v>
      </c>
      <c r="H82" s="428">
        <v>62</v>
      </c>
      <c r="I82" s="428">
        <v>53</v>
      </c>
      <c r="J82" s="428">
        <v>55</v>
      </c>
      <c r="K82" s="428">
        <v>50</v>
      </c>
      <c r="L82" s="429">
        <v>52</v>
      </c>
      <c r="M82" s="530" t="s">
        <v>296</v>
      </c>
      <c r="N82" s="515">
        <v>57.35</v>
      </c>
      <c r="P82" s="433"/>
      <c r="Q82" s="424"/>
      <c r="R82" s="447"/>
    </row>
    <row r="83" spans="1:18" ht="20.100000000000001" customHeight="1">
      <c r="B83" s="531"/>
      <c r="C83" s="457" t="s">
        <v>368</v>
      </c>
      <c r="D83" s="457" t="s">
        <v>411</v>
      </c>
      <c r="E83" s="457" t="s">
        <v>334</v>
      </c>
      <c r="F83" s="457" t="s">
        <v>334</v>
      </c>
      <c r="G83" s="428">
        <v>105</v>
      </c>
      <c r="H83" s="428">
        <v>105</v>
      </c>
      <c r="I83" s="428">
        <v>105</v>
      </c>
      <c r="J83" s="428">
        <v>105</v>
      </c>
      <c r="K83" s="428">
        <v>105</v>
      </c>
      <c r="L83" s="429" t="s">
        <v>296</v>
      </c>
      <c r="M83" s="530" t="s">
        <v>296</v>
      </c>
      <c r="N83" s="515">
        <v>105</v>
      </c>
      <c r="P83" s="433"/>
      <c r="Q83" s="424"/>
      <c r="R83" s="447"/>
    </row>
    <row r="84" spans="1:18" s="525" customFormat="1" ht="20.100000000000001" customHeight="1">
      <c r="A84" s="521"/>
      <c r="B84" s="531"/>
      <c r="C84" s="457" t="s">
        <v>298</v>
      </c>
      <c r="D84" s="457" t="s">
        <v>411</v>
      </c>
      <c r="E84" s="457" t="s">
        <v>334</v>
      </c>
      <c r="F84" s="457" t="s">
        <v>334</v>
      </c>
      <c r="G84" s="522">
        <v>65</v>
      </c>
      <c r="H84" s="522">
        <v>65</v>
      </c>
      <c r="I84" s="522">
        <v>70</v>
      </c>
      <c r="J84" s="522">
        <v>85</v>
      </c>
      <c r="K84" s="522">
        <v>85</v>
      </c>
      <c r="L84" s="522" t="s">
        <v>296</v>
      </c>
      <c r="M84" s="523" t="s">
        <v>296</v>
      </c>
      <c r="N84" s="524">
        <v>74.849999999999994</v>
      </c>
      <c r="P84" s="433"/>
      <c r="Q84" s="424"/>
      <c r="R84" s="526"/>
    </row>
    <row r="85" spans="1:18" s="525" customFormat="1" ht="20.100000000000001" customHeight="1">
      <c r="A85" s="521"/>
      <c r="B85" s="532"/>
      <c r="C85" s="457" t="s">
        <v>337</v>
      </c>
      <c r="D85" s="457" t="s">
        <v>412</v>
      </c>
      <c r="E85" s="457" t="s">
        <v>334</v>
      </c>
      <c r="F85" s="457" t="s">
        <v>334</v>
      </c>
      <c r="G85" s="522">
        <v>120</v>
      </c>
      <c r="H85" s="522">
        <v>120</v>
      </c>
      <c r="I85" s="522">
        <v>120</v>
      </c>
      <c r="J85" s="522">
        <v>120</v>
      </c>
      <c r="K85" s="522">
        <v>120</v>
      </c>
      <c r="L85" s="522" t="s">
        <v>296</v>
      </c>
      <c r="M85" s="523" t="s">
        <v>296</v>
      </c>
      <c r="N85" s="524">
        <v>120</v>
      </c>
      <c r="P85" s="433"/>
      <c r="Q85" s="424"/>
      <c r="R85" s="526"/>
    </row>
    <row r="86" spans="1:18" ht="20.100000000000001" customHeight="1">
      <c r="B86" s="513" t="s">
        <v>413</v>
      </c>
      <c r="C86" s="457" t="s">
        <v>380</v>
      </c>
      <c r="D86" s="457" t="s">
        <v>414</v>
      </c>
      <c r="E86" s="457" t="s">
        <v>294</v>
      </c>
      <c r="F86" s="457" t="s">
        <v>415</v>
      </c>
      <c r="G86" s="428">
        <v>203</v>
      </c>
      <c r="H86" s="428">
        <v>217</v>
      </c>
      <c r="I86" s="428">
        <v>202</v>
      </c>
      <c r="J86" s="428">
        <v>208</v>
      </c>
      <c r="K86" s="428">
        <v>207</v>
      </c>
      <c r="L86" s="429">
        <v>208.38</v>
      </c>
      <c r="M86" s="530" t="s">
        <v>296</v>
      </c>
      <c r="N86" s="515">
        <v>207.22</v>
      </c>
      <c r="P86" s="433"/>
      <c r="Q86" s="424"/>
      <c r="R86" s="447"/>
    </row>
    <row r="87" spans="1:18" ht="20.100000000000001" customHeight="1">
      <c r="B87" s="516"/>
      <c r="C87" s="457" t="s">
        <v>390</v>
      </c>
      <c r="D87" s="457" t="s">
        <v>414</v>
      </c>
      <c r="E87" s="457" t="s">
        <v>294</v>
      </c>
      <c r="F87" s="457" t="s">
        <v>415</v>
      </c>
      <c r="G87" s="428">
        <v>199</v>
      </c>
      <c r="H87" s="428">
        <v>199</v>
      </c>
      <c r="I87" s="428">
        <v>197</v>
      </c>
      <c r="J87" s="428" t="s">
        <v>296</v>
      </c>
      <c r="K87" s="428" t="s">
        <v>296</v>
      </c>
      <c r="L87" s="429" t="s">
        <v>296</v>
      </c>
      <c r="M87" s="530" t="s">
        <v>296</v>
      </c>
      <c r="N87" s="515">
        <v>198.08</v>
      </c>
      <c r="P87" s="433"/>
      <c r="Q87" s="424"/>
      <c r="R87" s="447"/>
    </row>
    <row r="88" spans="1:18" ht="20.100000000000001" customHeight="1">
      <c r="B88" s="516"/>
      <c r="C88" s="457" t="s">
        <v>298</v>
      </c>
      <c r="D88" s="457" t="s">
        <v>414</v>
      </c>
      <c r="E88" s="457" t="s">
        <v>294</v>
      </c>
      <c r="F88" s="457" t="s">
        <v>416</v>
      </c>
      <c r="G88" s="428">
        <v>172.41</v>
      </c>
      <c r="H88" s="428">
        <v>154.56</v>
      </c>
      <c r="I88" s="428">
        <v>188.64</v>
      </c>
      <c r="J88" s="428">
        <v>195.26</v>
      </c>
      <c r="K88" s="428">
        <v>195.31</v>
      </c>
      <c r="L88" s="429" t="s">
        <v>296</v>
      </c>
      <c r="M88" s="530" t="s">
        <v>296</v>
      </c>
      <c r="N88" s="515">
        <v>180.94</v>
      </c>
      <c r="P88" s="433"/>
      <c r="Q88" s="424"/>
      <c r="R88" s="447"/>
    </row>
    <row r="89" spans="1:18" ht="20.100000000000001" customHeight="1">
      <c r="B89" s="516"/>
      <c r="C89" s="456" t="s">
        <v>380</v>
      </c>
      <c r="D89" s="457" t="s">
        <v>417</v>
      </c>
      <c r="E89" s="457" t="s">
        <v>294</v>
      </c>
      <c r="F89" s="457" t="s">
        <v>415</v>
      </c>
      <c r="G89" s="428">
        <v>49.41</v>
      </c>
      <c r="H89" s="428">
        <v>48.24</v>
      </c>
      <c r="I89" s="428">
        <v>61.18</v>
      </c>
      <c r="J89" s="428">
        <v>51.76</v>
      </c>
      <c r="K89" s="428">
        <v>48.24</v>
      </c>
      <c r="L89" s="429" t="s">
        <v>296</v>
      </c>
      <c r="M89" s="530" t="s">
        <v>296</v>
      </c>
      <c r="N89" s="515">
        <v>51.77</v>
      </c>
      <c r="P89" s="433"/>
      <c r="Q89" s="424"/>
      <c r="R89" s="447"/>
    </row>
    <row r="90" spans="1:18" ht="20.100000000000001" customHeight="1">
      <c r="B90" s="516"/>
      <c r="C90" s="456" t="s">
        <v>298</v>
      </c>
      <c r="D90" s="457" t="s">
        <v>417</v>
      </c>
      <c r="E90" s="457" t="s">
        <v>294</v>
      </c>
      <c r="F90" s="457" t="s">
        <v>415</v>
      </c>
      <c r="G90" s="428">
        <v>144.19999999999999</v>
      </c>
      <c r="H90" s="428">
        <v>142.46</v>
      </c>
      <c r="I90" s="428">
        <v>111.42</v>
      </c>
      <c r="J90" s="428">
        <v>79.37</v>
      </c>
      <c r="K90" s="428">
        <v>79.78</v>
      </c>
      <c r="L90" s="429" t="s">
        <v>296</v>
      </c>
      <c r="M90" s="530" t="s">
        <v>296</v>
      </c>
      <c r="N90" s="515">
        <v>113.91</v>
      </c>
      <c r="P90" s="433"/>
      <c r="Q90" s="424"/>
      <c r="R90" s="447"/>
    </row>
    <row r="91" spans="1:18" ht="20.100000000000001" customHeight="1">
      <c r="B91" s="516"/>
      <c r="C91" s="456" t="s">
        <v>380</v>
      </c>
      <c r="D91" s="457" t="s">
        <v>418</v>
      </c>
      <c r="E91" s="457" t="s">
        <v>294</v>
      </c>
      <c r="F91" s="457" t="s">
        <v>419</v>
      </c>
      <c r="G91" s="428">
        <v>76</v>
      </c>
      <c r="H91" s="428">
        <v>83</v>
      </c>
      <c r="I91" s="428">
        <v>70</v>
      </c>
      <c r="J91" s="428">
        <v>74</v>
      </c>
      <c r="K91" s="428">
        <v>80</v>
      </c>
      <c r="L91" s="429">
        <v>68</v>
      </c>
      <c r="M91" s="530" t="s">
        <v>296</v>
      </c>
      <c r="N91" s="515">
        <v>74.75</v>
      </c>
      <c r="P91" s="433"/>
      <c r="Q91" s="424"/>
      <c r="R91" s="447"/>
    </row>
    <row r="92" spans="1:18" s="525" customFormat="1" ht="20.100000000000001" customHeight="1">
      <c r="A92" s="521"/>
      <c r="B92" s="516"/>
      <c r="C92" s="456" t="s">
        <v>297</v>
      </c>
      <c r="D92" s="457" t="s">
        <v>418</v>
      </c>
      <c r="E92" s="457" t="s">
        <v>294</v>
      </c>
      <c r="F92" s="457" t="s">
        <v>419</v>
      </c>
      <c r="G92" s="522">
        <v>110</v>
      </c>
      <c r="H92" s="522">
        <v>110</v>
      </c>
      <c r="I92" s="522">
        <v>110</v>
      </c>
      <c r="J92" s="522">
        <v>110</v>
      </c>
      <c r="K92" s="522">
        <v>110</v>
      </c>
      <c r="L92" s="522" t="s">
        <v>296</v>
      </c>
      <c r="M92" s="523" t="s">
        <v>296</v>
      </c>
      <c r="N92" s="524">
        <v>110</v>
      </c>
      <c r="P92" s="433"/>
      <c r="Q92" s="424"/>
      <c r="R92" s="526"/>
    </row>
    <row r="93" spans="1:18" s="525" customFormat="1" ht="20.100000000000001" customHeight="1">
      <c r="A93" s="521"/>
      <c r="B93" s="516"/>
      <c r="C93" s="456" t="s">
        <v>298</v>
      </c>
      <c r="D93" s="457" t="s">
        <v>418</v>
      </c>
      <c r="E93" s="457" t="s">
        <v>294</v>
      </c>
      <c r="F93" s="457" t="s">
        <v>419</v>
      </c>
      <c r="G93" s="522">
        <v>60</v>
      </c>
      <c r="H93" s="522">
        <v>60</v>
      </c>
      <c r="I93" s="522">
        <v>55</v>
      </c>
      <c r="J93" s="522">
        <v>55</v>
      </c>
      <c r="K93" s="522">
        <v>50</v>
      </c>
      <c r="L93" s="522" t="s">
        <v>296</v>
      </c>
      <c r="M93" s="523" t="s">
        <v>296</v>
      </c>
      <c r="N93" s="524">
        <v>55.96</v>
      </c>
      <c r="P93" s="433"/>
      <c r="Q93" s="424"/>
      <c r="R93" s="526"/>
    </row>
    <row r="94" spans="1:18" ht="20.100000000000001" customHeight="1">
      <c r="B94" s="513" t="s">
        <v>420</v>
      </c>
      <c r="C94" s="457" t="s">
        <v>421</v>
      </c>
      <c r="D94" s="457" t="s">
        <v>333</v>
      </c>
      <c r="E94" s="457" t="s">
        <v>334</v>
      </c>
      <c r="F94" s="457" t="s">
        <v>334</v>
      </c>
      <c r="G94" s="428">
        <v>145.9</v>
      </c>
      <c r="H94" s="428">
        <v>145.9</v>
      </c>
      <c r="I94" s="428">
        <v>145.9</v>
      </c>
      <c r="J94" s="428">
        <v>145.9</v>
      </c>
      <c r="K94" s="428">
        <v>145.9</v>
      </c>
      <c r="L94" s="429" t="s">
        <v>296</v>
      </c>
      <c r="M94" s="530" t="s">
        <v>296</v>
      </c>
      <c r="N94" s="515">
        <v>145.9</v>
      </c>
      <c r="P94" s="433"/>
      <c r="Q94" s="424"/>
      <c r="R94" s="447"/>
    </row>
    <row r="95" spans="1:18" s="525" customFormat="1" ht="20.100000000000001" customHeight="1">
      <c r="A95" s="521"/>
      <c r="B95" s="516"/>
      <c r="C95" s="457" t="s">
        <v>344</v>
      </c>
      <c r="D95" s="457" t="s">
        <v>333</v>
      </c>
      <c r="E95" s="457" t="s">
        <v>334</v>
      </c>
      <c r="F95" s="457" t="s">
        <v>334</v>
      </c>
      <c r="G95" s="428">
        <v>122.5</v>
      </c>
      <c r="H95" s="428">
        <v>122.5</v>
      </c>
      <c r="I95" s="428">
        <v>122.5</v>
      </c>
      <c r="J95" s="428">
        <v>122.5</v>
      </c>
      <c r="K95" s="428">
        <v>122.5</v>
      </c>
      <c r="L95" s="428" t="s">
        <v>296</v>
      </c>
      <c r="M95" s="514" t="s">
        <v>296</v>
      </c>
      <c r="N95" s="515">
        <v>122.5</v>
      </c>
      <c r="P95" s="433"/>
      <c r="Q95" s="424"/>
      <c r="R95" s="526"/>
    </row>
    <row r="96" spans="1:18" s="525" customFormat="1" ht="20.100000000000001" customHeight="1">
      <c r="A96" s="521"/>
      <c r="B96" s="516"/>
      <c r="C96" s="457" t="s">
        <v>375</v>
      </c>
      <c r="D96" s="457" t="s">
        <v>333</v>
      </c>
      <c r="E96" s="457" t="s">
        <v>334</v>
      </c>
      <c r="F96" s="457" t="s">
        <v>334</v>
      </c>
      <c r="G96" s="428">
        <v>153</v>
      </c>
      <c r="H96" s="428">
        <v>153</v>
      </c>
      <c r="I96" s="428">
        <v>153</v>
      </c>
      <c r="J96" s="428">
        <v>153</v>
      </c>
      <c r="K96" s="428">
        <v>153</v>
      </c>
      <c r="L96" s="428" t="s">
        <v>296</v>
      </c>
      <c r="M96" s="514" t="s">
        <v>296</v>
      </c>
      <c r="N96" s="515">
        <v>153</v>
      </c>
      <c r="P96" s="433"/>
      <c r="Q96" s="424"/>
      <c r="R96" s="526"/>
    </row>
    <row r="97" spans="1:18" s="525" customFormat="1" ht="20.100000000000001" customHeight="1">
      <c r="A97" s="521"/>
      <c r="B97" s="516"/>
      <c r="C97" s="457" t="s">
        <v>422</v>
      </c>
      <c r="D97" s="457" t="s">
        <v>333</v>
      </c>
      <c r="E97" s="457" t="s">
        <v>334</v>
      </c>
      <c r="F97" s="457" t="s">
        <v>334</v>
      </c>
      <c r="G97" s="428">
        <v>150</v>
      </c>
      <c r="H97" s="428">
        <v>150</v>
      </c>
      <c r="I97" s="428">
        <v>150</v>
      </c>
      <c r="J97" s="428">
        <v>150</v>
      </c>
      <c r="K97" s="428">
        <v>150</v>
      </c>
      <c r="L97" s="428" t="s">
        <v>296</v>
      </c>
      <c r="M97" s="514" t="s">
        <v>296</v>
      </c>
      <c r="N97" s="515">
        <v>150</v>
      </c>
      <c r="P97" s="433"/>
      <c r="Q97" s="424"/>
      <c r="R97" s="526"/>
    </row>
    <row r="98" spans="1:18" ht="20.100000000000001" customHeight="1">
      <c r="B98" s="513" t="s">
        <v>423</v>
      </c>
      <c r="C98" s="457" t="s">
        <v>380</v>
      </c>
      <c r="D98" s="457" t="s">
        <v>424</v>
      </c>
      <c r="E98" s="457" t="s">
        <v>334</v>
      </c>
      <c r="F98" s="457" t="s">
        <v>334</v>
      </c>
      <c r="G98" s="428" t="s">
        <v>296</v>
      </c>
      <c r="H98" s="428">
        <v>85.62</v>
      </c>
      <c r="I98" s="428">
        <v>81.48</v>
      </c>
      <c r="J98" s="428">
        <v>84.49</v>
      </c>
      <c r="K98" s="428">
        <v>73</v>
      </c>
      <c r="L98" s="428" t="s">
        <v>296</v>
      </c>
      <c r="M98" s="514" t="s">
        <v>296</v>
      </c>
      <c r="N98" s="515">
        <v>82.85</v>
      </c>
      <c r="P98" s="433"/>
      <c r="Q98" s="424"/>
      <c r="R98" s="447"/>
    </row>
    <row r="99" spans="1:18" ht="20.100000000000001" customHeight="1">
      <c r="B99" s="513" t="s">
        <v>425</v>
      </c>
      <c r="C99" s="457" t="s">
        <v>380</v>
      </c>
      <c r="D99" s="457" t="s">
        <v>426</v>
      </c>
      <c r="E99" s="457" t="s">
        <v>294</v>
      </c>
      <c r="F99" s="457" t="s">
        <v>334</v>
      </c>
      <c r="G99" s="428" t="s">
        <v>296</v>
      </c>
      <c r="H99" s="428">
        <v>104</v>
      </c>
      <c r="I99" s="428">
        <v>93</v>
      </c>
      <c r="J99" s="428">
        <v>89</v>
      </c>
      <c r="K99" s="428">
        <v>88</v>
      </c>
      <c r="L99" s="428">
        <v>102</v>
      </c>
      <c r="M99" s="514" t="s">
        <v>296</v>
      </c>
      <c r="N99" s="515">
        <v>95.95</v>
      </c>
      <c r="P99" s="433"/>
      <c r="Q99" s="424"/>
      <c r="R99" s="447"/>
    </row>
    <row r="100" spans="1:18" ht="20.100000000000001" customHeight="1">
      <c r="B100" s="516"/>
      <c r="C100" s="457" t="s">
        <v>390</v>
      </c>
      <c r="D100" s="457" t="s">
        <v>426</v>
      </c>
      <c r="E100" s="457" t="s">
        <v>294</v>
      </c>
      <c r="F100" s="457" t="s">
        <v>334</v>
      </c>
      <c r="G100" s="428">
        <v>117.21</v>
      </c>
      <c r="H100" s="428">
        <v>117.21</v>
      </c>
      <c r="I100" s="428">
        <v>117.21</v>
      </c>
      <c r="J100" s="428">
        <v>117.21</v>
      </c>
      <c r="K100" s="428">
        <v>117.21</v>
      </c>
      <c r="L100" s="428" t="s">
        <v>296</v>
      </c>
      <c r="M100" s="514" t="s">
        <v>296</v>
      </c>
      <c r="N100" s="515">
        <v>117.21</v>
      </c>
      <c r="P100" s="433"/>
      <c r="Q100" s="424"/>
      <c r="R100" s="447"/>
    </row>
    <row r="101" spans="1:18" ht="20.100000000000001" customHeight="1">
      <c r="B101" s="516"/>
      <c r="C101" s="457" t="s">
        <v>298</v>
      </c>
      <c r="D101" s="457" t="s">
        <v>426</v>
      </c>
      <c r="E101" s="457" t="s">
        <v>294</v>
      </c>
      <c r="F101" s="457" t="s">
        <v>334</v>
      </c>
      <c r="G101" s="428">
        <v>115</v>
      </c>
      <c r="H101" s="428">
        <v>115</v>
      </c>
      <c r="I101" s="428">
        <v>143</v>
      </c>
      <c r="J101" s="428">
        <v>170</v>
      </c>
      <c r="K101" s="428">
        <v>170</v>
      </c>
      <c r="L101" s="428" t="s">
        <v>296</v>
      </c>
      <c r="M101" s="514" t="s">
        <v>296</v>
      </c>
      <c r="N101" s="515">
        <v>140.5</v>
      </c>
      <c r="P101" s="433"/>
      <c r="Q101" s="424"/>
      <c r="R101" s="447"/>
    </row>
    <row r="102" spans="1:18" ht="20.100000000000001" customHeight="1">
      <c r="B102" s="516"/>
      <c r="C102" s="457" t="s">
        <v>380</v>
      </c>
      <c r="D102" s="457" t="s">
        <v>427</v>
      </c>
      <c r="E102" s="457" t="s">
        <v>294</v>
      </c>
      <c r="F102" s="457" t="s">
        <v>334</v>
      </c>
      <c r="G102" s="428" t="s">
        <v>296</v>
      </c>
      <c r="H102" s="428">
        <v>90</v>
      </c>
      <c r="I102" s="428">
        <v>73</v>
      </c>
      <c r="J102" s="428">
        <v>70</v>
      </c>
      <c r="K102" s="428">
        <v>71</v>
      </c>
      <c r="L102" s="428">
        <v>67</v>
      </c>
      <c r="M102" s="514" t="s">
        <v>296</v>
      </c>
      <c r="N102" s="515">
        <v>73.94</v>
      </c>
      <c r="P102" s="433"/>
      <c r="Q102" s="424"/>
      <c r="R102" s="447"/>
    </row>
    <row r="103" spans="1:18" ht="20.100000000000001" customHeight="1">
      <c r="B103" s="516"/>
      <c r="C103" s="457" t="s">
        <v>380</v>
      </c>
      <c r="D103" s="457" t="s">
        <v>428</v>
      </c>
      <c r="E103" s="457" t="s">
        <v>294</v>
      </c>
      <c r="F103" s="457" t="s">
        <v>429</v>
      </c>
      <c r="G103" s="428">
        <v>37</v>
      </c>
      <c r="H103" s="428">
        <v>74</v>
      </c>
      <c r="I103" s="428">
        <v>80</v>
      </c>
      <c r="J103" s="428">
        <v>58</v>
      </c>
      <c r="K103" s="428">
        <v>89.5</v>
      </c>
      <c r="L103" s="428">
        <v>90</v>
      </c>
      <c r="M103" s="514" t="s">
        <v>296</v>
      </c>
      <c r="N103" s="515">
        <v>70.739999999999995</v>
      </c>
      <c r="P103" s="433"/>
      <c r="Q103" s="424"/>
      <c r="R103" s="447"/>
    </row>
    <row r="104" spans="1:18" ht="20.100000000000001" customHeight="1">
      <c r="B104" s="516"/>
      <c r="C104" s="457" t="s">
        <v>337</v>
      </c>
      <c r="D104" s="457" t="s">
        <v>428</v>
      </c>
      <c r="E104" s="457" t="s">
        <v>294</v>
      </c>
      <c r="F104" s="457" t="s">
        <v>429</v>
      </c>
      <c r="G104" s="428">
        <v>70</v>
      </c>
      <c r="H104" s="428">
        <v>70</v>
      </c>
      <c r="I104" s="428">
        <v>70</v>
      </c>
      <c r="J104" s="428">
        <v>70</v>
      </c>
      <c r="K104" s="428">
        <v>70</v>
      </c>
      <c r="L104" s="428" t="s">
        <v>296</v>
      </c>
      <c r="M104" s="514" t="s">
        <v>296</v>
      </c>
      <c r="N104" s="515">
        <v>70</v>
      </c>
      <c r="P104" s="433"/>
      <c r="Q104" s="424"/>
      <c r="R104" s="447"/>
    </row>
    <row r="105" spans="1:18" ht="20.100000000000001" customHeight="1">
      <c r="B105" s="516"/>
      <c r="C105" s="457" t="s">
        <v>390</v>
      </c>
      <c r="D105" s="457" t="s">
        <v>428</v>
      </c>
      <c r="E105" s="457" t="s">
        <v>294</v>
      </c>
      <c r="F105" s="457" t="s">
        <v>429</v>
      </c>
      <c r="G105" s="428">
        <v>75</v>
      </c>
      <c r="H105" s="428">
        <v>75</v>
      </c>
      <c r="I105" s="428">
        <v>75</v>
      </c>
      <c r="J105" s="428">
        <v>75</v>
      </c>
      <c r="K105" s="428">
        <v>75</v>
      </c>
      <c r="L105" s="428" t="s">
        <v>296</v>
      </c>
      <c r="M105" s="514" t="s">
        <v>296</v>
      </c>
      <c r="N105" s="515">
        <v>75</v>
      </c>
      <c r="P105" s="433"/>
      <c r="Q105" s="424"/>
      <c r="R105" s="447"/>
    </row>
    <row r="106" spans="1:18" ht="20.100000000000001" customHeight="1">
      <c r="B106" s="516"/>
      <c r="C106" s="457" t="s">
        <v>297</v>
      </c>
      <c r="D106" s="457" t="s">
        <v>428</v>
      </c>
      <c r="E106" s="457" t="s">
        <v>294</v>
      </c>
      <c r="F106" s="457" t="s">
        <v>429</v>
      </c>
      <c r="G106" s="428">
        <v>85</v>
      </c>
      <c r="H106" s="428">
        <v>85</v>
      </c>
      <c r="I106" s="428">
        <v>85</v>
      </c>
      <c r="J106" s="428">
        <v>85</v>
      </c>
      <c r="K106" s="428">
        <v>85</v>
      </c>
      <c r="L106" s="428" t="s">
        <v>296</v>
      </c>
      <c r="M106" s="514" t="s">
        <v>296</v>
      </c>
      <c r="N106" s="515">
        <v>85</v>
      </c>
      <c r="P106" s="433"/>
      <c r="Q106" s="424"/>
      <c r="R106" s="447"/>
    </row>
    <row r="107" spans="1:18" s="525" customFormat="1" ht="20.100000000000001" customHeight="1">
      <c r="A107" s="521"/>
      <c r="B107" s="529"/>
      <c r="C107" s="457" t="s">
        <v>298</v>
      </c>
      <c r="D107" s="457" t="s">
        <v>428</v>
      </c>
      <c r="E107" s="457" t="s">
        <v>294</v>
      </c>
      <c r="F107" s="457" t="s">
        <v>429</v>
      </c>
      <c r="G107" s="428">
        <v>31</v>
      </c>
      <c r="H107" s="428">
        <v>31</v>
      </c>
      <c r="I107" s="428">
        <v>53</v>
      </c>
      <c r="J107" s="428">
        <v>75</v>
      </c>
      <c r="K107" s="428">
        <v>75</v>
      </c>
      <c r="L107" s="428" t="s">
        <v>296</v>
      </c>
      <c r="M107" s="514" t="s">
        <v>296</v>
      </c>
      <c r="N107" s="515">
        <v>54.01</v>
      </c>
      <c r="P107" s="433"/>
      <c r="Q107" s="424"/>
      <c r="R107" s="526"/>
    </row>
    <row r="108" spans="1:18" ht="20.100000000000001" customHeight="1" thickBot="1">
      <c r="B108" s="533" t="s">
        <v>430</v>
      </c>
      <c r="C108" s="534" t="s">
        <v>422</v>
      </c>
      <c r="D108" s="438" t="s">
        <v>333</v>
      </c>
      <c r="E108" s="438" t="s">
        <v>334</v>
      </c>
      <c r="F108" s="438" t="s">
        <v>334</v>
      </c>
      <c r="G108" s="439">
        <v>51</v>
      </c>
      <c r="H108" s="439">
        <v>51</v>
      </c>
      <c r="I108" s="439">
        <v>51</v>
      </c>
      <c r="J108" s="439">
        <v>51</v>
      </c>
      <c r="K108" s="439">
        <v>51</v>
      </c>
      <c r="L108" s="439" t="s">
        <v>296</v>
      </c>
      <c r="M108" s="440" t="s">
        <v>296</v>
      </c>
      <c r="N108" s="441">
        <v>51</v>
      </c>
      <c r="P108" s="433"/>
      <c r="Q108" s="424"/>
      <c r="R108" s="447"/>
    </row>
    <row r="109" spans="1:18" ht="16.350000000000001" customHeight="1">
      <c r="N109" s="127" t="s">
        <v>70</v>
      </c>
      <c r="P109" s="433"/>
      <c r="Q109" s="424"/>
    </row>
    <row r="110" spans="1:18" ht="16.350000000000001" customHeight="1">
      <c r="M110" s="535"/>
      <c r="N110" s="350"/>
      <c r="P110" s="433"/>
      <c r="Q110" s="424"/>
    </row>
    <row r="111" spans="1:18" ht="16.350000000000001" customHeight="1">
      <c r="P111" s="433"/>
      <c r="Q111" s="424"/>
    </row>
    <row r="112" spans="1:18" ht="16.350000000000001" customHeight="1">
      <c r="P112" s="433"/>
      <c r="Q112" s="424"/>
    </row>
    <row r="113" spans="17:17" ht="16.350000000000001" customHeight="1">
      <c r="Q113" s="447"/>
    </row>
    <row r="114" spans="17:17" ht="16.350000000000001" customHeight="1">
      <c r="Q114" s="447"/>
    </row>
    <row r="115" spans="17:17" ht="16.350000000000001" customHeight="1">
      <c r="Q115" s="447"/>
    </row>
  </sheetData>
  <mergeCells count="6">
    <mergeCell ref="B4:N4"/>
    <mergeCell ref="B5:N5"/>
    <mergeCell ref="B6:N6"/>
    <mergeCell ref="B7:N7"/>
    <mergeCell ref="B8:N8"/>
    <mergeCell ref="B83:B8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6" orientation="portrait" r:id="rId1"/>
  <headerFooter scaleWithDoc="0" alignWithMargins="0">
    <oddHeader>&amp;R&amp;"Verdana,Normal"&amp;8 16</oddHeader>
    <oddFooter>&amp;R&amp;"Verdana,Cursiva"&amp;8Subdirección General de Análisis, Coordinación y Estadística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BB4F6B-3A3E-471B-A92D-309EE5CF1CB2}">
  <sheetPr>
    <pageSetUpPr fitToPage="1"/>
  </sheetPr>
  <dimension ref="A2:K40"/>
  <sheetViews>
    <sheetView showGridLines="0" zoomScaleNormal="100" zoomScaleSheetLayoutView="80" workbookViewId="0"/>
  </sheetViews>
  <sheetFormatPr baseColWidth="10" defaultColWidth="12.5546875" defaultRowHeight="13.8"/>
  <cols>
    <col min="1" max="1" width="2.6640625" style="536" customWidth="1"/>
    <col min="2" max="2" width="36.33203125" style="511" bestFit="1" customWidth="1"/>
    <col min="3" max="3" width="12.6640625" style="511" customWidth="1"/>
    <col min="4" max="4" width="31.33203125" style="511" bestFit="1" customWidth="1"/>
    <col min="5" max="5" width="7.6640625" style="511" customWidth="1"/>
    <col min="6" max="6" width="21.6640625" style="511" customWidth="1"/>
    <col min="7" max="7" width="52.5546875" style="511" customWidth="1"/>
    <col min="8" max="8" width="3.6640625" style="387" customWidth="1"/>
    <col min="9" max="9" width="8.33203125" style="387" bestFit="1" customWidth="1"/>
    <col min="10" max="10" width="10.6640625" style="471" bestFit="1" customWidth="1"/>
    <col min="11" max="11" width="9.33203125" style="387" customWidth="1"/>
    <col min="12" max="12" width="12.5546875" style="387"/>
    <col min="13" max="14" width="14.6640625" style="387" bestFit="1" customWidth="1"/>
    <col min="15" max="15" width="12.6640625" style="387" bestFit="1" customWidth="1"/>
    <col min="16" max="16384" width="12.5546875" style="387"/>
  </cols>
  <sheetData>
    <row r="2" spans="1:11">
      <c r="G2" s="390"/>
      <c r="H2" s="391"/>
    </row>
    <row r="3" spans="1:11" ht="8.25" customHeight="1">
      <c r="H3" s="391"/>
    </row>
    <row r="4" spans="1:11" ht="0.75" customHeight="1" thickBot="1">
      <c r="H4" s="391"/>
    </row>
    <row r="5" spans="1:11" ht="26.25" customHeight="1" thickBot="1">
      <c r="B5" s="461" t="s">
        <v>431</v>
      </c>
      <c r="C5" s="462"/>
      <c r="D5" s="462"/>
      <c r="E5" s="462"/>
      <c r="F5" s="462"/>
      <c r="G5" s="463"/>
      <c r="H5" s="393"/>
    </row>
    <row r="6" spans="1:11" ht="15" customHeight="1">
      <c r="B6" s="465"/>
      <c r="C6" s="465"/>
      <c r="D6" s="465"/>
      <c r="E6" s="465"/>
      <c r="F6" s="465"/>
      <c r="G6" s="465"/>
      <c r="H6" s="395"/>
    </row>
    <row r="7" spans="1:11" ht="15" customHeight="1">
      <c r="B7" s="465" t="s">
        <v>353</v>
      </c>
      <c r="C7" s="465"/>
      <c r="D7" s="465"/>
      <c r="E7" s="465"/>
      <c r="F7" s="465"/>
      <c r="G7" s="465"/>
      <c r="H7" s="395"/>
    </row>
    <row r="8" spans="1:11" ht="15" customHeight="1">
      <c r="B8" s="537"/>
      <c r="C8" s="537"/>
      <c r="D8" s="537"/>
      <c r="E8" s="537"/>
      <c r="F8" s="537"/>
      <c r="G8" s="537"/>
      <c r="H8" s="395"/>
    </row>
    <row r="9" spans="1:11" ht="16.5" customHeight="1">
      <c r="B9" s="402" t="s">
        <v>354</v>
      </c>
      <c r="C9" s="402"/>
      <c r="D9" s="402"/>
      <c r="E9" s="402"/>
      <c r="F9" s="402"/>
      <c r="G9" s="402"/>
      <c r="H9" s="395"/>
    </row>
    <row r="10" spans="1:11" ht="12" customHeight="1">
      <c r="B10" s="538"/>
      <c r="C10" s="538"/>
      <c r="D10" s="538"/>
      <c r="E10" s="538"/>
      <c r="F10" s="538"/>
      <c r="G10" s="538"/>
      <c r="H10" s="395"/>
      <c r="J10" s="539"/>
    </row>
    <row r="11" spans="1:11" ht="17.25" customHeight="1">
      <c r="A11" s="468"/>
      <c r="B11" s="469" t="s">
        <v>95</v>
      </c>
      <c r="C11" s="469"/>
      <c r="D11" s="469"/>
      <c r="E11" s="469"/>
      <c r="F11" s="469"/>
      <c r="G11" s="469"/>
      <c r="H11" s="470"/>
    </row>
    <row r="12" spans="1:11" ht="6.75" customHeight="1" thickBot="1">
      <c r="A12" s="468"/>
      <c r="B12" s="538"/>
      <c r="C12" s="538"/>
      <c r="D12" s="538"/>
      <c r="E12" s="538"/>
      <c r="F12" s="538"/>
      <c r="G12" s="538"/>
      <c r="H12" s="470"/>
    </row>
    <row r="13" spans="1:11" ht="16.350000000000001" customHeight="1">
      <c r="A13" s="468"/>
      <c r="B13" s="407" t="s">
        <v>235</v>
      </c>
      <c r="C13" s="408" t="s">
        <v>283</v>
      </c>
      <c r="D13" s="409" t="s">
        <v>284</v>
      </c>
      <c r="E13" s="408" t="s">
        <v>285</v>
      </c>
      <c r="F13" s="409" t="s">
        <v>286</v>
      </c>
      <c r="G13" s="473" t="str">
        <f>'[9]Pág. 15'!$G$11</f>
        <v>PRECIO MEDIO PONDERADO SEMANAL NACIONAL</v>
      </c>
      <c r="H13" s="540"/>
    </row>
    <row r="14" spans="1:11" ht="16.350000000000001" customHeight="1">
      <c r="A14" s="468"/>
      <c r="B14" s="416"/>
      <c r="C14" s="417"/>
      <c r="D14" s="474" t="s">
        <v>289</v>
      </c>
      <c r="E14" s="417"/>
      <c r="F14" s="418"/>
      <c r="G14" s="475" t="str">
        <f>'[9]Pág. 15'!$G$12</f>
        <v>Semana 24- 2024: 10/06 -16/06</v>
      </c>
      <c r="H14" s="541"/>
    </row>
    <row r="15" spans="1:11" ht="30" customHeight="1">
      <c r="A15" s="468"/>
      <c r="B15" s="425" t="s">
        <v>370</v>
      </c>
      <c r="C15" s="426" t="s">
        <v>357</v>
      </c>
      <c r="D15" s="426" t="s">
        <v>372</v>
      </c>
      <c r="E15" s="426" t="s">
        <v>334</v>
      </c>
      <c r="F15" s="426" t="s">
        <v>373</v>
      </c>
      <c r="G15" s="542">
        <v>196.71</v>
      </c>
      <c r="H15" s="492"/>
      <c r="I15" s="543"/>
      <c r="J15" s="424"/>
      <c r="K15" s="544"/>
    </row>
    <row r="16" spans="1:11" ht="30" customHeight="1">
      <c r="A16" s="468"/>
      <c r="B16" s="425"/>
      <c r="C16" s="426" t="s">
        <v>357</v>
      </c>
      <c r="D16" s="426" t="s">
        <v>376</v>
      </c>
      <c r="E16" s="426" t="s">
        <v>334</v>
      </c>
      <c r="F16" s="426" t="s">
        <v>377</v>
      </c>
      <c r="G16" s="542">
        <v>262.17</v>
      </c>
      <c r="H16" s="492"/>
      <c r="I16" s="543"/>
      <c r="J16" s="424"/>
      <c r="K16" s="544"/>
    </row>
    <row r="17" spans="1:11" s="525" customFormat="1" ht="30" customHeight="1">
      <c r="A17" s="545"/>
      <c r="B17" s="435"/>
      <c r="C17" s="426" t="s">
        <v>357</v>
      </c>
      <c r="D17" s="426" t="s">
        <v>378</v>
      </c>
      <c r="E17" s="426" t="s">
        <v>334</v>
      </c>
      <c r="F17" s="426" t="s">
        <v>373</v>
      </c>
      <c r="G17" s="542">
        <v>237.64</v>
      </c>
      <c r="H17" s="546"/>
      <c r="I17" s="543"/>
      <c r="J17" s="424"/>
      <c r="K17" s="547"/>
    </row>
    <row r="18" spans="1:11" s="434" customFormat="1" ht="30" customHeight="1">
      <c r="A18" s="536"/>
      <c r="B18" s="478" t="s">
        <v>379</v>
      </c>
      <c r="C18" s="426" t="s">
        <v>357</v>
      </c>
      <c r="D18" s="426" t="s">
        <v>333</v>
      </c>
      <c r="E18" s="426" t="s">
        <v>334</v>
      </c>
      <c r="F18" s="426"/>
      <c r="G18" s="542">
        <v>46.34</v>
      </c>
      <c r="H18" s="432"/>
      <c r="I18" s="543"/>
      <c r="J18" s="424"/>
      <c r="K18" s="481"/>
    </row>
    <row r="19" spans="1:11" s="434" customFormat="1" ht="30" customHeight="1">
      <c r="A19" s="536"/>
      <c r="B19" s="478" t="s">
        <v>382</v>
      </c>
      <c r="C19" s="426" t="s">
        <v>357</v>
      </c>
      <c r="D19" s="426" t="s">
        <v>333</v>
      </c>
      <c r="E19" s="426" t="s">
        <v>334</v>
      </c>
      <c r="F19" s="426" t="s">
        <v>432</v>
      </c>
      <c r="G19" s="542">
        <v>70.95</v>
      </c>
      <c r="H19" s="432"/>
      <c r="I19" s="543"/>
      <c r="J19" s="424"/>
      <c r="K19" s="481"/>
    </row>
    <row r="20" spans="1:11" s="434" customFormat="1" ht="30" customHeight="1">
      <c r="A20" s="536"/>
      <c r="B20" s="478" t="s">
        <v>384</v>
      </c>
      <c r="C20" s="426" t="s">
        <v>357</v>
      </c>
      <c r="D20" s="426" t="s">
        <v>333</v>
      </c>
      <c r="E20" s="426" t="s">
        <v>334</v>
      </c>
      <c r="F20" s="426" t="s">
        <v>334</v>
      </c>
      <c r="G20" s="542">
        <v>36.01</v>
      </c>
      <c r="H20" s="432"/>
      <c r="I20" s="543"/>
      <c r="J20" s="424"/>
      <c r="K20" s="481"/>
    </row>
    <row r="21" spans="1:11" s="434" customFormat="1" ht="30" customHeight="1">
      <c r="A21" s="536"/>
      <c r="B21" s="548" t="s">
        <v>386</v>
      </c>
      <c r="C21" s="426" t="s">
        <v>357</v>
      </c>
      <c r="D21" s="426" t="s">
        <v>387</v>
      </c>
      <c r="E21" s="426" t="s">
        <v>334</v>
      </c>
      <c r="F21" s="426" t="s">
        <v>433</v>
      </c>
      <c r="G21" s="549">
        <v>200.31</v>
      </c>
      <c r="H21" s="432"/>
      <c r="I21" s="543"/>
      <c r="J21" s="424"/>
      <c r="K21" s="481"/>
    </row>
    <row r="22" spans="1:11" s="434" customFormat="1" ht="30" customHeight="1">
      <c r="A22" s="536"/>
      <c r="B22" s="478" t="s">
        <v>389</v>
      </c>
      <c r="C22" s="426" t="s">
        <v>357</v>
      </c>
      <c r="D22" s="426" t="s">
        <v>333</v>
      </c>
      <c r="E22" s="426" t="s">
        <v>334</v>
      </c>
      <c r="F22" s="426" t="s">
        <v>334</v>
      </c>
      <c r="G22" s="542">
        <v>145.38999999999999</v>
      </c>
      <c r="H22" s="432"/>
      <c r="I22" s="543"/>
      <c r="J22" s="424"/>
      <c r="K22" s="481"/>
    </row>
    <row r="23" spans="1:11" s="434" customFormat="1" ht="30" customHeight="1">
      <c r="A23" s="536"/>
      <c r="B23" s="478" t="s">
        <v>391</v>
      </c>
      <c r="C23" s="426" t="s">
        <v>357</v>
      </c>
      <c r="D23" s="426" t="s">
        <v>333</v>
      </c>
      <c r="E23" s="426" t="s">
        <v>334</v>
      </c>
      <c r="F23" s="426" t="s">
        <v>334</v>
      </c>
      <c r="G23" s="542">
        <v>79.97</v>
      </c>
      <c r="H23" s="432"/>
      <c r="I23" s="543"/>
      <c r="J23" s="424"/>
      <c r="K23" s="481"/>
    </row>
    <row r="24" spans="1:11" s="434" customFormat="1" ht="30" customHeight="1">
      <c r="A24" s="536"/>
      <c r="B24" s="478" t="s">
        <v>396</v>
      </c>
      <c r="C24" s="426" t="s">
        <v>357</v>
      </c>
      <c r="D24" s="426" t="s">
        <v>333</v>
      </c>
      <c r="E24" s="426" t="s">
        <v>334</v>
      </c>
      <c r="F24" s="426" t="s">
        <v>334</v>
      </c>
      <c r="G24" s="542">
        <v>275.12</v>
      </c>
      <c r="H24" s="432"/>
      <c r="I24" s="543"/>
      <c r="J24" s="424"/>
      <c r="K24" s="481"/>
    </row>
    <row r="25" spans="1:11" s="434" customFormat="1" ht="30" customHeight="1">
      <c r="A25" s="536"/>
      <c r="B25" s="478" t="s">
        <v>398</v>
      </c>
      <c r="C25" s="426" t="s">
        <v>357</v>
      </c>
      <c r="D25" s="426" t="s">
        <v>333</v>
      </c>
      <c r="E25" s="426" t="s">
        <v>294</v>
      </c>
      <c r="F25" s="426" t="s">
        <v>434</v>
      </c>
      <c r="G25" s="542">
        <v>102.33</v>
      </c>
      <c r="H25" s="432"/>
      <c r="I25" s="543"/>
      <c r="J25" s="424"/>
      <c r="K25" s="481"/>
    </row>
    <row r="26" spans="1:11" s="434" customFormat="1" ht="30" customHeight="1">
      <c r="A26" s="536"/>
      <c r="B26" s="478" t="s">
        <v>403</v>
      </c>
      <c r="C26" s="426" t="s">
        <v>357</v>
      </c>
      <c r="D26" s="426" t="s">
        <v>333</v>
      </c>
      <c r="E26" s="426" t="s">
        <v>334</v>
      </c>
      <c r="F26" s="426" t="s">
        <v>334</v>
      </c>
      <c r="G26" s="542">
        <v>61.14</v>
      </c>
      <c r="H26" s="432"/>
      <c r="I26" s="543"/>
      <c r="J26" s="424"/>
      <c r="K26" s="481"/>
    </row>
    <row r="27" spans="1:11" s="434" customFormat="1" ht="30" customHeight="1">
      <c r="A27" s="536"/>
      <c r="B27" s="478" t="s">
        <v>408</v>
      </c>
      <c r="C27" s="426" t="s">
        <v>357</v>
      </c>
      <c r="D27" s="426" t="s">
        <v>435</v>
      </c>
      <c r="E27" s="426" t="s">
        <v>334</v>
      </c>
      <c r="F27" s="426" t="s">
        <v>410</v>
      </c>
      <c r="G27" s="542">
        <v>56.01</v>
      </c>
      <c r="H27" s="432"/>
      <c r="I27" s="543"/>
      <c r="J27" s="424"/>
      <c r="K27" s="481"/>
    </row>
    <row r="28" spans="1:11" s="434" customFormat="1" ht="30" customHeight="1">
      <c r="A28" s="536"/>
      <c r="B28" s="478" t="s">
        <v>413</v>
      </c>
      <c r="C28" s="426" t="s">
        <v>357</v>
      </c>
      <c r="D28" s="426" t="s">
        <v>333</v>
      </c>
      <c r="E28" s="426" t="s">
        <v>294</v>
      </c>
      <c r="F28" s="426"/>
      <c r="G28" s="542">
        <v>168.6</v>
      </c>
      <c r="H28" s="432"/>
      <c r="I28" s="543"/>
      <c r="J28" s="424"/>
      <c r="K28" s="481"/>
    </row>
    <row r="29" spans="1:11" ht="30" customHeight="1">
      <c r="A29" s="468"/>
      <c r="B29" s="436" t="s">
        <v>420</v>
      </c>
      <c r="C29" s="426" t="s">
        <v>357</v>
      </c>
      <c r="D29" s="426" t="s">
        <v>333</v>
      </c>
      <c r="E29" s="426" t="s">
        <v>334</v>
      </c>
      <c r="F29" s="426" t="s">
        <v>334</v>
      </c>
      <c r="G29" s="542">
        <v>142.72999999999999</v>
      </c>
      <c r="I29" s="543"/>
      <c r="J29" s="424"/>
      <c r="K29" s="544"/>
    </row>
    <row r="30" spans="1:11" ht="30" customHeight="1">
      <c r="A30" s="468"/>
      <c r="B30" s="436" t="s">
        <v>423</v>
      </c>
      <c r="C30" s="426" t="s">
        <v>357</v>
      </c>
      <c r="D30" s="426" t="s">
        <v>333</v>
      </c>
      <c r="E30" s="426" t="s">
        <v>334</v>
      </c>
      <c r="F30" s="426" t="s">
        <v>334</v>
      </c>
      <c r="G30" s="542">
        <v>82.85</v>
      </c>
      <c r="I30" s="543"/>
      <c r="J30" s="424"/>
      <c r="K30" s="544"/>
    </row>
    <row r="31" spans="1:11" ht="30" customHeight="1">
      <c r="A31" s="468"/>
      <c r="B31" s="436" t="s">
        <v>425</v>
      </c>
      <c r="C31" s="426" t="s">
        <v>357</v>
      </c>
      <c r="D31" s="426" t="s">
        <v>426</v>
      </c>
      <c r="E31" s="426" t="s">
        <v>294</v>
      </c>
      <c r="F31" s="426" t="s">
        <v>334</v>
      </c>
      <c r="G31" s="542">
        <v>115.21</v>
      </c>
      <c r="I31" s="543"/>
      <c r="J31" s="424"/>
      <c r="K31" s="544"/>
    </row>
    <row r="32" spans="1:11" ht="30" customHeight="1">
      <c r="B32" s="425"/>
      <c r="C32" s="426" t="s">
        <v>357</v>
      </c>
      <c r="D32" s="426" t="s">
        <v>427</v>
      </c>
      <c r="E32" s="426" t="s">
        <v>294</v>
      </c>
      <c r="F32" s="426" t="s">
        <v>334</v>
      </c>
      <c r="G32" s="542">
        <v>73.94</v>
      </c>
      <c r="H32" s="492"/>
      <c r="I32" s="543"/>
      <c r="J32" s="424"/>
      <c r="K32" s="547"/>
    </row>
    <row r="33" spans="1:11" ht="30" customHeight="1">
      <c r="B33" s="435"/>
      <c r="C33" s="426" t="s">
        <v>357</v>
      </c>
      <c r="D33" s="426" t="s">
        <v>428</v>
      </c>
      <c r="E33" s="426" t="s">
        <v>294</v>
      </c>
      <c r="F33" s="426" t="s">
        <v>429</v>
      </c>
      <c r="G33" s="542">
        <v>73.180000000000007</v>
      </c>
      <c r="H33" s="492"/>
      <c r="I33" s="543"/>
      <c r="J33" s="424"/>
      <c r="K33" s="547"/>
    </row>
    <row r="34" spans="1:11" s="434" customFormat="1" ht="30" customHeight="1" thickBot="1">
      <c r="A34" s="536"/>
      <c r="B34" s="505" t="s">
        <v>430</v>
      </c>
      <c r="C34" s="550" t="s">
        <v>357</v>
      </c>
      <c r="D34" s="550" t="s">
        <v>333</v>
      </c>
      <c r="E34" s="550" t="s">
        <v>334</v>
      </c>
      <c r="F34" s="550" t="s">
        <v>334</v>
      </c>
      <c r="G34" s="551">
        <v>64.22</v>
      </c>
      <c r="H34" s="432"/>
      <c r="I34" s="543"/>
      <c r="J34" s="424"/>
      <c r="K34" s="481"/>
    </row>
    <row r="35" spans="1:11" ht="12.75" customHeight="1">
      <c r="A35" s="387"/>
      <c r="G35" s="181" t="s">
        <v>70</v>
      </c>
      <c r="J35" s="539"/>
    </row>
    <row r="36" spans="1:11" ht="14.25" customHeight="1">
      <c r="A36" s="387"/>
      <c r="G36" s="350"/>
    </row>
    <row r="39" spans="1:11" ht="21" customHeight="1">
      <c r="A39" s="387"/>
    </row>
    <row r="40" spans="1:11" ht="18" customHeight="1">
      <c r="A40" s="387"/>
    </row>
  </sheetData>
  <mergeCells count="5">
    <mergeCell ref="B5:G5"/>
    <mergeCell ref="B6:G6"/>
    <mergeCell ref="B7:G7"/>
    <mergeCell ref="B9:G9"/>
    <mergeCell ref="B11:G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4" orientation="portrait" r:id="rId1"/>
  <headerFooter scaleWithDoc="0" alignWithMargins="0">
    <oddHeader>&amp;R&amp;"Verdana,Normal"&amp;8 17</oddHeader>
    <oddFooter>&amp;R&amp;"Verdana,Cursiva"&amp;8Subdirección General de Análisis, Coordinación y Estadística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D2BFD9-068A-49E2-BA36-1584ED3C9A26}">
  <sheetPr>
    <pageSetUpPr fitToPage="1"/>
  </sheetPr>
  <dimension ref="B3:H54"/>
  <sheetViews>
    <sheetView showGridLines="0" zoomScaleNormal="100" zoomScaleSheetLayoutView="90" workbookViewId="0"/>
  </sheetViews>
  <sheetFormatPr baseColWidth="10" defaultColWidth="11.44140625" defaultRowHeight="13.2"/>
  <cols>
    <col min="1" max="1" width="2.6640625" style="552" customWidth="1"/>
    <col min="2" max="2" width="25" style="552" customWidth="1"/>
    <col min="3" max="3" width="11.5546875" style="552" customWidth="1"/>
    <col min="4" max="4" width="11.44140625" style="552"/>
    <col min="5" max="5" width="19" style="552" customWidth="1"/>
    <col min="6" max="7" width="16.5546875" style="552" customWidth="1"/>
    <col min="8" max="8" width="15.88671875" style="552" customWidth="1"/>
    <col min="9" max="9" width="2.6640625" style="552" customWidth="1"/>
    <col min="10" max="16384" width="11.44140625" style="552"/>
  </cols>
  <sheetData>
    <row r="3" spans="2:8" ht="17.399999999999999">
      <c r="B3" s="392" t="s">
        <v>436</v>
      </c>
      <c r="C3" s="392"/>
      <c r="D3" s="392"/>
      <c r="E3" s="392"/>
      <c r="F3" s="392"/>
      <c r="G3" s="392"/>
      <c r="H3" s="392"/>
    </row>
    <row r="4" spans="2:8" ht="16.2">
      <c r="B4" s="553" t="s">
        <v>437</v>
      </c>
      <c r="C4" s="553"/>
      <c r="D4" s="553"/>
      <c r="E4" s="553"/>
      <c r="F4" s="553"/>
      <c r="G4" s="553"/>
      <c r="H4" s="553"/>
    </row>
    <row r="5" spans="2:8" ht="16.8" thickBot="1">
      <c r="B5" s="554"/>
      <c r="C5" s="554"/>
      <c r="D5" s="554"/>
      <c r="E5" s="554"/>
      <c r="F5" s="554"/>
      <c r="G5" s="554"/>
      <c r="H5" s="554"/>
    </row>
    <row r="6" spans="2:8" ht="14.4" thickBot="1">
      <c r="B6" s="461" t="s">
        <v>438</v>
      </c>
      <c r="C6" s="462"/>
      <c r="D6" s="462"/>
      <c r="E6" s="462"/>
      <c r="F6" s="462"/>
      <c r="G6" s="462"/>
      <c r="H6" s="463"/>
    </row>
    <row r="7" spans="2:8" ht="9" customHeight="1">
      <c r="B7" s="555"/>
      <c r="C7" s="555"/>
      <c r="D7" s="555"/>
      <c r="E7" s="555"/>
      <c r="F7" s="555"/>
      <c r="G7" s="555"/>
      <c r="H7" s="555"/>
    </row>
    <row r="8" spans="2:8">
      <c r="B8" s="556" t="s">
        <v>439</v>
      </c>
      <c r="C8" s="556"/>
      <c r="D8" s="556"/>
      <c r="E8" s="556"/>
      <c r="F8" s="556"/>
      <c r="G8" s="556"/>
      <c r="H8" s="556"/>
    </row>
    <row r="9" spans="2:8">
      <c r="B9" s="276" t="s">
        <v>440</v>
      </c>
      <c r="C9" s="276" t="s">
        <v>441</v>
      </c>
      <c r="D9" s="276"/>
      <c r="E9" s="276"/>
      <c r="F9" s="276"/>
      <c r="G9" s="276"/>
      <c r="H9" s="276"/>
    </row>
    <row r="10" spans="2:8" ht="13.8" thickBot="1">
      <c r="B10" s="557"/>
      <c r="C10" s="557"/>
      <c r="D10" s="557"/>
      <c r="E10" s="557"/>
      <c r="F10" s="557"/>
      <c r="G10" s="557"/>
      <c r="H10" s="557"/>
    </row>
    <row r="11" spans="2:8" ht="12.75" customHeight="1">
      <c r="B11" s="558"/>
      <c r="C11" s="559" t="s">
        <v>442</v>
      </c>
      <c r="D11" s="560"/>
      <c r="E11" s="561"/>
      <c r="F11" s="562" t="s">
        <v>443</v>
      </c>
      <c r="G11" s="562" t="s">
        <v>444</v>
      </c>
      <c r="H11" s="563"/>
    </row>
    <row r="12" spans="2:8">
      <c r="B12" s="564" t="s">
        <v>445</v>
      </c>
      <c r="C12" s="565" t="s">
        <v>446</v>
      </c>
      <c r="D12" s="566"/>
      <c r="E12" s="567"/>
      <c r="F12" s="568"/>
      <c r="G12" s="568"/>
      <c r="H12" s="569" t="s">
        <v>447</v>
      </c>
    </row>
    <row r="13" spans="2:8" ht="13.8" thickBot="1">
      <c r="B13" s="564"/>
      <c r="C13" s="565" t="s">
        <v>448</v>
      </c>
      <c r="D13" s="566"/>
      <c r="E13" s="567"/>
      <c r="F13" s="570"/>
      <c r="G13" s="570"/>
      <c r="H13" s="569"/>
    </row>
    <row r="14" spans="2:8" ht="15.9" customHeight="1">
      <c r="B14" s="571" t="s">
        <v>449</v>
      </c>
      <c r="C14" s="572" t="s">
        <v>450</v>
      </c>
      <c r="D14" s="573"/>
      <c r="E14" s="574"/>
      <c r="F14" s="575" t="s">
        <v>451</v>
      </c>
      <c r="G14" s="576" t="s">
        <v>452</v>
      </c>
      <c r="H14" s="577">
        <v>-0.95000000000004547</v>
      </c>
    </row>
    <row r="15" spans="2:8" ht="15.9" customHeight="1">
      <c r="B15" s="578"/>
      <c r="C15" s="579" t="s">
        <v>453</v>
      </c>
      <c r="D15" s="580"/>
      <c r="E15" s="581"/>
      <c r="F15" s="582" t="s">
        <v>454</v>
      </c>
      <c r="G15" s="583" t="s">
        <v>455</v>
      </c>
      <c r="H15" s="584">
        <v>1.3199999999999363</v>
      </c>
    </row>
    <row r="16" spans="2:8" ht="15.9" customHeight="1">
      <c r="B16" s="578"/>
      <c r="C16" s="585" t="s">
        <v>456</v>
      </c>
      <c r="D16" s="580"/>
      <c r="E16" s="581"/>
      <c r="F16" s="586" t="s">
        <v>457</v>
      </c>
      <c r="G16" s="587" t="s">
        <v>458</v>
      </c>
      <c r="H16" s="588">
        <v>-0.25999999999999091</v>
      </c>
    </row>
    <row r="17" spans="2:8" ht="15.9" customHeight="1">
      <c r="B17" s="578"/>
      <c r="C17" s="589" t="s">
        <v>459</v>
      </c>
      <c r="D17" s="271"/>
      <c r="E17" s="590"/>
      <c r="F17" s="582" t="s">
        <v>460</v>
      </c>
      <c r="G17" s="583" t="s">
        <v>461</v>
      </c>
      <c r="H17" s="584">
        <v>-3.5600000000000591</v>
      </c>
    </row>
    <row r="18" spans="2:8" ht="15.9" customHeight="1">
      <c r="B18" s="578"/>
      <c r="C18" s="579" t="s">
        <v>462</v>
      </c>
      <c r="D18" s="580"/>
      <c r="E18" s="581"/>
      <c r="F18" s="582" t="s">
        <v>463</v>
      </c>
      <c r="G18" s="583" t="s">
        <v>464</v>
      </c>
      <c r="H18" s="584">
        <v>-6.2999999999999545</v>
      </c>
    </row>
    <row r="19" spans="2:8" ht="15.9" customHeight="1">
      <c r="B19" s="578"/>
      <c r="C19" s="585" t="s">
        <v>465</v>
      </c>
      <c r="D19" s="580"/>
      <c r="E19" s="581"/>
      <c r="F19" s="586" t="s">
        <v>466</v>
      </c>
      <c r="G19" s="587" t="s">
        <v>467</v>
      </c>
      <c r="H19" s="588">
        <v>-4.6100000000000136</v>
      </c>
    </row>
    <row r="20" spans="2:8" ht="15.9" customHeight="1">
      <c r="B20" s="591"/>
      <c r="C20" s="589" t="s">
        <v>468</v>
      </c>
      <c r="D20" s="271"/>
      <c r="E20" s="590"/>
      <c r="F20" s="582" t="s">
        <v>469</v>
      </c>
      <c r="G20" s="583" t="s">
        <v>470</v>
      </c>
      <c r="H20" s="584">
        <v>-13.269999999999982</v>
      </c>
    </row>
    <row r="21" spans="2:8" ht="15.9" customHeight="1">
      <c r="B21" s="591"/>
      <c r="C21" s="579" t="s">
        <v>471</v>
      </c>
      <c r="D21" s="580"/>
      <c r="E21" s="581"/>
      <c r="F21" s="582" t="s">
        <v>472</v>
      </c>
      <c r="G21" s="583" t="s">
        <v>473</v>
      </c>
      <c r="H21" s="584">
        <v>-35.900000000000034</v>
      </c>
    </row>
    <row r="22" spans="2:8" ht="15.9" customHeight="1" thickBot="1">
      <c r="B22" s="592"/>
      <c r="C22" s="593" t="s">
        <v>474</v>
      </c>
      <c r="D22" s="594"/>
      <c r="E22" s="595"/>
      <c r="F22" s="596" t="s">
        <v>475</v>
      </c>
      <c r="G22" s="597" t="s">
        <v>476</v>
      </c>
      <c r="H22" s="598">
        <v>-21.669999999999959</v>
      </c>
    </row>
    <row r="23" spans="2:8" ht="15.9" customHeight="1">
      <c r="B23" s="571" t="s">
        <v>477</v>
      </c>
      <c r="C23" s="572" t="s">
        <v>478</v>
      </c>
      <c r="D23" s="573"/>
      <c r="E23" s="574"/>
      <c r="F23" s="575" t="s">
        <v>479</v>
      </c>
      <c r="G23" s="576" t="s">
        <v>480</v>
      </c>
      <c r="H23" s="577">
        <v>2.6800000000000068</v>
      </c>
    </row>
    <row r="24" spans="2:8" ht="15.9" customHeight="1">
      <c r="B24" s="578"/>
      <c r="C24" s="579" t="s">
        <v>481</v>
      </c>
      <c r="D24" s="580"/>
      <c r="E24" s="581"/>
      <c r="F24" s="582" t="s">
        <v>482</v>
      </c>
      <c r="G24" s="583" t="s">
        <v>483</v>
      </c>
      <c r="H24" s="584">
        <v>6.8400000000000318</v>
      </c>
    </row>
    <row r="25" spans="2:8" ht="15.9" customHeight="1">
      <c r="B25" s="578"/>
      <c r="C25" s="585" t="s">
        <v>484</v>
      </c>
      <c r="D25" s="580"/>
      <c r="E25" s="581"/>
      <c r="F25" s="586" t="s">
        <v>485</v>
      </c>
      <c r="G25" s="587" t="s">
        <v>486</v>
      </c>
      <c r="H25" s="588">
        <v>3.4700000000000273</v>
      </c>
    </row>
    <row r="26" spans="2:8" ht="15.9" customHeight="1">
      <c r="B26" s="578"/>
      <c r="C26" s="589" t="s">
        <v>462</v>
      </c>
      <c r="D26" s="271"/>
      <c r="E26" s="590"/>
      <c r="F26" s="582" t="s">
        <v>487</v>
      </c>
      <c r="G26" s="583" t="s">
        <v>488</v>
      </c>
      <c r="H26" s="584">
        <v>1.3100000000000023</v>
      </c>
    </row>
    <row r="27" spans="2:8" ht="15.9" customHeight="1">
      <c r="B27" s="578"/>
      <c r="C27" s="579" t="s">
        <v>489</v>
      </c>
      <c r="D27" s="580"/>
      <c r="E27" s="581"/>
      <c r="F27" s="582" t="s">
        <v>490</v>
      </c>
      <c r="G27" s="583" t="s">
        <v>491</v>
      </c>
      <c r="H27" s="584">
        <v>-16.659999999999968</v>
      </c>
    </row>
    <row r="28" spans="2:8" ht="15.9" customHeight="1">
      <c r="B28" s="578"/>
      <c r="C28" s="585" t="s">
        <v>465</v>
      </c>
      <c r="D28" s="580"/>
      <c r="E28" s="581"/>
      <c r="F28" s="586" t="s">
        <v>492</v>
      </c>
      <c r="G28" s="587" t="s">
        <v>493</v>
      </c>
      <c r="H28" s="588">
        <v>-2.1800000000000068</v>
      </c>
    </row>
    <row r="29" spans="2:8" ht="15.9" customHeight="1">
      <c r="B29" s="591"/>
      <c r="C29" s="599" t="s">
        <v>468</v>
      </c>
      <c r="D29" s="600"/>
      <c r="E29" s="590"/>
      <c r="F29" s="582" t="s">
        <v>494</v>
      </c>
      <c r="G29" s="583" t="s">
        <v>495</v>
      </c>
      <c r="H29" s="584">
        <v>-0.5</v>
      </c>
    </row>
    <row r="30" spans="2:8" ht="15.9" customHeight="1">
      <c r="B30" s="591"/>
      <c r="C30" s="599" t="s">
        <v>496</v>
      </c>
      <c r="D30" s="600"/>
      <c r="E30" s="590"/>
      <c r="F30" s="582" t="s">
        <v>497</v>
      </c>
      <c r="G30" s="583" t="s">
        <v>498</v>
      </c>
      <c r="H30" s="584">
        <v>-3.6800000000000068</v>
      </c>
    </row>
    <row r="31" spans="2:8" ht="15.9" customHeight="1">
      <c r="B31" s="591"/>
      <c r="C31" s="601" t="s">
        <v>499</v>
      </c>
      <c r="D31" s="602"/>
      <c r="E31" s="581"/>
      <c r="F31" s="582" t="s">
        <v>500</v>
      </c>
      <c r="G31" s="583" t="s">
        <v>501</v>
      </c>
      <c r="H31" s="584">
        <v>9.1700000000000159</v>
      </c>
    </row>
    <row r="32" spans="2:8" ht="15.9" customHeight="1" thickBot="1">
      <c r="B32" s="592"/>
      <c r="C32" s="593" t="s">
        <v>474</v>
      </c>
      <c r="D32" s="594"/>
      <c r="E32" s="595"/>
      <c r="F32" s="596" t="s">
        <v>502</v>
      </c>
      <c r="G32" s="597" t="s">
        <v>503</v>
      </c>
      <c r="H32" s="598">
        <v>-1.1000000000000227</v>
      </c>
    </row>
    <row r="33" spans="2:8" ht="15.9" customHeight="1">
      <c r="B33" s="571" t="s">
        <v>504</v>
      </c>
      <c r="C33" s="572" t="s">
        <v>450</v>
      </c>
      <c r="D33" s="573"/>
      <c r="E33" s="574"/>
      <c r="F33" s="575" t="s">
        <v>505</v>
      </c>
      <c r="G33" s="576" t="s">
        <v>506</v>
      </c>
      <c r="H33" s="577">
        <v>-1.3700000000000045</v>
      </c>
    </row>
    <row r="34" spans="2:8" ht="15.9" customHeight="1">
      <c r="B34" s="578"/>
      <c r="C34" s="579" t="s">
        <v>453</v>
      </c>
      <c r="D34" s="580"/>
      <c r="E34" s="581"/>
      <c r="F34" s="582" t="s">
        <v>507</v>
      </c>
      <c r="G34" s="583" t="s">
        <v>508</v>
      </c>
      <c r="H34" s="584">
        <v>1.9599999999999227</v>
      </c>
    </row>
    <row r="35" spans="2:8" ht="15.9" customHeight="1">
      <c r="B35" s="578"/>
      <c r="C35" s="585" t="s">
        <v>456</v>
      </c>
      <c r="D35" s="580"/>
      <c r="E35" s="581"/>
      <c r="F35" s="586" t="s">
        <v>506</v>
      </c>
      <c r="G35" s="587" t="s">
        <v>509</v>
      </c>
      <c r="H35" s="588">
        <v>0.88999999999998636</v>
      </c>
    </row>
    <row r="36" spans="2:8" ht="15.9" customHeight="1">
      <c r="B36" s="578"/>
      <c r="C36" s="589" t="s">
        <v>459</v>
      </c>
      <c r="D36" s="271"/>
      <c r="E36" s="590"/>
      <c r="F36" s="582" t="s">
        <v>510</v>
      </c>
      <c r="G36" s="583" t="s">
        <v>511</v>
      </c>
      <c r="H36" s="584">
        <v>14.639999999999986</v>
      </c>
    </row>
    <row r="37" spans="2:8" ht="15.9" customHeight="1">
      <c r="B37" s="578"/>
      <c r="C37" s="599" t="s">
        <v>462</v>
      </c>
      <c r="D37" s="600"/>
      <c r="E37" s="590"/>
      <c r="F37" s="582" t="s">
        <v>512</v>
      </c>
      <c r="G37" s="583" t="s">
        <v>513</v>
      </c>
      <c r="H37" s="584">
        <v>-4.2899999999999636</v>
      </c>
    </row>
    <row r="38" spans="2:8" ht="15.9" customHeight="1">
      <c r="B38" s="578"/>
      <c r="C38" s="601" t="s">
        <v>489</v>
      </c>
      <c r="D38" s="602"/>
      <c r="E38" s="581"/>
      <c r="F38" s="582" t="s">
        <v>514</v>
      </c>
      <c r="G38" s="583" t="s">
        <v>515</v>
      </c>
      <c r="H38" s="584">
        <v>-9.3100000000000591</v>
      </c>
    </row>
    <row r="39" spans="2:8" ht="15.9" customHeight="1">
      <c r="B39" s="591"/>
      <c r="C39" s="585" t="s">
        <v>465</v>
      </c>
      <c r="D39" s="580"/>
      <c r="E39" s="581"/>
      <c r="F39" s="586" t="s">
        <v>516</v>
      </c>
      <c r="G39" s="587" t="s">
        <v>517</v>
      </c>
      <c r="H39" s="588">
        <v>0.50999999999999091</v>
      </c>
    </row>
    <row r="40" spans="2:8" ht="15.9" customHeight="1">
      <c r="B40" s="591"/>
      <c r="C40" s="599" t="s">
        <v>468</v>
      </c>
      <c r="D40" s="603"/>
      <c r="E40" s="604"/>
      <c r="F40" s="582" t="s">
        <v>518</v>
      </c>
      <c r="G40" s="583" t="s">
        <v>519</v>
      </c>
      <c r="H40" s="584">
        <v>14.150000000000034</v>
      </c>
    </row>
    <row r="41" spans="2:8" ht="15.9" customHeight="1">
      <c r="B41" s="591"/>
      <c r="C41" s="599" t="s">
        <v>496</v>
      </c>
      <c r="D41" s="600"/>
      <c r="E41" s="590"/>
      <c r="F41" s="582" t="s">
        <v>520</v>
      </c>
      <c r="G41" s="583" t="s">
        <v>521</v>
      </c>
      <c r="H41" s="584">
        <v>-4.8199999999999932</v>
      </c>
    </row>
    <row r="42" spans="2:8" ht="15.9" customHeight="1">
      <c r="B42" s="591"/>
      <c r="C42" s="601" t="s">
        <v>522</v>
      </c>
      <c r="D42" s="602"/>
      <c r="E42" s="581"/>
      <c r="F42" s="582" t="s">
        <v>523</v>
      </c>
      <c r="G42" s="583" t="s">
        <v>524</v>
      </c>
      <c r="H42" s="584">
        <v>2.1900000000000546</v>
      </c>
    </row>
    <row r="43" spans="2:8" ht="15.9" customHeight="1" thickBot="1">
      <c r="B43" s="592"/>
      <c r="C43" s="593" t="s">
        <v>525</v>
      </c>
      <c r="D43" s="594"/>
      <c r="E43" s="595"/>
      <c r="F43" s="596" t="s">
        <v>526</v>
      </c>
      <c r="G43" s="597" t="s">
        <v>527</v>
      </c>
      <c r="H43" s="598">
        <v>0.78000000000002956</v>
      </c>
    </row>
    <row r="44" spans="2:8" ht="15.9" customHeight="1">
      <c r="B44" s="578" t="s">
        <v>528</v>
      </c>
      <c r="C44" s="589" t="s">
        <v>450</v>
      </c>
      <c r="D44" s="271"/>
      <c r="E44" s="590"/>
      <c r="F44" s="575" t="s">
        <v>529</v>
      </c>
      <c r="G44" s="576" t="s">
        <v>530</v>
      </c>
      <c r="H44" s="577">
        <v>-4.6399999999999864</v>
      </c>
    </row>
    <row r="45" spans="2:8" ht="15.9" customHeight="1">
      <c r="B45" s="578"/>
      <c r="C45" s="579" t="s">
        <v>453</v>
      </c>
      <c r="D45" s="580"/>
      <c r="E45" s="581"/>
      <c r="F45" s="582" t="s">
        <v>531</v>
      </c>
      <c r="G45" s="583" t="s">
        <v>532</v>
      </c>
      <c r="H45" s="584">
        <v>-3.5299999999999727</v>
      </c>
    </row>
    <row r="46" spans="2:8" ht="15.9" customHeight="1">
      <c r="B46" s="578"/>
      <c r="C46" s="585" t="s">
        <v>456</v>
      </c>
      <c r="D46" s="580"/>
      <c r="E46" s="581"/>
      <c r="F46" s="586" t="s">
        <v>533</v>
      </c>
      <c r="G46" s="587" t="s">
        <v>534</v>
      </c>
      <c r="H46" s="588">
        <v>-4.0300000000000864</v>
      </c>
    </row>
    <row r="47" spans="2:8" ht="15.9" customHeight="1">
      <c r="B47" s="578"/>
      <c r="C47" s="589" t="s">
        <v>459</v>
      </c>
      <c r="D47" s="271"/>
      <c r="E47" s="590"/>
      <c r="F47" s="582" t="s">
        <v>535</v>
      </c>
      <c r="G47" s="583" t="s">
        <v>536</v>
      </c>
      <c r="H47" s="584">
        <v>6.5199999999999818</v>
      </c>
    </row>
    <row r="48" spans="2:8" ht="15.9" customHeight="1">
      <c r="B48" s="578"/>
      <c r="C48" s="579" t="s">
        <v>462</v>
      </c>
      <c r="D48" s="580"/>
      <c r="E48" s="581"/>
      <c r="F48" s="582" t="s">
        <v>537</v>
      </c>
      <c r="G48" s="583" t="s">
        <v>538</v>
      </c>
      <c r="H48" s="584">
        <v>2.7699999999999818</v>
      </c>
    </row>
    <row r="49" spans="2:8" ht="15.9" customHeight="1">
      <c r="B49" s="578"/>
      <c r="C49" s="585" t="s">
        <v>465</v>
      </c>
      <c r="D49" s="580"/>
      <c r="E49" s="581"/>
      <c r="F49" s="586" t="s">
        <v>539</v>
      </c>
      <c r="G49" s="587" t="s">
        <v>540</v>
      </c>
      <c r="H49" s="588">
        <v>3.8100000000000591</v>
      </c>
    </row>
    <row r="50" spans="2:8" ht="15.9" customHeight="1">
      <c r="B50" s="591"/>
      <c r="C50" s="589" t="s">
        <v>468</v>
      </c>
      <c r="D50" s="271"/>
      <c r="E50" s="590"/>
      <c r="F50" s="582" t="s">
        <v>541</v>
      </c>
      <c r="G50" s="583" t="s">
        <v>542</v>
      </c>
      <c r="H50" s="584">
        <v>-6.0199999999999818</v>
      </c>
    </row>
    <row r="51" spans="2:8" ht="15.9" customHeight="1">
      <c r="B51" s="591"/>
      <c r="C51" s="579" t="s">
        <v>471</v>
      </c>
      <c r="D51" s="580"/>
      <c r="E51" s="581"/>
      <c r="F51" s="582" t="s">
        <v>543</v>
      </c>
      <c r="G51" s="583" t="s">
        <v>544</v>
      </c>
      <c r="H51" s="584">
        <v>-9.6499999999999773</v>
      </c>
    </row>
    <row r="52" spans="2:8" ht="15.9" customHeight="1" thickBot="1">
      <c r="B52" s="605"/>
      <c r="C52" s="593" t="s">
        <v>474</v>
      </c>
      <c r="D52" s="594"/>
      <c r="E52" s="595"/>
      <c r="F52" s="596" t="s">
        <v>545</v>
      </c>
      <c r="G52" s="597" t="s">
        <v>546</v>
      </c>
      <c r="H52" s="598">
        <v>-7.0600000000000023</v>
      </c>
    </row>
    <row r="53" spans="2:8">
      <c r="H53" s="181" t="s">
        <v>70</v>
      </c>
    </row>
    <row r="54" spans="2:8">
      <c r="F54" s="181"/>
      <c r="G54" s="181"/>
    </row>
  </sheetData>
  <mergeCells count="10">
    <mergeCell ref="B14:B19"/>
    <mergeCell ref="B23:B28"/>
    <mergeCell ref="B33:B38"/>
    <mergeCell ref="B44:B49"/>
    <mergeCell ref="B3:H3"/>
    <mergeCell ref="B4:H4"/>
    <mergeCell ref="B6:H6"/>
    <mergeCell ref="B8:H8"/>
    <mergeCell ref="F11:F13"/>
    <mergeCell ref="G11:G1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fitToHeight="0" orientation="portrait" r:id="rId1"/>
  <headerFooter scaleWithDoc="0" alignWithMargins="0">
    <oddHeader>&amp;R&amp;"Verdana,Normal"&amp;8 18</oddHeader>
    <oddFooter>&amp;R&amp;"Verdana,Cursiva"&amp;8Subdirección General de Análisis, Coordinación y Estadística</oddFooter>
  </headerFooter>
  <ignoredErrors>
    <ignoredError sqref="F14:G52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87249-DCE3-430C-8A2C-25F80531FD7E}">
  <sheetPr>
    <pageSetUpPr fitToPage="1"/>
  </sheetPr>
  <dimension ref="A1:G48"/>
  <sheetViews>
    <sheetView showGridLines="0" zoomScaleNormal="100" zoomScaleSheetLayoutView="90" workbookViewId="0"/>
  </sheetViews>
  <sheetFormatPr baseColWidth="10" defaultColWidth="9.109375" defaultRowHeight="11.4"/>
  <cols>
    <col min="1" max="1" width="1" style="271" customWidth="1"/>
    <col min="2" max="2" width="48" style="271" customWidth="1"/>
    <col min="3" max="5" width="17.6640625" style="271" customWidth="1"/>
    <col min="6" max="6" width="4.109375" style="271" customWidth="1"/>
    <col min="7" max="16384" width="9.109375" style="271"/>
  </cols>
  <sheetData>
    <row r="1" spans="1:7">
      <c r="A1" s="271" t="s">
        <v>287</v>
      </c>
    </row>
    <row r="2" spans="1:7" ht="10.199999999999999" customHeight="1" thickBot="1">
      <c r="B2" s="606"/>
      <c r="C2" s="606"/>
      <c r="D2" s="606"/>
      <c r="E2" s="606"/>
    </row>
    <row r="3" spans="1:7" ht="18.600000000000001" customHeight="1" thickBot="1">
      <c r="B3" s="461" t="s">
        <v>547</v>
      </c>
      <c r="C3" s="462"/>
      <c r="D3" s="462"/>
      <c r="E3" s="463"/>
    </row>
    <row r="4" spans="1:7" ht="13.2" customHeight="1" thickBot="1">
      <c r="B4" s="607" t="s">
        <v>548</v>
      </c>
      <c r="C4" s="607"/>
      <c r="D4" s="607"/>
      <c r="E4" s="607"/>
      <c r="F4" s="276"/>
      <c r="G4" s="276"/>
    </row>
    <row r="5" spans="1:7" ht="40.200000000000003" customHeight="1">
      <c r="B5" s="608" t="s">
        <v>549</v>
      </c>
      <c r="C5" s="609" t="s">
        <v>550</v>
      </c>
      <c r="D5" s="609" t="s">
        <v>551</v>
      </c>
      <c r="E5" s="610" t="s">
        <v>193</v>
      </c>
      <c r="F5" s="276"/>
      <c r="G5" s="276"/>
    </row>
    <row r="6" spans="1:7" ht="12.9" customHeight="1">
      <c r="B6" s="611" t="s">
        <v>552</v>
      </c>
      <c r="C6" s="612">
        <v>301.3</v>
      </c>
      <c r="D6" s="582">
        <v>302.45</v>
      </c>
      <c r="E6" s="613">
        <v>1.1499999999999773</v>
      </c>
    </row>
    <row r="7" spans="1:7" ht="12.9" customHeight="1">
      <c r="B7" s="614" t="s">
        <v>553</v>
      </c>
      <c r="C7" s="615">
        <v>289.45999999999998</v>
      </c>
      <c r="D7" s="615">
        <v>289.29000000000002</v>
      </c>
      <c r="E7" s="613">
        <v>-0.16999999999995907</v>
      </c>
    </row>
    <row r="8" spans="1:7" ht="12.9" customHeight="1">
      <c r="B8" s="614" t="s">
        <v>554</v>
      </c>
      <c r="C8" s="615">
        <v>170.09</v>
      </c>
      <c r="D8" s="615">
        <v>171.24</v>
      </c>
      <c r="E8" s="613">
        <v>1.1500000000000057</v>
      </c>
    </row>
    <row r="9" spans="1:7" ht="12.9" customHeight="1">
      <c r="B9" s="614" t="s">
        <v>555</v>
      </c>
      <c r="C9" s="615">
        <v>302.11</v>
      </c>
      <c r="D9" s="615">
        <v>312.29000000000002</v>
      </c>
      <c r="E9" s="613">
        <v>10.180000000000007</v>
      </c>
    </row>
    <row r="10" spans="1:7" ht="12.9" customHeight="1" thickBot="1">
      <c r="B10" s="616" t="s">
        <v>556</v>
      </c>
      <c r="C10" s="617">
        <v>274.97000000000003</v>
      </c>
      <c r="D10" s="617">
        <v>273.8</v>
      </c>
      <c r="E10" s="618">
        <v>-1.1700000000000159</v>
      </c>
    </row>
    <row r="11" spans="1:7" ht="12.9" customHeight="1" thickBot="1">
      <c r="B11" s="619"/>
      <c r="C11" s="620"/>
      <c r="D11" s="620"/>
      <c r="E11" s="621"/>
    </row>
    <row r="12" spans="1:7" ht="15.75" customHeight="1" thickBot="1">
      <c r="B12" s="461" t="s">
        <v>557</v>
      </c>
      <c r="C12" s="462"/>
      <c r="D12" s="462"/>
      <c r="E12" s="463"/>
    </row>
    <row r="13" spans="1:7" ht="12" customHeight="1" thickBot="1">
      <c r="B13" s="622"/>
      <c r="C13" s="622"/>
      <c r="D13" s="622"/>
      <c r="E13" s="622"/>
    </row>
    <row r="14" spans="1:7" ht="40.200000000000003" customHeight="1">
      <c r="B14" s="623" t="s">
        <v>558</v>
      </c>
      <c r="C14" s="609" t="s">
        <v>550</v>
      </c>
      <c r="D14" s="609" t="s">
        <v>551</v>
      </c>
      <c r="E14" s="624" t="s">
        <v>193</v>
      </c>
    </row>
    <row r="15" spans="1:7" ht="12.9" customHeight="1">
      <c r="B15" s="625" t="s">
        <v>559</v>
      </c>
      <c r="C15" s="626"/>
      <c r="D15" s="626"/>
      <c r="E15" s="627"/>
    </row>
    <row r="16" spans="1:7" ht="12.9" customHeight="1">
      <c r="B16" s="625" t="s">
        <v>560</v>
      </c>
      <c r="C16" s="628">
        <v>113.92</v>
      </c>
      <c r="D16" s="628">
        <v>116.64</v>
      </c>
      <c r="E16" s="629">
        <v>2.7199999999999989</v>
      </c>
    </row>
    <row r="17" spans="2:5" ht="12.9" customHeight="1">
      <c r="B17" s="625" t="s">
        <v>561</v>
      </c>
      <c r="C17" s="628">
        <v>221.27</v>
      </c>
      <c r="D17" s="628">
        <v>222.63</v>
      </c>
      <c r="E17" s="629">
        <v>1.3599999999999852</v>
      </c>
    </row>
    <row r="18" spans="2:5" ht="12.9" customHeight="1">
      <c r="B18" s="625" t="s">
        <v>562</v>
      </c>
      <c r="C18" s="628">
        <v>104.15</v>
      </c>
      <c r="D18" s="628">
        <v>106.94</v>
      </c>
      <c r="E18" s="629">
        <v>2.789999999999992</v>
      </c>
    </row>
    <row r="19" spans="2:5" ht="12.9" customHeight="1">
      <c r="B19" s="625" t="s">
        <v>563</v>
      </c>
      <c r="C19" s="628">
        <v>174.57</v>
      </c>
      <c r="D19" s="628">
        <v>176.28</v>
      </c>
      <c r="E19" s="629">
        <v>1.710000000000008</v>
      </c>
    </row>
    <row r="20" spans="2:5" ht="12.9" customHeight="1">
      <c r="B20" s="630" t="s">
        <v>564</v>
      </c>
      <c r="C20" s="586">
        <v>158.94</v>
      </c>
      <c r="D20" s="586">
        <v>161.04</v>
      </c>
      <c r="E20" s="631">
        <v>2.0999999999999943</v>
      </c>
    </row>
    <row r="21" spans="2:5" ht="12.9" customHeight="1">
      <c r="B21" s="625" t="s">
        <v>565</v>
      </c>
      <c r="C21" s="632"/>
      <c r="D21" s="632"/>
      <c r="E21" s="633"/>
    </row>
    <row r="22" spans="2:5" ht="12.9" customHeight="1">
      <c r="B22" s="625" t="s">
        <v>566</v>
      </c>
      <c r="C22" s="628">
        <v>221.78</v>
      </c>
      <c r="D22" s="628">
        <v>221.78</v>
      </c>
      <c r="E22" s="633">
        <v>0</v>
      </c>
    </row>
    <row r="23" spans="2:5" ht="12.9" customHeight="1">
      <c r="B23" s="625" t="s">
        <v>567</v>
      </c>
      <c r="C23" s="615">
        <v>416.69</v>
      </c>
      <c r="D23" s="615">
        <v>416.69</v>
      </c>
      <c r="E23" s="633">
        <v>0</v>
      </c>
    </row>
    <row r="24" spans="2:5" ht="12.9" customHeight="1">
      <c r="B24" s="625" t="s">
        <v>568</v>
      </c>
      <c r="C24" s="615">
        <v>300</v>
      </c>
      <c r="D24" s="615">
        <v>300</v>
      </c>
      <c r="E24" s="633">
        <v>0</v>
      </c>
    </row>
    <row r="25" spans="2:5" ht="12.9" customHeight="1">
      <c r="B25" s="625" t="s">
        <v>569</v>
      </c>
      <c r="C25" s="615">
        <v>292.47000000000003</v>
      </c>
      <c r="D25" s="615">
        <v>293.04000000000002</v>
      </c>
      <c r="E25" s="633">
        <v>0.56999999999999318</v>
      </c>
    </row>
    <row r="26" spans="2:5" ht="12.9" customHeight="1" thickBot="1">
      <c r="B26" s="634" t="s">
        <v>570</v>
      </c>
      <c r="C26" s="596">
        <v>360.95</v>
      </c>
      <c r="D26" s="596">
        <v>361.17</v>
      </c>
      <c r="E26" s="635">
        <v>0.22000000000002728</v>
      </c>
    </row>
    <row r="27" spans="2:5" ht="12.9" customHeight="1">
      <c r="B27" s="636"/>
      <c r="C27" s="637"/>
      <c r="D27" s="637"/>
      <c r="E27" s="638"/>
    </row>
    <row r="28" spans="2:5" ht="18.600000000000001" customHeight="1">
      <c r="B28" s="553" t="s">
        <v>571</v>
      </c>
      <c r="C28" s="553"/>
      <c r="D28" s="553"/>
      <c r="E28" s="553"/>
    </row>
    <row r="29" spans="2:5" ht="10.5" customHeight="1" thickBot="1">
      <c r="B29" s="554"/>
      <c r="C29" s="554"/>
      <c r="D29" s="554"/>
      <c r="E29" s="554"/>
    </row>
    <row r="30" spans="2:5" ht="18.600000000000001" customHeight="1" thickBot="1">
      <c r="B30" s="461" t="s">
        <v>572</v>
      </c>
      <c r="C30" s="462"/>
      <c r="D30" s="462"/>
      <c r="E30" s="463"/>
    </row>
    <row r="31" spans="2:5" ht="14.4" customHeight="1" thickBot="1">
      <c r="B31" s="607" t="s">
        <v>573</v>
      </c>
      <c r="C31" s="607"/>
      <c r="D31" s="607"/>
      <c r="E31" s="607"/>
    </row>
    <row r="32" spans="2:5" ht="40.200000000000003" customHeight="1">
      <c r="B32" s="608" t="s">
        <v>574</v>
      </c>
      <c r="C32" s="609" t="s">
        <v>550</v>
      </c>
      <c r="D32" s="609" t="s">
        <v>551</v>
      </c>
      <c r="E32" s="610" t="s">
        <v>193</v>
      </c>
    </row>
    <row r="33" spans="2:5" ht="15" customHeight="1">
      <c r="B33" s="611" t="s">
        <v>575</v>
      </c>
      <c r="C33" s="612">
        <v>871.35</v>
      </c>
      <c r="D33" s="582">
        <v>869.5</v>
      </c>
      <c r="E33" s="639">
        <v>-1.8500000000000227</v>
      </c>
    </row>
    <row r="34" spans="2:5" ht="14.25" customHeight="1">
      <c r="B34" s="614" t="s">
        <v>576</v>
      </c>
      <c r="C34" s="615">
        <v>832.82</v>
      </c>
      <c r="D34" s="582">
        <v>834.57</v>
      </c>
      <c r="E34" s="639">
        <v>1.75</v>
      </c>
    </row>
    <row r="35" spans="2:5" ht="12" thickBot="1">
      <c r="B35" s="640" t="s">
        <v>577</v>
      </c>
      <c r="C35" s="641">
        <v>852.08</v>
      </c>
      <c r="D35" s="642">
        <v>852.04</v>
      </c>
      <c r="E35" s="643">
        <v>-4.0000000000077307E-2</v>
      </c>
    </row>
    <row r="36" spans="2:5">
      <c r="B36" s="644"/>
      <c r="E36" s="645"/>
    </row>
    <row r="37" spans="2:5" ht="12" thickBot="1">
      <c r="B37" s="646" t="s">
        <v>578</v>
      </c>
      <c r="C37" s="647"/>
      <c r="D37" s="647"/>
      <c r="E37" s="648"/>
    </row>
    <row r="38" spans="2:5" ht="40.200000000000003" customHeight="1">
      <c r="B38" s="649" t="s">
        <v>579</v>
      </c>
      <c r="C38" s="609" t="s">
        <v>550</v>
      </c>
      <c r="D38" s="609" t="s">
        <v>551</v>
      </c>
      <c r="E38" s="650" t="s">
        <v>193</v>
      </c>
    </row>
    <row r="39" spans="2:5">
      <c r="B39" s="651" t="s">
        <v>337</v>
      </c>
      <c r="C39" s="612">
        <v>952.47</v>
      </c>
      <c r="D39" s="582">
        <v>946.28</v>
      </c>
      <c r="E39" s="652">
        <v>-6.1900000000000546</v>
      </c>
    </row>
    <row r="40" spans="2:5">
      <c r="B40" s="653" t="s">
        <v>368</v>
      </c>
      <c r="C40" s="615">
        <v>978.42</v>
      </c>
      <c r="D40" s="615">
        <v>978.42</v>
      </c>
      <c r="E40" s="652">
        <v>0</v>
      </c>
    </row>
    <row r="41" spans="2:5">
      <c r="B41" s="653" t="s">
        <v>300</v>
      </c>
      <c r="C41" s="615">
        <v>824.94</v>
      </c>
      <c r="D41" s="615">
        <v>824.94</v>
      </c>
      <c r="E41" s="652">
        <v>0</v>
      </c>
    </row>
    <row r="42" spans="2:5">
      <c r="B42" s="653" t="s">
        <v>385</v>
      </c>
      <c r="C42" s="615">
        <v>875.8</v>
      </c>
      <c r="D42" s="615">
        <v>868.6</v>
      </c>
      <c r="E42" s="652">
        <v>-7.1999999999999318</v>
      </c>
    </row>
    <row r="43" spans="2:5">
      <c r="B43" s="653" t="s">
        <v>580</v>
      </c>
      <c r="C43" s="615">
        <v>885.87</v>
      </c>
      <c r="D43" s="615">
        <v>886.37</v>
      </c>
      <c r="E43" s="652">
        <v>0.5</v>
      </c>
    </row>
    <row r="44" spans="2:5">
      <c r="B44" s="653" t="s">
        <v>581</v>
      </c>
      <c r="C44" s="615">
        <v>900.6</v>
      </c>
      <c r="D44" s="615">
        <v>900.6</v>
      </c>
      <c r="E44" s="652">
        <v>0</v>
      </c>
    </row>
    <row r="45" spans="2:5">
      <c r="B45" s="653" t="s">
        <v>375</v>
      </c>
      <c r="C45" s="615">
        <v>874.21</v>
      </c>
      <c r="D45" s="615">
        <v>874.21</v>
      </c>
      <c r="E45" s="652">
        <v>0</v>
      </c>
    </row>
    <row r="46" spans="2:5">
      <c r="B46" s="654" t="s">
        <v>320</v>
      </c>
      <c r="C46" s="615">
        <v>917.15</v>
      </c>
      <c r="D46" s="615">
        <v>917.15</v>
      </c>
      <c r="E46" s="652">
        <v>0</v>
      </c>
    </row>
    <row r="47" spans="2:5" ht="12" thickBot="1">
      <c r="B47" s="655" t="s">
        <v>577</v>
      </c>
      <c r="C47" s="641">
        <v>893.98</v>
      </c>
      <c r="D47" s="641">
        <v>893.11</v>
      </c>
      <c r="E47" s="598">
        <v>-0.87000000000000455</v>
      </c>
    </row>
    <row r="48" spans="2:5">
      <c r="E48" s="181" t="s">
        <v>70</v>
      </c>
    </row>
  </sheetData>
  <mergeCells count="8">
    <mergeCell ref="B31:E31"/>
    <mergeCell ref="B37:E37"/>
    <mergeCell ref="B3:E3"/>
    <mergeCell ref="B4:E4"/>
    <mergeCell ref="B12:E12"/>
    <mergeCell ref="B13:E13"/>
    <mergeCell ref="B28:E28"/>
    <mergeCell ref="B30:E3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5" firstPageNumber="0" fitToHeight="0" orientation="portrait" r:id="rId1"/>
  <headerFooter scaleWithDoc="0" alignWithMargins="0">
    <oddHeader>&amp;R&amp;"Verdana,Normal"&amp;8 19</oddHeader>
    <oddFooter>&amp;R&amp;"Verdana,Cursiva"&amp;8Subdirección General de Análisis, Coordinación y Estadística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AB7737-4AF4-4AE4-9359-94F500001E78}">
  <sheetPr>
    <pageSetUpPr fitToPage="1"/>
  </sheetPr>
  <dimension ref="B1:T34"/>
  <sheetViews>
    <sheetView showGridLines="0" topLeftCell="A2" zoomScaleNormal="100" zoomScaleSheetLayoutView="90" workbookViewId="0">
      <selection activeCell="A2" sqref="A2"/>
    </sheetView>
  </sheetViews>
  <sheetFormatPr baseColWidth="10" defaultColWidth="11.44140625" defaultRowHeight="13.2"/>
  <cols>
    <col min="1" max="1" width="2.109375" style="552" customWidth="1"/>
    <col min="2" max="2" width="32.88671875" style="552" customWidth="1"/>
    <col min="3" max="11" width="16.6640625" style="552" customWidth="1"/>
    <col min="12" max="12" width="3.33203125" style="552" customWidth="1"/>
    <col min="13" max="13" width="11.44140625" style="552"/>
    <col min="14" max="14" width="16.109375" style="552" customWidth="1"/>
    <col min="15" max="16384" width="11.44140625" style="552"/>
  </cols>
  <sheetData>
    <row r="1" spans="2:20" hidden="1">
      <c r="B1" s="656"/>
      <c r="C1" s="656"/>
      <c r="D1" s="656"/>
      <c r="E1" s="656"/>
      <c r="F1" s="656"/>
      <c r="G1" s="656"/>
      <c r="H1" s="656"/>
      <c r="I1" s="656"/>
      <c r="J1" s="656"/>
      <c r="K1" s="657"/>
      <c r="L1" s="658" t="s">
        <v>582</v>
      </c>
      <c r="M1" s="659"/>
      <c r="N1" s="659"/>
      <c r="O1" s="659"/>
      <c r="P1" s="659"/>
      <c r="Q1" s="659"/>
      <c r="R1" s="659"/>
      <c r="S1" s="659"/>
      <c r="T1" s="659"/>
    </row>
    <row r="2" spans="2:20" ht="21.6" customHeight="1">
      <c r="B2" s="656"/>
      <c r="C2" s="656"/>
      <c r="D2" s="656"/>
      <c r="E2" s="656"/>
      <c r="F2" s="656"/>
      <c r="G2" s="656"/>
      <c r="H2" s="656"/>
      <c r="I2" s="656"/>
      <c r="J2" s="656"/>
      <c r="K2" s="660"/>
      <c r="L2" s="661"/>
      <c r="M2" s="662"/>
      <c r="N2" s="662"/>
      <c r="O2" s="662"/>
      <c r="P2" s="662"/>
      <c r="Q2" s="662"/>
      <c r="R2" s="662"/>
      <c r="S2" s="662"/>
      <c r="T2" s="662"/>
    </row>
    <row r="3" spans="2:20" ht="9.6" customHeight="1">
      <c r="B3" s="656"/>
      <c r="C3" s="656"/>
      <c r="D3" s="656"/>
      <c r="E3" s="656"/>
      <c r="F3" s="656"/>
      <c r="G3" s="656"/>
      <c r="H3" s="656"/>
      <c r="I3" s="656"/>
      <c r="J3" s="656"/>
      <c r="K3" s="656"/>
      <c r="L3" s="656"/>
      <c r="M3" s="656"/>
      <c r="N3" s="656"/>
      <c r="O3" s="656"/>
      <c r="P3" s="656"/>
      <c r="Q3" s="656"/>
      <c r="R3" s="656"/>
      <c r="S3" s="656"/>
      <c r="T3" s="656"/>
    </row>
    <row r="4" spans="2:20" ht="23.4" customHeight="1" thickBot="1">
      <c r="B4" s="394" t="s">
        <v>583</v>
      </c>
      <c r="C4" s="394"/>
      <c r="D4" s="394"/>
      <c r="E4" s="394"/>
      <c r="F4" s="394"/>
      <c r="G4" s="394"/>
      <c r="H4" s="394"/>
      <c r="I4" s="394"/>
      <c r="J4" s="394"/>
      <c r="K4" s="394"/>
      <c r="L4" s="662"/>
      <c r="M4" s="662"/>
      <c r="N4" s="662"/>
      <c r="O4" s="662"/>
      <c r="P4" s="662"/>
      <c r="Q4" s="662"/>
      <c r="R4" s="662"/>
      <c r="S4" s="656"/>
      <c r="T4" s="656"/>
    </row>
    <row r="5" spans="2:20" ht="21" customHeight="1" thickBot="1">
      <c r="B5" s="461" t="s">
        <v>584</v>
      </c>
      <c r="C5" s="462"/>
      <c r="D5" s="462"/>
      <c r="E5" s="462"/>
      <c r="F5" s="462"/>
      <c r="G5" s="462"/>
      <c r="H5" s="462"/>
      <c r="I5" s="462"/>
      <c r="J5" s="462"/>
      <c r="K5" s="463"/>
      <c r="L5" s="663"/>
      <c r="M5" s="663"/>
      <c r="N5" s="663"/>
      <c r="O5" s="663"/>
      <c r="P5" s="663"/>
      <c r="Q5" s="663"/>
      <c r="R5" s="663"/>
      <c r="S5" s="656"/>
      <c r="T5" s="656"/>
    </row>
    <row r="6" spans="2:20" ht="13.2" customHeight="1">
      <c r="L6" s="662"/>
      <c r="M6" s="662"/>
      <c r="N6" s="662"/>
      <c r="O6" s="662"/>
      <c r="P6" s="662"/>
      <c r="Q6" s="662"/>
      <c r="R6" s="663"/>
      <c r="S6" s="656"/>
      <c r="T6" s="656"/>
    </row>
    <row r="7" spans="2:20" ht="13.2" customHeight="1">
      <c r="B7" s="664" t="s">
        <v>585</v>
      </c>
      <c r="C7" s="664"/>
      <c r="D7" s="664"/>
      <c r="E7" s="664"/>
      <c r="F7" s="664"/>
      <c r="G7" s="664"/>
      <c r="H7" s="664"/>
      <c r="I7" s="664"/>
      <c r="J7" s="664"/>
      <c r="K7" s="664"/>
      <c r="L7" s="662"/>
      <c r="M7" s="662"/>
      <c r="N7" s="662"/>
      <c r="O7" s="662"/>
      <c r="P7" s="662"/>
      <c r="Q7" s="662"/>
      <c r="R7" s="663"/>
      <c r="S7" s="656"/>
      <c r="T7" s="656"/>
    </row>
    <row r="8" spans="2:20" ht="13.8" thickBot="1">
      <c r="B8" s="271"/>
      <c r="C8" s="271"/>
      <c r="D8" s="271"/>
      <c r="E8" s="271"/>
      <c r="F8" s="271"/>
      <c r="G8" s="271"/>
      <c r="H8" s="271"/>
      <c r="I8" s="271"/>
      <c r="J8" s="271"/>
      <c r="K8" s="271"/>
    </row>
    <row r="9" spans="2:20" ht="19.95" customHeight="1">
      <c r="B9" s="665" t="s">
        <v>586</v>
      </c>
      <c r="C9" s="666" t="s">
        <v>587</v>
      </c>
      <c r="D9" s="667"/>
      <c r="E9" s="668"/>
      <c r="F9" s="666" t="s">
        <v>588</v>
      </c>
      <c r="G9" s="667"/>
      <c r="H9" s="668"/>
      <c r="I9" s="666" t="s">
        <v>589</v>
      </c>
      <c r="J9" s="667"/>
      <c r="K9" s="669"/>
    </row>
    <row r="10" spans="2:20" ht="37.200000000000003" customHeight="1">
      <c r="B10" s="670"/>
      <c r="C10" s="671" t="s">
        <v>590</v>
      </c>
      <c r="D10" s="671" t="s">
        <v>591</v>
      </c>
      <c r="E10" s="672" t="s">
        <v>592</v>
      </c>
      <c r="F10" s="671" t="s">
        <v>590</v>
      </c>
      <c r="G10" s="671" t="s">
        <v>591</v>
      </c>
      <c r="H10" s="672" t="s">
        <v>592</v>
      </c>
      <c r="I10" s="671" t="s">
        <v>590</v>
      </c>
      <c r="J10" s="671" t="s">
        <v>591</v>
      </c>
      <c r="K10" s="673" t="s">
        <v>592</v>
      </c>
    </row>
    <row r="11" spans="2:20" ht="30" customHeight="1" thickBot="1">
      <c r="B11" s="674" t="s">
        <v>593</v>
      </c>
      <c r="C11" s="675">
        <v>229.51</v>
      </c>
      <c r="D11" s="675">
        <v>229.74</v>
      </c>
      <c r="E11" s="676">
        <v>0.23000000000001819</v>
      </c>
      <c r="F11" s="675">
        <v>219.76</v>
      </c>
      <c r="G11" s="675">
        <v>218.78</v>
      </c>
      <c r="H11" s="676">
        <v>-0.97999999999998977</v>
      </c>
      <c r="I11" s="675">
        <v>228.05</v>
      </c>
      <c r="J11" s="675">
        <v>227.61</v>
      </c>
      <c r="K11" s="677">
        <v>-0.43999999999999773</v>
      </c>
    </row>
    <row r="12" spans="2:20" ht="19.95" customHeight="1">
      <c r="B12" s="271"/>
      <c r="C12" s="271"/>
      <c r="D12" s="271"/>
      <c r="E12" s="271"/>
      <c r="F12" s="271"/>
      <c r="G12" s="271"/>
      <c r="H12" s="271"/>
      <c r="I12" s="271"/>
      <c r="J12" s="271"/>
      <c r="K12" s="271"/>
    </row>
    <row r="13" spans="2:20" ht="19.95" customHeight="1" thickBot="1">
      <c r="B13" s="271"/>
      <c r="C13" s="271"/>
      <c r="D13" s="271"/>
      <c r="E13" s="271"/>
      <c r="F13" s="271"/>
      <c r="G13" s="271"/>
      <c r="H13" s="271"/>
      <c r="I13" s="271"/>
      <c r="J13" s="271"/>
      <c r="K13" s="271"/>
    </row>
    <row r="14" spans="2:20" ht="19.95" customHeight="1">
      <c r="B14" s="665" t="s">
        <v>586</v>
      </c>
      <c r="C14" s="666" t="s">
        <v>594</v>
      </c>
      <c r="D14" s="667"/>
      <c r="E14" s="668"/>
      <c r="F14" s="666" t="s">
        <v>595</v>
      </c>
      <c r="G14" s="667"/>
      <c r="H14" s="668"/>
      <c r="I14" s="666" t="s">
        <v>596</v>
      </c>
      <c r="J14" s="667"/>
      <c r="K14" s="669"/>
    </row>
    <row r="15" spans="2:20" ht="37.200000000000003" customHeight="1">
      <c r="B15" s="670"/>
      <c r="C15" s="671" t="s">
        <v>590</v>
      </c>
      <c r="D15" s="671" t="s">
        <v>591</v>
      </c>
      <c r="E15" s="672" t="s">
        <v>193</v>
      </c>
      <c r="F15" s="671" t="s">
        <v>590</v>
      </c>
      <c r="G15" s="671" t="s">
        <v>591</v>
      </c>
      <c r="H15" s="672" t="s">
        <v>193</v>
      </c>
      <c r="I15" s="671" t="s">
        <v>590</v>
      </c>
      <c r="J15" s="671" t="s">
        <v>591</v>
      </c>
      <c r="K15" s="673" t="s">
        <v>193</v>
      </c>
    </row>
    <row r="16" spans="2:20" ht="30" customHeight="1" thickBot="1">
      <c r="B16" s="674" t="s">
        <v>593</v>
      </c>
      <c r="C16" s="675">
        <v>227.09</v>
      </c>
      <c r="D16" s="675">
        <v>227.72</v>
      </c>
      <c r="E16" s="676">
        <v>0.62999999999999545</v>
      </c>
      <c r="F16" s="675">
        <v>219.9</v>
      </c>
      <c r="G16" s="675">
        <v>222.05</v>
      </c>
      <c r="H16" s="676">
        <v>2.1500000000000057</v>
      </c>
      <c r="I16" s="675">
        <v>213.05</v>
      </c>
      <c r="J16" s="675">
        <v>210.8</v>
      </c>
      <c r="K16" s="677">
        <v>-2.25</v>
      </c>
    </row>
    <row r="17" spans="2:11" ht="19.95" customHeight="1"/>
    <row r="18" spans="2:11" ht="19.95" customHeight="1" thickBot="1"/>
    <row r="19" spans="2:11" ht="19.95" customHeight="1" thickBot="1">
      <c r="B19" s="461" t="s">
        <v>597</v>
      </c>
      <c r="C19" s="462"/>
      <c r="D19" s="462"/>
      <c r="E19" s="462"/>
      <c r="F19" s="462"/>
      <c r="G19" s="462"/>
      <c r="H19" s="462"/>
      <c r="I19" s="462"/>
      <c r="J19" s="462"/>
      <c r="K19" s="463"/>
    </row>
    <row r="20" spans="2:11" ht="19.95" customHeight="1">
      <c r="B20" s="293"/>
    </row>
    <row r="21" spans="2:11" ht="19.95" customHeight="1" thickBot="1"/>
    <row r="22" spans="2:11" ht="19.95" customHeight="1">
      <c r="B22" s="665" t="s">
        <v>598</v>
      </c>
      <c r="C22" s="666" t="s">
        <v>599</v>
      </c>
      <c r="D22" s="667"/>
      <c r="E22" s="668"/>
      <c r="F22" s="666" t="s">
        <v>600</v>
      </c>
      <c r="G22" s="667"/>
      <c r="H22" s="668"/>
      <c r="I22" s="666" t="s">
        <v>601</v>
      </c>
      <c r="J22" s="667"/>
      <c r="K22" s="669"/>
    </row>
    <row r="23" spans="2:11" ht="37.200000000000003" customHeight="1">
      <c r="B23" s="670"/>
      <c r="C23" s="678" t="s">
        <v>590</v>
      </c>
      <c r="D23" s="678" t="s">
        <v>591</v>
      </c>
      <c r="E23" s="679" t="s">
        <v>193</v>
      </c>
      <c r="F23" s="678" t="s">
        <v>590</v>
      </c>
      <c r="G23" s="678" t="s">
        <v>591</v>
      </c>
      <c r="H23" s="679" t="s">
        <v>193</v>
      </c>
      <c r="I23" s="678" t="s">
        <v>590</v>
      </c>
      <c r="J23" s="678" t="s">
        <v>591</v>
      </c>
      <c r="K23" s="680" t="s">
        <v>193</v>
      </c>
    </row>
    <row r="24" spans="2:11" ht="30" customHeight="1">
      <c r="B24" s="681" t="s">
        <v>602</v>
      </c>
      <c r="C24" s="682" t="s">
        <v>334</v>
      </c>
      <c r="D24" s="682" t="s">
        <v>334</v>
      </c>
      <c r="E24" s="683" t="s">
        <v>334</v>
      </c>
      <c r="F24" s="682">
        <v>1.88</v>
      </c>
      <c r="G24" s="682">
        <v>1.89</v>
      </c>
      <c r="H24" s="683">
        <v>1.0000000000000009E-2</v>
      </c>
      <c r="I24" s="682">
        <v>1.85</v>
      </c>
      <c r="J24" s="682">
        <v>1.86</v>
      </c>
      <c r="K24" s="684">
        <v>1.0000000000000009E-2</v>
      </c>
    </row>
    <row r="25" spans="2:11" ht="30" customHeight="1">
      <c r="B25" s="681" t="s">
        <v>603</v>
      </c>
      <c r="C25" s="682">
        <v>1.82</v>
      </c>
      <c r="D25" s="682">
        <v>1.84</v>
      </c>
      <c r="E25" s="683">
        <v>2.0000000000000018E-2</v>
      </c>
      <c r="F25" s="682">
        <v>1.82</v>
      </c>
      <c r="G25" s="682">
        <v>1.82</v>
      </c>
      <c r="H25" s="683">
        <v>0</v>
      </c>
      <c r="I25" s="682">
        <v>1.79</v>
      </c>
      <c r="J25" s="682">
        <v>1.8</v>
      </c>
      <c r="K25" s="684">
        <v>1.0000000000000009E-2</v>
      </c>
    </row>
    <row r="26" spans="2:11" ht="30" customHeight="1">
      <c r="B26" s="681" t="s">
        <v>604</v>
      </c>
      <c r="C26" s="682">
        <v>1.82</v>
      </c>
      <c r="D26" s="682">
        <v>1.83</v>
      </c>
      <c r="E26" s="683">
        <v>1.0000000000000009E-2</v>
      </c>
      <c r="F26" s="682">
        <v>1.8</v>
      </c>
      <c r="G26" s="682">
        <v>1.82</v>
      </c>
      <c r="H26" s="683">
        <v>2.0000000000000018E-2</v>
      </c>
      <c r="I26" s="682">
        <v>1.79</v>
      </c>
      <c r="J26" s="682">
        <v>1.81</v>
      </c>
      <c r="K26" s="684">
        <v>2.0000000000000018E-2</v>
      </c>
    </row>
    <row r="27" spans="2:11" ht="30" customHeight="1">
      <c r="B27" s="681" t="s">
        <v>605</v>
      </c>
      <c r="C27" s="682">
        <v>1.85</v>
      </c>
      <c r="D27" s="682">
        <v>1.86</v>
      </c>
      <c r="E27" s="683">
        <v>1.0000000000000009E-2</v>
      </c>
      <c r="F27" s="682">
        <v>1.84</v>
      </c>
      <c r="G27" s="682">
        <v>1.85</v>
      </c>
      <c r="H27" s="683">
        <v>1.0000000000000009E-2</v>
      </c>
      <c r="I27" s="682">
        <v>1.84</v>
      </c>
      <c r="J27" s="682">
        <v>1.84</v>
      </c>
      <c r="K27" s="684">
        <v>0</v>
      </c>
    </row>
    <row r="28" spans="2:11" ht="30" customHeight="1">
      <c r="B28" s="681" t="s">
        <v>606</v>
      </c>
      <c r="C28" s="682">
        <v>1.84</v>
      </c>
      <c r="D28" s="682">
        <v>1.84</v>
      </c>
      <c r="E28" s="683">
        <v>0</v>
      </c>
      <c r="F28" s="682">
        <v>1.82</v>
      </c>
      <c r="G28" s="682">
        <v>1.82</v>
      </c>
      <c r="H28" s="683">
        <v>0</v>
      </c>
      <c r="I28" s="682">
        <v>2.36</v>
      </c>
      <c r="J28" s="682">
        <v>2.36</v>
      </c>
      <c r="K28" s="684">
        <v>0</v>
      </c>
    </row>
    <row r="29" spans="2:11" ht="30" customHeight="1">
      <c r="B29" s="681" t="s">
        <v>607</v>
      </c>
      <c r="C29" s="682">
        <v>1.82</v>
      </c>
      <c r="D29" s="682">
        <v>1.82</v>
      </c>
      <c r="E29" s="683">
        <v>0</v>
      </c>
      <c r="F29" s="682">
        <v>1.8</v>
      </c>
      <c r="G29" s="682">
        <v>1.8</v>
      </c>
      <c r="H29" s="683">
        <v>0</v>
      </c>
      <c r="I29" s="682">
        <v>1.8</v>
      </c>
      <c r="J29" s="682">
        <v>1.8</v>
      </c>
      <c r="K29" s="684">
        <v>0</v>
      </c>
    </row>
    <row r="30" spans="2:11" ht="30" customHeight="1">
      <c r="B30" s="681" t="s">
        <v>608</v>
      </c>
      <c r="C30" s="682">
        <v>1.81</v>
      </c>
      <c r="D30" s="682">
        <v>1.82</v>
      </c>
      <c r="E30" s="683">
        <v>1.0000000000000009E-2</v>
      </c>
      <c r="F30" s="682">
        <v>1.8</v>
      </c>
      <c r="G30" s="682">
        <v>1.81</v>
      </c>
      <c r="H30" s="683">
        <v>1.0000000000000009E-2</v>
      </c>
      <c r="I30" s="682">
        <v>2.02</v>
      </c>
      <c r="J30" s="682">
        <v>2.02</v>
      </c>
      <c r="K30" s="684">
        <v>0</v>
      </c>
    </row>
    <row r="31" spans="2:11" ht="30" customHeight="1" thickBot="1">
      <c r="B31" s="685" t="s">
        <v>609</v>
      </c>
      <c r="C31" s="686">
        <v>1.84</v>
      </c>
      <c r="D31" s="686">
        <v>1.85</v>
      </c>
      <c r="E31" s="687">
        <v>1.0000000000000009E-2</v>
      </c>
      <c r="F31" s="686">
        <v>1.8</v>
      </c>
      <c r="G31" s="686">
        <v>1.8</v>
      </c>
      <c r="H31" s="687">
        <v>0</v>
      </c>
      <c r="I31" s="686">
        <v>1.79</v>
      </c>
      <c r="J31" s="686">
        <v>1.79</v>
      </c>
      <c r="K31" s="688">
        <v>0</v>
      </c>
    </row>
    <row r="32" spans="2:11" ht="16.5" customHeight="1">
      <c r="B32" s="689" t="s">
        <v>610</v>
      </c>
    </row>
    <row r="33" spans="11:11">
      <c r="K33" s="181" t="s">
        <v>70</v>
      </c>
    </row>
    <row r="34" spans="11:11">
      <c r="K34" s="350"/>
    </row>
  </sheetData>
  <mergeCells count="18">
    <mergeCell ref="B14:B15"/>
    <mergeCell ref="C14:E14"/>
    <mergeCell ref="F14:H14"/>
    <mergeCell ref="I14:K14"/>
    <mergeCell ref="B19:K19"/>
    <mergeCell ref="B22:B23"/>
    <mergeCell ref="C22:E22"/>
    <mergeCell ref="F22:H22"/>
    <mergeCell ref="I22:K22"/>
    <mergeCell ref="L1:T1"/>
    <mergeCell ref="B4:I4"/>
    <mergeCell ref="J4:K4"/>
    <mergeCell ref="B5:K5"/>
    <mergeCell ref="B7:K7"/>
    <mergeCell ref="B9:B10"/>
    <mergeCell ref="C9:E9"/>
    <mergeCell ref="F9:H9"/>
    <mergeCell ref="I9:K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7" fitToHeight="0" orientation="portrait" r:id="rId1"/>
  <headerFooter scaleWithDoc="0" alignWithMargins="0">
    <oddHeader>&amp;R&amp;"Verdana,Normal"&amp;8 20</oddHeader>
    <oddFooter>&amp;R&amp;"Verdana,Cursiva"&amp;8Subdirección General de Análisis, Coordinación y Estadística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2A6809-49A3-4556-B215-E669EE56BFE8}">
  <sheetPr>
    <pageSetUpPr fitToPage="1"/>
  </sheetPr>
  <dimension ref="B2:H54"/>
  <sheetViews>
    <sheetView showGridLines="0" zoomScaleNormal="100" zoomScaleSheetLayoutView="90" workbookViewId="0"/>
  </sheetViews>
  <sheetFormatPr baseColWidth="10" defaultColWidth="9.109375" defaultRowHeight="11.4"/>
  <cols>
    <col min="1" max="1" width="4.33203125" style="271" customWidth="1"/>
    <col min="2" max="2" width="40.88671875" style="271" customWidth="1"/>
    <col min="3" max="5" width="20.6640625" style="271" customWidth="1"/>
    <col min="6" max="6" width="4.109375" style="271" customWidth="1"/>
    <col min="7" max="8" width="10.6640625" style="271" customWidth="1"/>
    <col min="9" max="16384" width="9.109375" style="271"/>
  </cols>
  <sheetData>
    <row r="2" spans="2:8" ht="13.8">
      <c r="E2" s="272"/>
    </row>
    <row r="3" spans="2:8" ht="13.95" customHeight="1" thickBot="1">
      <c r="B3" s="606"/>
      <c r="C3" s="606"/>
      <c r="D3" s="606"/>
      <c r="E3" s="606"/>
      <c r="F3" s="606"/>
      <c r="G3" s="606"/>
      <c r="H3" s="606"/>
    </row>
    <row r="4" spans="2:8" ht="19.95" customHeight="1" thickBot="1">
      <c r="B4" s="461" t="s">
        <v>611</v>
      </c>
      <c r="C4" s="462"/>
      <c r="D4" s="462"/>
      <c r="E4" s="463"/>
      <c r="F4" s="690"/>
      <c r="G4" s="690"/>
      <c r="H4" s="606"/>
    </row>
    <row r="5" spans="2:8" ht="22.95" customHeight="1">
      <c r="B5" s="691" t="s">
        <v>612</v>
      </c>
      <c r="C5" s="691"/>
      <c r="D5" s="691"/>
      <c r="E5" s="691"/>
      <c r="G5" s="606"/>
      <c r="H5" s="606"/>
    </row>
    <row r="6" spans="2:8" ht="15" customHeight="1">
      <c r="B6" s="692"/>
      <c r="C6" s="692"/>
      <c r="D6" s="692"/>
      <c r="E6" s="692"/>
      <c r="F6" s="276"/>
      <c r="G6" s="693"/>
      <c r="H6" s="606"/>
    </row>
    <row r="7" spans="2:8" ht="0.9" customHeight="1" thickBot="1">
      <c r="B7" s="693"/>
      <c r="C7" s="693"/>
      <c r="D7" s="693"/>
      <c r="E7" s="693"/>
      <c r="F7" s="693"/>
      <c r="G7" s="693"/>
      <c r="H7" s="606"/>
    </row>
    <row r="8" spans="2:8" ht="40.200000000000003" customHeight="1">
      <c r="B8" s="694" t="s">
        <v>613</v>
      </c>
      <c r="C8" s="609" t="s">
        <v>550</v>
      </c>
      <c r="D8" s="609" t="s">
        <v>551</v>
      </c>
      <c r="E8" s="695" t="s">
        <v>447</v>
      </c>
      <c r="F8" s="606"/>
      <c r="G8" s="606"/>
      <c r="H8" s="606"/>
    </row>
    <row r="9" spans="2:8" ht="12.9" customHeight="1">
      <c r="B9" s="696" t="s">
        <v>614</v>
      </c>
      <c r="C9" s="697">
        <v>90.99</v>
      </c>
      <c r="D9" s="697">
        <v>87.83</v>
      </c>
      <c r="E9" s="698">
        <v>-3.1599999999999966</v>
      </c>
      <c r="F9" s="606"/>
      <c r="G9" s="606"/>
      <c r="H9" s="606"/>
    </row>
    <row r="10" spans="2:8" ht="32.1" customHeight="1">
      <c r="B10" s="699" t="s">
        <v>615</v>
      </c>
      <c r="C10" s="700"/>
      <c r="D10" s="700"/>
      <c r="E10" s="701"/>
      <c r="F10" s="606"/>
      <c r="G10" s="606"/>
      <c r="H10" s="606"/>
    </row>
    <row r="11" spans="2:8" ht="12.9" customHeight="1">
      <c r="B11" s="696" t="s">
        <v>616</v>
      </c>
      <c r="C11" s="702">
        <v>175.6</v>
      </c>
      <c r="D11" s="702">
        <v>175.26</v>
      </c>
      <c r="E11" s="698">
        <v>-0.34000000000000341</v>
      </c>
      <c r="F11" s="606"/>
      <c r="G11" s="606"/>
      <c r="H11" s="606"/>
    </row>
    <row r="12" spans="2:8" ht="11.25" hidden="1" customHeight="1">
      <c r="B12" s="703"/>
      <c r="C12" s="704"/>
      <c r="D12" s="704"/>
      <c r="E12" s="705"/>
      <c r="F12" s="606"/>
      <c r="G12" s="606"/>
      <c r="H12" s="606"/>
    </row>
    <row r="13" spans="2:8" ht="32.1" customHeight="1">
      <c r="B13" s="699" t="s">
        <v>617</v>
      </c>
      <c r="C13" s="700"/>
      <c r="D13" s="700"/>
      <c r="E13" s="701"/>
      <c r="F13" s="606"/>
      <c r="G13" s="606"/>
      <c r="H13" s="606"/>
    </row>
    <row r="14" spans="2:8" ht="12.9" customHeight="1">
      <c r="B14" s="696" t="s">
        <v>618</v>
      </c>
      <c r="C14" s="702">
        <v>365</v>
      </c>
      <c r="D14" s="702">
        <v>360</v>
      </c>
      <c r="E14" s="698">
        <v>-5</v>
      </c>
      <c r="F14" s="606"/>
      <c r="G14" s="606"/>
      <c r="H14" s="606"/>
    </row>
    <row r="15" spans="2:8" ht="12.9" customHeight="1">
      <c r="B15" s="696" t="s">
        <v>619</v>
      </c>
      <c r="C15" s="702">
        <v>440</v>
      </c>
      <c r="D15" s="702">
        <v>435</v>
      </c>
      <c r="E15" s="698">
        <v>-5</v>
      </c>
      <c r="F15" s="606"/>
      <c r="G15" s="606"/>
      <c r="H15" s="606"/>
    </row>
    <row r="16" spans="2:8" ht="12.9" customHeight="1" thickBot="1">
      <c r="B16" s="706" t="s">
        <v>620</v>
      </c>
      <c r="C16" s="707">
        <v>401.14</v>
      </c>
      <c r="D16" s="707">
        <v>398.2</v>
      </c>
      <c r="E16" s="708">
        <v>-2.9399999999999977</v>
      </c>
      <c r="F16" s="606"/>
      <c r="G16" s="606"/>
      <c r="H16" s="606"/>
    </row>
    <row r="17" spans="2:8" ht="0.9" customHeight="1">
      <c r="B17" s="709">
        <v>5</v>
      </c>
      <c r="C17" s="709"/>
      <c r="D17" s="709"/>
      <c r="E17" s="709"/>
      <c r="F17" s="606"/>
      <c r="G17" s="606"/>
      <c r="H17" s="606"/>
    </row>
    <row r="18" spans="2:8" ht="21.9" customHeight="1" thickBot="1">
      <c r="B18" s="710"/>
      <c r="C18" s="710"/>
      <c r="D18" s="710"/>
      <c r="E18" s="710"/>
      <c r="F18" s="606"/>
      <c r="G18" s="606"/>
      <c r="H18" s="606"/>
    </row>
    <row r="19" spans="2:8" ht="14.4" customHeight="1" thickBot="1">
      <c r="B19" s="461" t="s">
        <v>621</v>
      </c>
      <c r="C19" s="462"/>
      <c r="D19" s="462"/>
      <c r="E19" s="463"/>
      <c r="F19" s="606"/>
      <c r="G19" s="606"/>
      <c r="H19" s="606"/>
    </row>
    <row r="20" spans="2:8" ht="21.75" customHeight="1">
      <c r="B20" s="691" t="s">
        <v>612</v>
      </c>
      <c r="C20" s="691"/>
      <c r="D20" s="691"/>
      <c r="E20" s="691"/>
      <c r="F20" s="606"/>
      <c r="G20" s="606"/>
      <c r="H20" s="606"/>
    </row>
    <row r="21" spans="2:8" ht="12" customHeight="1" thickBot="1">
      <c r="B21" s="711"/>
      <c r="C21" s="711"/>
      <c r="D21" s="711"/>
      <c r="E21" s="711"/>
      <c r="F21" s="606"/>
      <c r="G21" s="606"/>
      <c r="H21" s="606"/>
    </row>
    <row r="22" spans="2:8" ht="40.200000000000003" customHeight="1">
      <c r="B22" s="694" t="s">
        <v>622</v>
      </c>
      <c r="C22" s="609" t="s">
        <v>550</v>
      </c>
      <c r="D22" s="609" t="s">
        <v>551</v>
      </c>
      <c r="E22" s="695" t="s">
        <v>447</v>
      </c>
      <c r="F22" s="606"/>
      <c r="G22" s="606"/>
      <c r="H22" s="606"/>
    </row>
    <row r="23" spans="2:8" ht="12.75" customHeight="1">
      <c r="B23" s="696" t="s">
        <v>623</v>
      </c>
      <c r="C23" s="712">
        <v>682.86</v>
      </c>
      <c r="D23" s="712">
        <v>682.86</v>
      </c>
      <c r="E23" s="698">
        <v>0</v>
      </c>
      <c r="F23" s="606"/>
      <c r="G23" s="606"/>
      <c r="H23" s="606"/>
    </row>
    <row r="24" spans="2:8">
      <c r="B24" s="696" t="s">
        <v>624</v>
      </c>
      <c r="C24" s="712">
        <v>885.71</v>
      </c>
      <c r="D24" s="712">
        <v>885.71</v>
      </c>
      <c r="E24" s="698">
        <v>0</v>
      </c>
    </row>
    <row r="25" spans="2:8" ht="32.1" customHeight="1">
      <c r="B25" s="699" t="s">
        <v>617</v>
      </c>
      <c r="C25" s="713"/>
      <c r="D25" s="713"/>
      <c r="E25" s="714"/>
    </row>
    <row r="26" spans="2:8" ht="14.25" customHeight="1">
      <c r="B26" s="696" t="s">
        <v>625</v>
      </c>
      <c r="C26" s="712">
        <v>542</v>
      </c>
      <c r="D26" s="712">
        <v>528.73</v>
      </c>
      <c r="E26" s="698">
        <v>-13.269999999999982</v>
      </c>
    </row>
    <row r="27" spans="2:8" ht="32.1" customHeight="1">
      <c r="B27" s="699" t="s">
        <v>626</v>
      </c>
      <c r="C27" s="713"/>
      <c r="D27" s="713"/>
      <c r="E27" s="715"/>
    </row>
    <row r="28" spans="2:8" ht="14.25" customHeight="1">
      <c r="B28" s="696" t="s">
        <v>627</v>
      </c>
      <c r="C28" s="712">
        <v>398.65</v>
      </c>
      <c r="D28" s="712">
        <v>398.65</v>
      </c>
      <c r="E28" s="698">
        <v>0</v>
      </c>
    </row>
    <row r="29" spans="2:8" ht="32.1" customHeight="1">
      <c r="B29" s="699" t="s">
        <v>628</v>
      </c>
      <c r="C29" s="713"/>
      <c r="D29" s="713"/>
      <c r="E29" s="716"/>
    </row>
    <row r="30" spans="2:8">
      <c r="B30" s="696" t="s">
        <v>629</v>
      </c>
      <c r="C30" s="717" t="s">
        <v>296</v>
      </c>
      <c r="D30" s="717" t="s">
        <v>296</v>
      </c>
      <c r="E30" s="698" t="s">
        <v>296</v>
      </c>
    </row>
    <row r="31" spans="2:8" ht="27.75" customHeight="1">
      <c r="B31" s="699" t="s">
        <v>630</v>
      </c>
      <c r="C31" s="713"/>
      <c r="D31" s="713"/>
      <c r="E31" s="716"/>
    </row>
    <row r="32" spans="2:8">
      <c r="B32" s="696" t="s">
        <v>631</v>
      </c>
      <c r="C32" s="712">
        <v>245.47</v>
      </c>
      <c r="D32" s="712">
        <v>247.47</v>
      </c>
      <c r="E32" s="698">
        <v>2</v>
      </c>
    </row>
    <row r="33" spans="2:5">
      <c r="B33" s="696" t="s">
        <v>632</v>
      </c>
      <c r="C33" s="712">
        <v>276.60000000000002</v>
      </c>
      <c r="D33" s="712">
        <v>278.75</v>
      </c>
      <c r="E33" s="698">
        <v>2.1499999999999773</v>
      </c>
    </row>
    <row r="34" spans="2:5">
      <c r="B34" s="696" t="s">
        <v>633</v>
      </c>
      <c r="C34" s="718" t="s">
        <v>296</v>
      </c>
      <c r="D34" s="718" t="s">
        <v>296</v>
      </c>
      <c r="E34" s="712" t="s">
        <v>296</v>
      </c>
    </row>
    <row r="35" spans="2:5" ht="32.1" customHeight="1">
      <c r="B35" s="699" t="s">
        <v>634</v>
      </c>
      <c r="C35" s="713"/>
      <c r="D35" s="713"/>
      <c r="E35" s="715"/>
    </row>
    <row r="36" spans="2:5" ht="16.5" customHeight="1">
      <c r="B36" s="696" t="s">
        <v>635</v>
      </c>
      <c r="C36" s="712">
        <v>169.56</v>
      </c>
      <c r="D36" s="712">
        <v>169.56</v>
      </c>
      <c r="E36" s="698">
        <v>0</v>
      </c>
    </row>
    <row r="37" spans="2:5" ht="23.25" customHeight="1">
      <c r="B37" s="699" t="s">
        <v>636</v>
      </c>
      <c r="C37" s="713"/>
      <c r="D37" s="713"/>
      <c r="E37" s="715"/>
    </row>
    <row r="38" spans="2:5" ht="13.5" customHeight="1">
      <c r="B38" s="696" t="s">
        <v>637</v>
      </c>
      <c r="C38" s="712">
        <v>418</v>
      </c>
      <c r="D38" s="712">
        <v>418</v>
      </c>
      <c r="E38" s="698">
        <v>0</v>
      </c>
    </row>
    <row r="39" spans="2:5" ht="32.1" customHeight="1">
      <c r="B39" s="699" t="s">
        <v>638</v>
      </c>
      <c r="C39" s="713"/>
      <c r="D39" s="713"/>
      <c r="E39" s="716"/>
    </row>
    <row r="40" spans="2:5" ht="16.5" customHeight="1" thickBot="1">
      <c r="B40" s="706" t="s">
        <v>639</v>
      </c>
      <c r="C40" s="719">
        <v>126.09</v>
      </c>
      <c r="D40" s="719">
        <v>126.09</v>
      </c>
      <c r="E40" s="708">
        <v>0</v>
      </c>
    </row>
    <row r="41" spans="2:5">
      <c r="B41" s="271" t="s">
        <v>640</v>
      </c>
    </row>
    <row r="42" spans="2:5">
      <c r="C42" s="350"/>
      <c r="D42" s="350"/>
      <c r="E42" s="350"/>
    </row>
    <row r="43" spans="2:5" ht="13.2" customHeight="1" thickBot="1">
      <c r="B43" s="350"/>
      <c r="C43" s="350"/>
      <c r="D43" s="350"/>
      <c r="E43" s="350"/>
    </row>
    <row r="44" spans="2:5">
      <c r="B44" s="720"/>
      <c r="C44" s="573"/>
      <c r="D44" s="573"/>
      <c r="E44" s="721"/>
    </row>
    <row r="45" spans="2:5">
      <c r="B45" s="600"/>
      <c r="E45" s="722"/>
    </row>
    <row r="46" spans="2:5" ht="12.75" customHeight="1">
      <c r="B46" s="723" t="s">
        <v>641</v>
      </c>
      <c r="C46" s="724"/>
      <c r="D46" s="724"/>
      <c r="E46" s="725"/>
    </row>
    <row r="47" spans="2:5" ht="18" customHeight="1">
      <c r="B47" s="723"/>
      <c r="C47" s="724"/>
      <c r="D47" s="724"/>
      <c r="E47" s="725"/>
    </row>
    <row r="48" spans="2:5">
      <c r="B48" s="600"/>
      <c r="E48" s="722"/>
    </row>
    <row r="49" spans="2:5" ht="13.8">
      <c r="B49" s="726" t="s">
        <v>642</v>
      </c>
      <c r="C49" s="727"/>
      <c r="D49" s="727"/>
      <c r="E49" s="728"/>
    </row>
    <row r="50" spans="2:5">
      <c r="B50" s="600"/>
      <c r="E50" s="722"/>
    </row>
    <row r="51" spans="2:5">
      <c r="B51" s="600"/>
      <c r="E51" s="722"/>
    </row>
    <row r="52" spans="2:5" ht="12" thickBot="1">
      <c r="B52" s="729"/>
      <c r="C52" s="594"/>
      <c r="D52" s="594"/>
      <c r="E52" s="730"/>
    </row>
    <row r="54" spans="2:5">
      <c r="E54" s="181" t="s">
        <v>70</v>
      </c>
    </row>
  </sheetData>
  <mergeCells count="9">
    <mergeCell ref="B21:E21"/>
    <mergeCell ref="B46:E47"/>
    <mergeCell ref="B49:E49"/>
    <mergeCell ref="B4:E4"/>
    <mergeCell ref="B5:E5"/>
    <mergeCell ref="B6:E6"/>
    <mergeCell ref="B17:E17"/>
    <mergeCell ref="B19:E19"/>
    <mergeCell ref="B20:E20"/>
  </mergeCells>
  <hyperlinks>
    <hyperlink ref="B49" r:id="rId1" xr:uid="{696F67B0-F5B2-44E8-B46B-8722413CAA88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0" fitToHeight="0" orientation="portrait" r:id="rId2"/>
  <headerFooter scaleWithDoc="0" alignWithMargins="0">
    <oddHeader>&amp;R&amp;"Verdana,Normal"&amp;8 21</oddHeader>
    <oddFooter>&amp;R&amp;"Verdana,Cursiva"&amp;8Subdirección General de Análisis, Coordinación y Estadística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E85CCA-7FD9-41C1-9282-8D85D6D60DF5}">
  <sheetPr>
    <pageSetUpPr fitToPage="1"/>
  </sheetPr>
  <dimension ref="B1:Q90"/>
  <sheetViews>
    <sheetView showGridLines="0" zoomScaleNormal="100" zoomScaleSheetLayoutView="80" workbookViewId="0"/>
  </sheetViews>
  <sheetFormatPr baseColWidth="10" defaultColWidth="11.5546875" defaultRowHeight="13.8"/>
  <cols>
    <col min="1" max="1" width="3.109375" style="1" customWidth="1"/>
    <col min="2" max="2" width="9.44140625" style="1" customWidth="1"/>
    <col min="3" max="3" width="58.88671875" style="1" customWidth="1"/>
    <col min="4" max="4" width="20.44140625" style="1" customWidth="1"/>
    <col min="5" max="5" width="19.5546875" style="1" customWidth="1"/>
    <col min="6" max="7" width="23.5546875" style="1" customWidth="1"/>
    <col min="8" max="8" width="0.88671875" style="1" customWidth="1"/>
    <col min="9" max="9" width="11.5546875" style="1" customWidth="1"/>
    <col min="10" max="16384" width="11.5546875" style="1"/>
  </cols>
  <sheetData>
    <row r="1" spans="2:7" ht="10.35" customHeight="1"/>
    <row r="2" spans="2:7" ht="15" customHeight="1">
      <c r="B2" s="2" t="s">
        <v>0</v>
      </c>
      <c r="C2" s="2"/>
      <c r="D2" s="2"/>
      <c r="E2" s="2"/>
      <c r="F2" s="2"/>
      <c r="G2" s="3"/>
    </row>
    <row r="3" spans="2:7" ht="3" customHeight="1">
      <c r="B3" s="4"/>
      <c r="C3" s="4"/>
      <c r="D3" s="4"/>
      <c r="E3" s="4"/>
      <c r="F3" s="4"/>
      <c r="G3" s="3"/>
    </row>
    <row r="4" spans="2:7" ht="15" customHeight="1">
      <c r="B4" s="5" t="s">
        <v>1</v>
      </c>
      <c r="C4" s="5"/>
      <c r="D4" s="5"/>
      <c r="E4" s="5"/>
      <c r="F4" s="5"/>
      <c r="G4" s="5"/>
    </row>
    <row r="5" spans="2:7" ht="5.25" customHeight="1" thickBot="1">
      <c r="B5" s="6"/>
      <c r="C5" s="6"/>
      <c r="D5" s="6"/>
      <c r="E5" s="6"/>
      <c r="F5" s="6"/>
      <c r="G5" s="6"/>
    </row>
    <row r="6" spans="2:7" ht="18.600000000000001" customHeight="1" thickBot="1">
      <c r="B6" s="7" t="s">
        <v>2</v>
      </c>
      <c r="C6" s="8"/>
      <c r="D6" s="8"/>
      <c r="E6" s="8"/>
      <c r="F6" s="8"/>
      <c r="G6" s="9"/>
    </row>
    <row r="7" spans="2:7" ht="20.100000000000001" customHeight="1">
      <c r="B7" s="10"/>
      <c r="C7" s="11" t="s">
        <v>3</v>
      </c>
      <c r="D7" s="12" t="s">
        <v>4</v>
      </c>
      <c r="E7" s="12" t="s">
        <v>5</v>
      </c>
      <c r="F7" s="13" t="s">
        <v>6</v>
      </c>
      <c r="G7" s="14" t="s">
        <v>6</v>
      </c>
    </row>
    <row r="8" spans="2:7" ht="20.100000000000001" customHeight="1">
      <c r="B8" s="15"/>
      <c r="C8" s="16" t="s">
        <v>7</v>
      </c>
      <c r="D8" s="17" t="s">
        <v>8</v>
      </c>
      <c r="E8" s="17" t="s">
        <v>9</v>
      </c>
      <c r="F8" s="18" t="s">
        <v>10</v>
      </c>
      <c r="G8" s="19" t="s">
        <v>10</v>
      </c>
    </row>
    <row r="9" spans="2:7" ht="20.100000000000001" customHeight="1" thickBot="1">
      <c r="B9" s="15"/>
      <c r="C9" s="16"/>
      <c r="D9" s="20">
        <v>2024</v>
      </c>
      <c r="E9" s="20">
        <v>2024</v>
      </c>
      <c r="F9" s="21" t="s">
        <v>11</v>
      </c>
      <c r="G9" s="22" t="s">
        <v>12</v>
      </c>
    </row>
    <row r="10" spans="2:7" ht="20.100000000000001" customHeight="1" thickBot="1">
      <c r="B10" s="23"/>
      <c r="C10" s="24" t="s">
        <v>13</v>
      </c>
      <c r="D10" s="25"/>
      <c r="E10" s="25"/>
      <c r="F10" s="26"/>
      <c r="G10" s="27"/>
    </row>
    <row r="11" spans="2:7" ht="20.100000000000001" customHeight="1">
      <c r="B11" s="28" t="s">
        <v>14</v>
      </c>
      <c r="C11" s="29" t="s">
        <v>15</v>
      </c>
      <c r="D11" s="30">
        <v>230.25</v>
      </c>
      <c r="E11" s="30">
        <v>224.49</v>
      </c>
      <c r="F11" s="31">
        <v>-5.7599999999999909</v>
      </c>
      <c r="G11" s="32">
        <v>-2.5016286644951151</v>
      </c>
    </row>
    <row r="12" spans="2:7" ht="20.100000000000001" customHeight="1">
      <c r="B12" s="28" t="s">
        <v>14</v>
      </c>
      <c r="C12" s="29" t="s">
        <v>16</v>
      </c>
      <c r="D12" s="30">
        <v>298.02</v>
      </c>
      <c r="E12" s="30">
        <v>288.94</v>
      </c>
      <c r="F12" s="31">
        <v>-9.0799999999999841</v>
      </c>
      <c r="G12" s="32">
        <v>-3.046775384202391</v>
      </c>
    </row>
    <row r="13" spans="2:7" ht="20.100000000000001" customHeight="1">
      <c r="B13" s="28" t="s">
        <v>14</v>
      </c>
      <c r="C13" s="29" t="s">
        <v>17</v>
      </c>
      <c r="D13" s="30">
        <v>212.15</v>
      </c>
      <c r="E13" s="30">
        <v>202.37</v>
      </c>
      <c r="F13" s="31">
        <v>-9.7800000000000011</v>
      </c>
      <c r="G13" s="32">
        <v>-4.6099457930709491</v>
      </c>
    </row>
    <row r="14" spans="2:7" ht="20.100000000000001" customHeight="1">
      <c r="B14" s="28" t="s">
        <v>14</v>
      </c>
      <c r="C14" s="29" t="s">
        <v>18</v>
      </c>
      <c r="D14" s="30">
        <v>214.74</v>
      </c>
      <c r="E14" s="30">
        <v>215.82</v>
      </c>
      <c r="F14" s="31">
        <v>1.0799999999999841</v>
      </c>
      <c r="G14" s="32">
        <v>0.50293378038557535</v>
      </c>
    </row>
    <row r="15" spans="2:7" ht="20.100000000000001" customHeight="1" thickBot="1">
      <c r="B15" s="28" t="s">
        <v>14</v>
      </c>
      <c r="C15" s="29" t="s">
        <v>19</v>
      </c>
      <c r="D15" s="30">
        <v>229.56</v>
      </c>
      <c r="E15" s="30">
        <v>227.97</v>
      </c>
      <c r="F15" s="31">
        <v>-1.5900000000000034</v>
      </c>
      <c r="G15" s="32">
        <v>-0.69262937794040624</v>
      </c>
    </row>
    <row r="16" spans="2:7" ht="20.100000000000001" customHeight="1" thickBot="1">
      <c r="B16" s="23"/>
      <c r="C16" s="24" t="s">
        <v>20</v>
      </c>
      <c r="D16" s="33"/>
      <c r="E16" s="33"/>
      <c r="F16" s="34"/>
      <c r="G16" s="35"/>
    </row>
    <row r="17" spans="2:12" ht="20.100000000000001" customHeight="1">
      <c r="B17" s="36" t="s">
        <v>21</v>
      </c>
      <c r="C17" s="29" t="s">
        <v>22</v>
      </c>
      <c r="D17" s="37">
        <v>612.66999999999996</v>
      </c>
      <c r="E17" s="37">
        <v>612.66999999999996</v>
      </c>
      <c r="F17" s="31">
        <v>0</v>
      </c>
      <c r="G17" s="38">
        <v>0</v>
      </c>
    </row>
    <row r="18" spans="2:12" ht="20.100000000000001" customHeight="1">
      <c r="B18" s="36" t="s">
        <v>21</v>
      </c>
      <c r="C18" s="29" t="s">
        <v>23</v>
      </c>
      <c r="D18" s="30">
        <v>540.45000000000005</v>
      </c>
      <c r="E18" s="30">
        <v>540.45000000000005</v>
      </c>
      <c r="F18" s="31">
        <v>0</v>
      </c>
      <c r="G18" s="38">
        <v>0</v>
      </c>
    </row>
    <row r="19" spans="2:12" ht="20.100000000000001" customHeight="1">
      <c r="B19" s="36" t="s">
        <v>24</v>
      </c>
      <c r="C19" s="29" t="s">
        <v>25</v>
      </c>
      <c r="D19" s="39">
        <v>1077.49</v>
      </c>
      <c r="E19" s="39">
        <v>1077.49</v>
      </c>
      <c r="F19" s="31">
        <v>0</v>
      </c>
      <c r="G19" s="38">
        <v>0</v>
      </c>
    </row>
    <row r="20" spans="2:12" ht="20.100000000000001" customHeight="1">
      <c r="B20" s="36" t="s">
        <v>24</v>
      </c>
      <c r="C20" s="29" t="s">
        <v>26</v>
      </c>
      <c r="D20" s="30">
        <v>723.09</v>
      </c>
      <c r="E20" s="30">
        <v>723.09</v>
      </c>
      <c r="F20" s="31">
        <v>0</v>
      </c>
      <c r="G20" s="38">
        <v>0</v>
      </c>
    </row>
    <row r="21" spans="2:12" ht="20.100000000000001" customHeight="1">
      <c r="B21" s="36" t="s">
        <v>24</v>
      </c>
      <c r="C21" s="29" t="s">
        <v>27</v>
      </c>
      <c r="D21" s="37">
        <v>744.88</v>
      </c>
      <c r="E21" s="37">
        <v>744.88</v>
      </c>
      <c r="F21" s="31">
        <v>0</v>
      </c>
      <c r="G21" s="38">
        <v>0</v>
      </c>
    </row>
    <row r="22" spans="2:12" ht="20.100000000000001" customHeight="1" thickBot="1">
      <c r="B22" s="36" t="s">
        <v>24</v>
      </c>
      <c r="C22" s="29" t="s">
        <v>28</v>
      </c>
      <c r="D22" s="37">
        <v>449.65</v>
      </c>
      <c r="E22" s="37">
        <v>449.65</v>
      </c>
      <c r="F22" s="31">
        <v>0</v>
      </c>
      <c r="G22" s="40">
        <v>0</v>
      </c>
    </row>
    <row r="23" spans="2:12" ht="20.100000000000001" customHeight="1" thickBot="1">
      <c r="B23" s="23"/>
      <c r="C23" s="24" t="s">
        <v>29</v>
      </c>
      <c r="D23" s="41"/>
      <c r="E23" s="41"/>
      <c r="F23" s="34"/>
      <c r="G23" s="42"/>
    </row>
    <row r="24" spans="2:12" ht="20.100000000000001" customHeight="1">
      <c r="B24" s="28" t="s">
        <v>30</v>
      </c>
      <c r="C24" s="43" t="s">
        <v>31</v>
      </c>
      <c r="D24" s="44">
        <v>458.23</v>
      </c>
      <c r="E24" s="44">
        <v>458.05</v>
      </c>
      <c r="F24" s="31">
        <v>-0.18000000000000682</v>
      </c>
      <c r="G24" s="45">
        <v>-3.9281583484282123E-2</v>
      </c>
    </row>
    <row r="25" spans="2:12" ht="20.100000000000001" customHeight="1">
      <c r="B25" s="28" t="s">
        <v>30</v>
      </c>
      <c r="C25" s="43" t="s">
        <v>32</v>
      </c>
      <c r="D25" s="44">
        <v>385.36</v>
      </c>
      <c r="E25" s="44">
        <v>385.32</v>
      </c>
      <c r="F25" s="31">
        <v>-4.0000000000020464E-2</v>
      </c>
      <c r="G25" s="45">
        <v>-1.037990450488735E-2</v>
      </c>
    </row>
    <row r="26" spans="2:12" ht="20.100000000000001" customHeight="1" thickBot="1">
      <c r="B26" s="36" t="s">
        <v>30</v>
      </c>
      <c r="C26" s="43" t="s">
        <v>33</v>
      </c>
      <c r="D26" s="46">
        <v>418.52300000000002</v>
      </c>
      <c r="E26" s="46">
        <v>419.18099999999998</v>
      </c>
      <c r="F26" s="31">
        <v>0.65799999999995862</v>
      </c>
      <c r="G26" s="45">
        <v>0.15721955543661181</v>
      </c>
      <c r="J26" s="47"/>
    </row>
    <row r="27" spans="2:12" ht="20.100000000000001" customHeight="1" thickBot="1">
      <c r="B27" s="23"/>
      <c r="C27" s="24" t="s">
        <v>34</v>
      </c>
      <c r="D27" s="41"/>
      <c r="E27" s="41"/>
      <c r="F27" s="34"/>
      <c r="G27" s="42"/>
      <c r="K27" s="47"/>
    </row>
    <row r="28" spans="2:12" ht="20.100000000000001" customHeight="1">
      <c r="B28" s="48" t="s">
        <v>35</v>
      </c>
      <c r="C28" s="49" t="s">
        <v>36</v>
      </c>
      <c r="D28" s="50">
        <v>215.999</v>
      </c>
      <c r="E28" s="50">
        <v>215.75200000000001</v>
      </c>
      <c r="F28" s="31">
        <v>-0.24699999999998568</v>
      </c>
      <c r="G28" s="51">
        <v>-0.1143523812610141</v>
      </c>
      <c r="J28" s="47"/>
    </row>
    <row r="29" spans="2:12" ht="20.100000000000001" customHeight="1" thickBot="1">
      <c r="B29" s="48" t="s">
        <v>35</v>
      </c>
      <c r="C29" s="52" t="s">
        <v>37</v>
      </c>
      <c r="D29" s="53">
        <v>459.77699999999999</v>
      </c>
      <c r="E29" s="53">
        <v>471.05599999999998</v>
      </c>
      <c r="F29" s="31">
        <v>11.278999999999996</v>
      </c>
      <c r="G29" s="54">
        <v>2.4531457641421781</v>
      </c>
      <c r="L29" s="47"/>
    </row>
    <row r="30" spans="2:12" ht="20.100000000000001" customHeight="1" thickBot="1">
      <c r="B30" s="23"/>
      <c r="C30" s="24" t="s">
        <v>38</v>
      </c>
      <c r="D30" s="41"/>
      <c r="E30" s="41"/>
      <c r="F30" s="34"/>
      <c r="G30" s="42"/>
      <c r="J30" s="47"/>
    </row>
    <row r="31" spans="2:12" ht="20.100000000000001" customHeight="1">
      <c r="B31" s="28" t="s">
        <v>39</v>
      </c>
      <c r="C31" s="55" t="s">
        <v>40</v>
      </c>
      <c r="D31" s="44">
        <v>214.964</v>
      </c>
      <c r="E31" s="44">
        <v>213.58</v>
      </c>
      <c r="F31" s="31">
        <v>-1.3839999999999861</v>
      </c>
      <c r="G31" s="45">
        <v>-0.64382873411361174</v>
      </c>
      <c r="K31" s="47"/>
    </row>
    <row r="32" spans="2:12" ht="20.100000000000001" customHeight="1">
      <c r="B32" s="28" t="s">
        <v>39</v>
      </c>
      <c r="C32" s="43" t="s">
        <v>41</v>
      </c>
      <c r="D32" s="44">
        <v>200.59100000000001</v>
      </c>
      <c r="E32" s="44">
        <v>200.06</v>
      </c>
      <c r="F32" s="31">
        <v>-0.53100000000000591</v>
      </c>
      <c r="G32" s="45">
        <v>-0.2647177590220906</v>
      </c>
      <c r="I32" s="47"/>
    </row>
    <row r="33" spans="2:17" ht="20.100000000000001" customHeight="1">
      <c r="B33" s="48" t="s">
        <v>30</v>
      </c>
      <c r="C33" s="56" t="s">
        <v>42</v>
      </c>
      <c r="D33" s="57">
        <v>287.17</v>
      </c>
      <c r="E33" s="57">
        <v>284.93</v>
      </c>
      <c r="F33" s="31">
        <v>-2.2400000000000091</v>
      </c>
      <c r="G33" s="45">
        <v>-0.78002576870844109</v>
      </c>
      <c r="L33" s="47"/>
      <c r="P33" s="47"/>
    </row>
    <row r="34" spans="2:17" ht="20.100000000000001" customHeight="1">
      <c r="B34" s="48" t="s">
        <v>21</v>
      </c>
      <c r="C34" s="58" t="s">
        <v>43</v>
      </c>
      <c r="D34" s="59">
        <v>655.71</v>
      </c>
      <c r="E34" s="59">
        <v>655.75</v>
      </c>
      <c r="F34" s="31">
        <v>3.999999999996362E-2</v>
      </c>
      <c r="G34" s="60">
        <v>6.100257735880632E-3</v>
      </c>
    </row>
    <row r="35" spans="2:17" ht="20.100000000000001" customHeight="1">
      <c r="B35" s="48" t="s">
        <v>21</v>
      </c>
      <c r="C35" s="56" t="s">
        <v>44</v>
      </c>
      <c r="D35" s="59">
        <v>709.86</v>
      </c>
      <c r="E35" s="59">
        <v>709.87</v>
      </c>
      <c r="F35" s="31">
        <v>9.9999999999909051E-3</v>
      </c>
      <c r="G35" s="60">
        <v>1.4087284816639567E-3</v>
      </c>
    </row>
    <row r="36" spans="2:17" ht="20.100000000000001" customHeight="1" thickBot="1">
      <c r="B36" s="48" t="s">
        <v>21</v>
      </c>
      <c r="C36" s="52" t="s">
        <v>45</v>
      </c>
      <c r="D36" s="61">
        <v>318.20999999999998</v>
      </c>
      <c r="E36" s="61">
        <v>315.93</v>
      </c>
      <c r="F36" s="31">
        <v>-2.2799999999999727</v>
      </c>
      <c r="G36" s="54">
        <v>-0.71650796643724846</v>
      </c>
    </row>
    <row r="37" spans="2:17" ht="20.100000000000001" customHeight="1" thickBot="1">
      <c r="B37" s="62"/>
      <c r="C37" s="63" t="s">
        <v>46</v>
      </c>
      <c r="D37" s="64"/>
      <c r="E37" s="64"/>
      <c r="F37" s="64"/>
      <c r="G37" s="65"/>
      <c r="K37" s="47"/>
    </row>
    <row r="38" spans="2:17" ht="20.100000000000001" customHeight="1">
      <c r="B38" s="66" t="s">
        <v>47</v>
      </c>
      <c r="C38" s="67" t="s">
        <v>48</v>
      </c>
      <c r="D38" s="30">
        <v>50.16</v>
      </c>
      <c r="E38" s="30">
        <v>49.06</v>
      </c>
      <c r="F38" s="31">
        <v>-1.0999999999999943</v>
      </c>
      <c r="G38" s="68">
        <v>-2.1929824561403422</v>
      </c>
      <c r="K38" s="47"/>
    </row>
    <row r="39" spans="2:17" ht="20.100000000000001" customHeight="1" thickBot="1">
      <c r="B39" s="69" t="s">
        <v>47</v>
      </c>
      <c r="C39" s="70" t="s">
        <v>49</v>
      </c>
      <c r="D39" s="71">
        <v>43.92</v>
      </c>
      <c r="E39" s="72">
        <v>44.072000000000003</v>
      </c>
      <c r="F39" s="31">
        <v>0.15200000000000102</v>
      </c>
      <c r="G39" s="45">
        <v>0.34608378870674983</v>
      </c>
      <c r="P39" s="47"/>
    </row>
    <row r="40" spans="2:17" ht="20.100000000000001" customHeight="1" thickBot="1">
      <c r="B40" s="73"/>
      <c r="C40" s="74" t="s">
        <v>50</v>
      </c>
      <c r="D40" s="75"/>
      <c r="E40" s="75"/>
      <c r="F40" s="64"/>
      <c r="G40" s="76"/>
      <c r="K40" s="47"/>
      <c r="L40" s="47"/>
    </row>
    <row r="41" spans="2:17" ht="20.100000000000001" customHeight="1">
      <c r="B41" s="77" t="s">
        <v>51</v>
      </c>
      <c r="C41" s="67" t="s">
        <v>52</v>
      </c>
      <c r="D41" s="78">
        <v>804.73</v>
      </c>
      <c r="E41" s="78">
        <v>808.24</v>
      </c>
      <c r="F41" s="31">
        <v>3.5099999999999909</v>
      </c>
      <c r="G41" s="68">
        <v>0.43617113814570985</v>
      </c>
      <c r="K41" s="47"/>
      <c r="L41" s="47"/>
    </row>
    <row r="42" spans="2:17" ht="20.100000000000001" customHeight="1">
      <c r="B42" s="36" t="s">
        <v>51</v>
      </c>
      <c r="C42" s="79" t="s">
        <v>53</v>
      </c>
      <c r="D42" s="57">
        <v>749.06</v>
      </c>
      <c r="E42" s="57">
        <v>745.76</v>
      </c>
      <c r="F42" s="31">
        <v>-3.2999999999999545</v>
      </c>
      <c r="G42" s="45">
        <v>-0.44055215870557163</v>
      </c>
      <c r="J42" s="47"/>
      <c r="K42" s="47"/>
      <c r="L42" s="47"/>
      <c r="M42" s="47"/>
    </row>
    <row r="43" spans="2:17" ht="20.100000000000001" customHeight="1">
      <c r="B43" s="36" t="s">
        <v>51</v>
      </c>
      <c r="C43" s="79" t="s">
        <v>54</v>
      </c>
      <c r="D43" s="57">
        <v>710.31</v>
      </c>
      <c r="E43" s="57">
        <v>720.49</v>
      </c>
      <c r="F43" s="31">
        <v>10.180000000000064</v>
      </c>
      <c r="G43" s="80">
        <v>1.433177063535652</v>
      </c>
      <c r="L43" s="47"/>
    </row>
    <row r="44" spans="2:17" ht="20.100000000000001" customHeight="1">
      <c r="B44" s="36" t="s">
        <v>55</v>
      </c>
      <c r="C44" s="79" t="s">
        <v>56</v>
      </c>
      <c r="D44" s="57">
        <v>732.18</v>
      </c>
      <c r="E44" s="57">
        <v>729.08</v>
      </c>
      <c r="F44" s="31">
        <v>-3.0999999999999091</v>
      </c>
      <c r="G44" s="80">
        <v>-0.42339315468872485</v>
      </c>
      <c r="J44" s="47"/>
      <c r="K44" s="47"/>
    </row>
    <row r="45" spans="2:17" ht="20.100000000000001" customHeight="1">
      <c r="B45" s="36" t="s">
        <v>57</v>
      </c>
      <c r="C45" s="79" t="s">
        <v>58</v>
      </c>
      <c r="D45" s="57">
        <v>296.31</v>
      </c>
      <c r="E45" s="57">
        <v>297.31</v>
      </c>
      <c r="F45" s="31">
        <v>1</v>
      </c>
      <c r="G45" s="80">
        <v>0.337484391346905</v>
      </c>
      <c r="J45" s="47"/>
      <c r="K45" s="47"/>
    </row>
    <row r="46" spans="2:17" ht="20.100000000000001" customHeight="1" thickBot="1">
      <c r="B46" s="81" t="s">
        <v>55</v>
      </c>
      <c r="C46" s="82" t="s">
        <v>59</v>
      </c>
      <c r="D46" s="83">
        <v>414.39</v>
      </c>
      <c r="E46" s="83">
        <v>414.44</v>
      </c>
      <c r="F46" s="84">
        <v>5.0000000000011369E-2</v>
      </c>
      <c r="G46" s="80">
        <v>1.2065928231862699E-2</v>
      </c>
      <c r="I46" s="47"/>
      <c r="J46" s="47"/>
      <c r="K46" s="47"/>
      <c r="Q46" s="47"/>
    </row>
    <row r="47" spans="2:17" ht="20.100000000000001" customHeight="1" thickBot="1">
      <c r="B47" s="62"/>
      <c r="C47" s="85" t="s">
        <v>60</v>
      </c>
      <c r="D47" s="64"/>
      <c r="E47" s="64"/>
      <c r="F47" s="64"/>
      <c r="G47" s="65"/>
      <c r="J47" s="47"/>
      <c r="K47" s="47"/>
    </row>
    <row r="48" spans="2:17" ht="20.100000000000001" customHeight="1">
      <c r="B48" s="77" t="s">
        <v>55</v>
      </c>
      <c r="C48" s="86" t="s">
        <v>61</v>
      </c>
      <c r="D48" s="78">
        <v>108.37</v>
      </c>
      <c r="E48" s="78">
        <v>109.2</v>
      </c>
      <c r="F48" s="31">
        <v>0.82999999999999829</v>
      </c>
      <c r="G48" s="87">
        <v>0.7658946202823671</v>
      </c>
      <c r="I48" s="47"/>
      <c r="J48" s="47"/>
      <c r="K48" s="47"/>
    </row>
    <row r="49" spans="2:12" ht="20.100000000000001" customHeight="1" thickBot="1">
      <c r="B49" s="88" t="s">
        <v>55</v>
      </c>
      <c r="C49" s="89" t="s">
        <v>62</v>
      </c>
      <c r="D49" s="90">
        <v>120.21</v>
      </c>
      <c r="E49" s="90">
        <v>120.79</v>
      </c>
      <c r="F49" s="31">
        <v>0.58000000000001251</v>
      </c>
      <c r="G49" s="91">
        <v>0.48248897762249499</v>
      </c>
      <c r="I49" s="47"/>
      <c r="J49" s="47"/>
      <c r="K49" s="47"/>
      <c r="L49" s="47"/>
    </row>
    <row r="50" spans="2:12" ht="20.100000000000001" customHeight="1" thickBot="1">
      <c r="B50" s="23"/>
      <c r="C50" s="24" t="s">
        <v>63</v>
      </c>
      <c r="D50" s="41"/>
      <c r="E50" s="41"/>
      <c r="F50" s="34"/>
      <c r="G50" s="42"/>
      <c r="J50" s="47"/>
      <c r="K50" s="47"/>
    </row>
    <row r="51" spans="2:12" s="97" customFormat="1" ht="20.100000000000001" customHeight="1" thickBot="1">
      <c r="B51" s="92" t="s">
        <v>55</v>
      </c>
      <c r="C51" s="93" t="s">
        <v>64</v>
      </c>
      <c r="D51" s="94">
        <v>112.62190000000001</v>
      </c>
      <c r="E51" s="94">
        <v>114.2252</v>
      </c>
      <c r="F51" s="95">
        <v>1.6032999999999902</v>
      </c>
      <c r="G51" s="96">
        <v>1.4236129917893408</v>
      </c>
      <c r="J51" s="98"/>
      <c r="K51" s="98"/>
      <c r="L51" s="98"/>
    </row>
    <row r="52" spans="2:12" s="97" customFormat="1" ht="20.100000000000001" customHeight="1">
      <c r="B52" s="99"/>
      <c r="C52" s="100"/>
      <c r="D52" s="101"/>
      <c r="E52" s="101"/>
      <c r="F52" s="101"/>
      <c r="G52" s="102"/>
      <c r="J52" s="98"/>
    </row>
    <row r="53" spans="2:12" s="97" customFormat="1" ht="20.100000000000001" customHeight="1">
      <c r="B53" s="103" t="s">
        <v>65</v>
      </c>
      <c r="C53" s="104"/>
      <c r="F53" s="104"/>
      <c r="G53" s="104"/>
    </row>
    <row r="54" spans="2:12" s="97" customFormat="1" ht="20.100000000000001" customHeight="1">
      <c r="B54" s="105" t="s">
        <v>66</v>
      </c>
      <c r="C54" s="104"/>
      <c r="D54" s="104"/>
      <c r="E54" s="104"/>
      <c r="F54" s="104"/>
      <c r="G54" s="104"/>
    </row>
    <row r="55" spans="2:12" s="97" customFormat="1" ht="20.100000000000001" customHeight="1">
      <c r="B55" s="105" t="s">
        <v>67</v>
      </c>
      <c r="C55" s="104"/>
      <c r="D55" s="104"/>
      <c r="E55" s="104"/>
      <c r="F55" s="104"/>
      <c r="G55" s="104"/>
    </row>
    <row r="56" spans="2:12" s="97" customFormat="1" ht="20.100000000000001" customHeight="1">
      <c r="B56" s="105" t="s">
        <v>68</v>
      </c>
      <c r="C56" s="104"/>
      <c r="D56" s="104"/>
      <c r="E56" s="104"/>
      <c r="F56" s="104"/>
      <c r="G56" s="104"/>
    </row>
    <row r="57" spans="2:12" s="97" customFormat="1" ht="26.25" customHeight="1">
      <c r="B57" s="105"/>
      <c r="C57" s="104"/>
      <c r="D57" s="104"/>
      <c r="E57" s="104"/>
      <c r="F57" s="104"/>
      <c r="G57" s="104"/>
    </row>
    <row r="58" spans="2:12" s="97" customFormat="1" ht="48.75" customHeight="1">
      <c r="B58" s="106" t="s">
        <v>69</v>
      </c>
      <c r="C58" s="106"/>
      <c r="D58" s="106"/>
      <c r="E58" s="106"/>
      <c r="F58" s="106"/>
      <c r="G58" s="106"/>
    </row>
    <row r="59" spans="2:12" s="97" customFormat="1" ht="12" customHeight="1">
      <c r="B59" s="1"/>
      <c r="C59" s="1"/>
      <c r="D59" s="1"/>
      <c r="E59" s="1"/>
      <c r="F59" s="1"/>
      <c r="G59" s="1"/>
      <c r="H59" s="101"/>
    </row>
    <row r="60" spans="2:12" s="97" customFormat="1" ht="12" customHeight="1">
      <c r="B60" s="1"/>
      <c r="C60" s="1"/>
      <c r="D60" s="1"/>
      <c r="E60" s="1"/>
      <c r="F60" s="1"/>
      <c r="G60" s="1"/>
      <c r="H60" s="101"/>
    </row>
    <row r="61" spans="2:12" ht="11.25" customHeight="1">
      <c r="B61" s="16"/>
      <c r="C61" s="16"/>
      <c r="F61" s="16"/>
      <c r="G61" s="16"/>
    </row>
    <row r="62" spans="2:12" ht="11.25" customHeight="1">
      <c r="B62" s="16"/>
      <c r="C62" s="16"/>
      <c r="D62" s="16"/>
      <c r="E62" s="16"/>
      <c r="F62" s="16"/>
      <c r="G62" s="16"/>
    </row>
    <row r="63" spans="2:12" ht="35.1" customHeight="1">
      <c r="B63" s="16"/>
      <c r="C63" s="16"/>
      <c r="D63" s="107"/>
      <c r="E63" s="107"/>
      <c r="F63" s="108"/>
      <c r="G63" s="108"/>
      <c r="I63" s="47"/>
    </row>
    <row r="64" spans="2:12" ht="13.5" customHeight="1">
      <c r="B64" s="109"/>
      <c r="C64" s="110"/>
      <c r="D64" s="111"/>
      <c r="E64" s="111"/>
      <c r="F64" s="112"/>
      <c r="G64" s="111"/>
      <c r="I64" s="47"/>
    </row>
    <row r="65" spans="2:9" ht="15" customHeight="1">
      <c r="B65" s="109"/>
      <c r="C65" s="110"/>
      <c r="D65" s="111"/>
      <c r="E65" s="111"/>
      <c r="F65" s="112"/>
      <c r="G65" s="111"/>
    </row>
    <row r="66" spans="2:9" ht="11.25" customHeight="1">
      <c r="B66" s="109"/>
      <c r="C66" s="110"/>
      <c r="D66" s="111"/>
      <c r="E66" s="111"/>
      <c r="F66" s="112"/>
      <c r="G66" s="111"/>
    </row>
    <row r="67" spans="2:9" ht="13.5" customHeight="1">
      <c r="B67" s="109"/>
      <c r="C67" s="110"/>
      <c r="D67" s="111"/>
      <c r="E67" s="111"/>
      <c r="F67" s="112"/>
      <c r="G67" s="113"/>
    </row>
    <row r="68" spans="2:9" ht="15" customHeight="1">
      <c r="B68" s="109"/>
      <c r="C68" s="114"/>
      <c r="D68" s="111"/>
      <c r="E68" s="111"/>
      <c r="F68" s="112"/>
      <c r="G68" s="113"/>
    </row>
    <row r="69" spans="2:9" ht="15" customHeight="1">
      <c r="B69" s="109"/>
      <c r="C69" s="114"/>
      <c r="D69" s="111"/>
      <c r="E69" s="111"/>
      <c r="F69" s="112"/>
      <c r="G69" s="113"/>
    </row>
    <row r="70" spans="2:9" ht="15" customHeight="1">
      <c r="B70" s="115"/>
      <c r="C70" s="114"/>
      <c r="D70" s="111"/>
      <c r="E70" s="111"/>
      <c r="F70" s="112"/>
    </row>
    <row r="71" spans="2:9" ht="15" customHeight="1">
      <c r="B71" s="109"/>
      <c r="C71" s="114"/>
      <c r="D71" s="111"/>
      <c r="E71" s="111"/>
      <c r="F71" s="112"/>
      <c r="G71" s="111"/>
    </row>
    <row r="72" spans="2:9" ht="15" customHeight="1">
      <c r="B72" s="109"/>
      <c r="C72" s="114"/>
      <c r="D72" s="111"/>
      <c r="E72" s="111"/>
      <c r="F72" s="112"/>
      <c r="G72" s="111"/>
      <c r="I72" s="116"/>
    </row>
    <row r="73" spans="2:9" ht="15" customHeight="1">
      <c r="B73" s="109"/>
      <c r="C73" s="114"/>
      <c r="D73" s="111"/>
      <c r="E73" s="111"/>
      <c r="F73" s="112"/>
      <c r="H73" s="116"/>
      <c r="I73" s="116"/>
    </row>
    <row r="74" spans="2:9" ht="15" customHeight="1">
      <c r="B74" s="109"/>
      <c r="C74" s="117"/>
      <c r="D74" s="111"/>
      <c r="E74" s="111"/>
      <c r="F74" s="112"/>
      <c r="H74" s="116"/>
      <c r="I74" s="116"/>
    </row>
    <row r="75" spans="2:9" ht="15" customHeight="1">
      <c r="B75" s="109"/>
      <c r="C75" s="118"/>
      <c r="D75" s="111"/>
      <c r="E75" s="111"/>
      <c r="F75" s="112"/>
      <c r="H75" s="116"/>
    </row>
    <row r="76" spans="2:9" ht="15" customHeight="1">
      <c r="B76" s="109"/>
      <c r="C76" s="118"/>
      <c r="D76" s="111"/>
      <c r="E76" s="111"/>
      <c r="F76" s="112"/>
      <c r="G76" s="111"/>
      <c r="H76" s="116"/>
    </row>
    <row r="77" spans="2:9" ht="15" customHeight="1">
      <c r="B77" s="109"/>
      <c r="C77" s="114"/>
      <c r="D77" s="119"/>
      <c r="E77" s="119"/>
      <c r="F77" s="112"/>
      <c r="H77" s="116"/>
      <c r="I77" s="116"/>
    </row>
    <row r="78" spans="2:9" ht="15" customHeight="1">
      <c r="B78" s="109"/>
      <c r="C78" s="120"/>
      <c r="D78" s="111"/>
      <c r="E78" s="111"/>
      <c r="F78" s="112"/>
      <c r="G78" s="111"/>
      <c r="I78" s="116"/>
    </row>
    <row r="79" spans="2:9" ht="15" customHeight="1">
      <c r="B79" s="121"/>
      <c r="C79" s="120"/>
      <c r="D79" s="122"/>
      <c r="E79" s="122"/>
      <c r="F79" s="112"/>
      <c r="G79" s="123"/>
    </row>
    <row r="80" spans="2:9" ht="15" customHeight="1">
      <c r="B80" s="121"/>
      <c r="C80" s="120"/>
      <c r="D80" s="111"/>
      <c r="E80" s="111"/>
      <c r="F80" s="112"/>
      <c r="G80" s="111"/>
    </row>
    <row r="81" spans="2:8" ht="15" customHeight="1">
      <c r="B81" s="121"/>
      <c r="C81" s="120"/>
      <c r="D81" s="124"/>
      <c r="E81" s="124"/>
      <c r="F81" s="124"/>
      <c r="G81" s="124"/>
    </row>
    <row r="82" spans="2:8" ht="15" customHeight="1">
      <c r="B82" s="120"/>
      <c r="C82" s="125"/>
      <c r="D82" s="125"/>
      <c r="E82" s="125"/>
      <c r="F82" s="125"/>
      <c r="G82" s="125"/>
    </row>
    <row r="83" spans="2:8" ht="15" customHeight="1">
      <c r="B83" s="126"/>
      <c r="C83" s="125"/>
      <c r="D83" s="125"/>
      <c r="E83" s="125"/>
      <c r="F83" s="125"/>
      <c r="G83" s="125"/>
    </row>
    <row r="84" spans="2:8" ht="15" customHeight="1">
      <c r="B84" s="126"/>
    </row>
    <row r="85" spans="2:8" ht="15" customHeight="1">
      <c r="B85" s="126"/>
      <c r="G85" s="127" t="s">
        <v>70</v>
      </c>
    </row>
    <row r="86" spans="2:8" ht="12" customHeight="1"/>
    <row r="87" spans="2:8" ht="15" customHeight="1"/>
    <row r="88" spans="2:8" ht="13.5" customHeight="1">
      <c r="E88" s="128"/>
      <c r="H88" s="116"/>
    </row>
    <row r="90" spans="2:8" ht="11.25" customHeight="1"/>
  </sheetData>
  <mergeCells count="5">
    <mergeCell ref="B2:F2"/>
    <mergeCell ref="B4:G4"/>
    <mergeCell ref="B6:G6"/>
    <mergeCell ref="B58:G58"/>
    <mergeCell ref="D81:G81"/>
  </mergeCells>
  <conditionalFormatting sqref="F31:F36">
    <cfRule type="cellIs" dxfId="47" priority="9" stopIfTrue="1" operator="lessThan">
      <formula>0</formula>
    </cfRule>
    <cfRule type="cellIs" dxfId="46" priority="10" stopIfTrue="1" operator="greaterThanOrEqual">
      <formula>0</formula>
    </cfRule>
  </conditionalFormatting>
  <conditionalFormatting sqref="F38:F39">
    <cfRule type="cellIs" dxfId="45" priority="7" stopIfTrue="1" operator="lessThan">
      <formula>0</formula>
    </cfRule>
    <cfRule type="cellIs" dxfId="44" priority="8" stopIfTrue="1" operator="greaterThanOrEqual">
      <formula>0</formula>
    </cfRule>
  </conditionalFormatting>
  <conditionalFormatting sqref="F41:F46">
    <cfRule type="cellIs" dxfId="43" priority="5" stopIfTrue="1" operator="lessThan">
      <formula>0</formula>
    </cfRule>
    <cfRule type="cellIs" dxfId="42" priority="6" stopIfTrue="1" operator="greaterThanOrEqual">
      <formula>0</formula>
    </cfRule>
  </conditionalFormatting>
  <conditionalFormatting sqref="F48:F49">
    <cfRule type="cellIs" dxfId="41" priority="3" stopIfTrue="1" operator="lessThan">
      <formula>0</formula>
    </cfRule>
    <cfRule type="cellIs" dxfId="40" priority="4" stopIfTrue="1" operator="greaterThanOrEqual">
      <formula>0</formula>
    </cfRule>
  </conditionalFormatting>
  <conditionalFormatting sqref="F51">
    <cfRule type="cellIs" dxfId="39" priority="1" stopIfTrue="1" operator="lessThan">
      <formula>0</formula>
    </cfRule>
    <cfRule type="cellIs" dxfId="38" priority="2" stopIfTrue="1" operator="greaterThanOrEqual">
      <formula>0</formula>
    </cfRule>
  </conditionalFormatting>
  <conditionalFormatting sqref="F11:G15">
    <cfRule type="cellIs" dxfId="37" priority="17" stopIfTrue="1" operator="lessThan">
      <formula>0</formula>
    </cfRule>
    <cfRule type="cellIs" dxfId="36" priority="18" stopIfTrue="1" operator="greaterThanOrEqual">
      <formula>0</formula>
    </cfRule>
  </conditionalFormatting>
  <conditionalFormatting sqref="F17:G22">
    <cfRule type="cellIs" dxfId="35" priority="15" stopIfTrue="1" operator="lessThan">
      <formula>0</formula>
    </cfRule>
    <cfRule type="cellIs" dxfId="34" priority="16" stopIfTrue="1" operator="greaterThanOrEqual">
      <formula>0</formula>
    </cfRule>
  </conditionalFormatting>
  <conditionalFormatting sqref="F24:G26">
    <cfRule type="cellIs" dxfId="33" priority="13" stopIfTrue="1" operator="lessThan">
      <formula>0</formula>
    </cfRule>
    <cfRule type="cellIs" dxfId="32" priority="14" stopIfTrue="1" operator="greaterThanOrEqual">
      <formula>0</formula>
    </cfRule>
  </conditionalFormatting>
  <conditionalFormatting sqref="F28:G29">
    <cfRule type="cellIs" dxfId="31" priority="11" stopIfTrue="1" operator="lessThan">
      <formula>0</formula>
    </cfRule>
    <cfRule type="cellIs" dxfId="30" priority="12" stopIfTrue="1" operator="greaterThanOrEqual">
      <formula>0</formula>
    </cfRule>
  </conditionalFormatting>
  <conditionalFormatting sqref="G31:G49">
    <cfRule type="cellIs" dxfId="29" priority="19" stopIfTrue="1" operator="lessThan">
      <formula>0</formula>
    </cfRule>
    <cfRule type="cellIs" dxfId="28" priority="20" stopIfTrue="1" operator="greaterThanOrEqual">
      <formula>0</formula>
    </cfRule>
  </conditionalFormatting>
  <conditionalFormatting sqref="G51:G52">
    <cfRule type="cellIs" dxfId="27" priority="21" stopIfTrue="1" operator="lessThan">
      <formula>0</formula>
    </cfRule>
    <cfRule type="cellIs" dxfId="26" priority="22" stopIfTrue="1" operator="greaterThanOrEqual">
      <formula>0</formula>
    </cfRule>
  </conditionalFormatting>
  <conditionalFormatting sqref="G64:G69 G71:G72 G76 G78 G80">
    <cfRule type="cellIs" dxfId="25" priority="25" stopIfTrue="1" operator="lessThan">
      <formula>0</formula>
    </cfRule>
    <cfRule type="cellIs" dxfId="24" priority="26" stopIfTrue="1" operator="greaterThanOrEqual">
      <formula>0</formula>
    </cfRule>
  </conditionalFormatting>
  <conditionalFormatting sqref="H59:H60">
    <cfRule type="cellIs" dxfId="23" priority="23" stopIfTrue="1" operator="lessThan">
      <formula>0</formula>
    </cfRule>
    <cfRule type="cellIs" dxfId="22" priority="24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7" orientation="portrait" r:id="rId1"/>
  <headerFooter scaleWithDoc="0" alignWithMargins="0">
    <oddHeader xml:space="preserve">&amp;R&amp;"Verdana,Normal"&amp;8 4
</oddHeader>
    <oddFooter>&amp;R&amp;"Verdana,Cursiva"&amp;8SG. Análisis, Coordinación y Estadística</oddFooter>
  </headerFooter>
  <ignoredErrors>
    <ignoredError sqref="B11:B51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01B999-EC9C-4803-B2BD-BC18AA55C265}">
  <sheetPr>
    <pageSetUpPr fitToPage="1"/>
  </sheetPr>
  <dimension ref="B1:K88"/>
  <sheetViews>
    <sheetView showGridLines="0" zoomScaleNormal="100" zoomScaleSheetLayoutView="100" workbookViewId="0"/>
  </sheetViews>
  <sheetFormatPr baseColWidth="10" defaultColWidth="11.5546875" defaultRowHeight="12.6"/>
  <cols>
    <col min="1" max="1" width="3.109375" style="97" customWidth="1"/>
    <col min="2" max="2" width="9.33203125" style="97" customWidth="1"/>
    <col min="3" max="3" width="62.44140625" style="97" customWidth="1"/>
    <col min="4" max="7" width="28.6640625" style="97" customWidth="1"/>
    <col min="8" max="8" width="3.109375" style="97" customWidth="1"/>
    <col min="9" max="9" width="10.5546875" style="97" customWidth="1"/>
    <col min="10" max="16384" width="11.5546875" style="97"/>
  </cols>
  <sheetData>
    <row r="1" spans="2:7" ht="14.25" customHeight="1"/>
    <row r="2" spans="2:7" ht="7.5" customHeight="1" thickBot="1">
      <c r="B2" s="129"/>
      <c r="C2" s="129"/>
      <c r="D2" s="129"/>
      <c r="E2" s="129"/>
      <c r="F2" s="129"/>
      <c r="G2" s="129"/>
    </row>
    <row r="3" spans="2:7" ht="21" customHeight="1" thickBot="1">
      <c r="B3" s="7" t="s">
        <v>71</v>
      </c>
      <c r="C3" s="8"/>
      <c r="D3" s="8"/>
      <c r="E3" s="8"/>
      <c r="F3" s="8"/>
      <c r="G3" s="9"/>
    </row>
    <row r="4" spans="2:7" ht="14.25" customHeight="1">
      <c r="B4" s="10"/>
      <c r="C4" s="130" t="s">
        <v>3</v>
      </c>
      <c r="D4" s="131" t="s">
        <v>4</v>
      </c>
      <c r="E4" s="131" t="s">
        <v>5</v>
      </c>
      <c r="F4" s="13" t="s">
        <v>6</v>
      </c>
      <c r="G4" s="14" t="s">
        <v>6</v>
      </c>
    </row>
    <row r="5" spans="2:7" ht="13.8">
      <c r="B5" s="15"/>
      <c r="C5" s="132" t="s">
        <v>7</v>
      </c>
      <c r="D5" s="133" t="s">
        <v>72</v>
      </c>
      <c r="E5" s="133" t="s">
        <v>73</v>
      </c>
      <c r="F5" s="18" t="s">
        <v>10</v>
      </c>
      <c r="G5" s="19" t="s">
        <v>10</v>
      </c>
    </row>
    <row r="6" spans="2:7" ht="14.4" thickBot="1">
      <c r="B6" s="134"/>
      <c r="C6" s="135"/>
      <c r="D6" s="20">
        <v>2024</v>
      </c>
      <c r="E6" s="20">
        <v>2024</v>
      </c>
      <c r="F6" s="136" t="s">
        <v>11</v>
      </c>
      <c r="G6" s="137" t="s">
        <v>12</v>
      </c>
    </row>
    <row r="7" spans="2:7" ht="20.100000000000001" customHeight="1" thickBot="1">
      <c r="B7" s="62"/>
      <c r="C7" s="85" t="s">
        <v>74</v>
      </c>
      <c r="D7" s="138"/>
      <c r="E7" s="138"/>
      <c r="F7" s="139"/>
      <c r="G7" s="140"/>
    </row>
    <row r="8" spans="2:7" ht="20.100000000000001" customHeight="1">
      <c r="B8" s="141" t="s">
        <v>14</v>
      </c>
      <c r="C8" s="142" t="s">
        <v>75</v>
      </c>
      <c r="D8" s="84">
        <v>20.424397744768513</v>
      </c>
      <c r="E8" s="84">
        <v>19.13067428372311</v>
      </c>
      <c r="F8" s="143">
        <v>-1.2937234610454027</v>
      </c>
      <c r="G8" s="144">
        <v>-6.3342061646678189</v>
      </c>
    </row>
    <row r="9" spans="2:7" ht="20.100000000000001" customHeight="1">
      <c r="B9" s="141" t="s">
        <v>14</v>
      </c>
      <c r="C9" s="142" t="s">
        <v>76</v>
      </c>
      <c r="D9" s="84">
        <v>25.514781226546855</v>
      </c>
      <c r="E9" s="84">
        <v>19.483155206468297</v>
      </c>
      <c r="F9" s="143">
        <v>-6.0316260200785585</v>
      </c>
      <c r="G9" s="144">
        <v>-23.639732461444567</v>
      </c>
    </row>
    <row r="10" spans="2:7" ht="20.100000000000001" customHeight="1">
      <c r="B10" s="141" t="s">
        <v>14</v>
      </c>
      <c r="C10" s="145" t="s">
        <v>77</v>
      </c>
      <c r="D10" s="84">
        <v>24.930104166012814</v>
      </c>
      <c r="E10" s="84">
        <v>18.836619512081441</v>
      </c>
      <c r="F10" s="143">
        <v>-6.0934846539313732</v>
      </c>
      <c r="G10" s="144">
        <v>-24.442275143954731</v>
      </c>
    </row>
    <row r="11" spans="2:7" ht="20.100000000000001" customHeight="1">
      <c r="B11" s="141" t="s">
        <v>14</v>
      </c>
      <c r="C11" s="142" t="s">
        <v>78</v>
      </c>
      <c r="D11" s="84">
        <v>66.579864077076024</v>
      </c>
      <c r="E11" s="84">
        <v>69.342432038538007</v>
      </c>
      <c r="F11" s="143">
        <v>2.7625679614619827</v>
      </c>
      <c r="G11" s="144">
        <v>4.1492544326373206</v>
      </c>
    </row>
    <row r="12" spans="2:7" ht="20.100000000000001" customHeight="1">
      <c r="B12" s="141" t="s">
        <v>14</v>
      </c>
      <c r="C12" s="142" t="s">
        <v>79</v>
      </c>
      <c r="D12" s="84">
        <v>55</v>
      </c>
      <c r="E12" s="84">
        <v>55</v>
      </c>
      <c r="F12" s="143">
        <v>0</v>
      </c>
      <c r="G12" s="144">
        <v>0</v>
      </c>
    </row>
    <row r="13" spans="2:7" ht="20.100000000000001" customHeight="1">
      <c r="B13" s="141" t="s">
        <v>14</v>
      </c>
      <c r="C13" s="142" t="s">
        <v>80</v>
      </c>
      <c r="D13" s="84">
        <v>59.123073896597091</v>
      </c>
      <c r="E13" s="84">
        <v>58.061086734983434</v>
      </c>
      <c r="F13" s="143">
        <v>-1.0619871616136578</v>
      </c>
      <c r="G13" s="144">
        <v>-1.7962313046696607</v>
      </c>
    </row>
    <row r="14" spans="2:7" ht="20.100000000000001" customHeight="1">
      <c r="B14" s="141" t="s">
        <v>14</v>
      </c>
      <c r="C14" s="142" t="s">
        <v>81</v>
      </c>
      <c r="D14" s="84">
        <v>69.629269999999991</v>
      </c>
      <c r="E14" s="84">
        <v>67.971565999999996</v>
      </c>
      <c r="F14" s="143">
        <v>-1.6577039999999954</v>
      </c>
      <c r="G14" s="144">
        <v>-2.3807574027416933</v>
      </c>
    </row>
    <row r="15" spans="2:7" ht="20.100000000000001" customHeight="1">
      <c r="B15" s="141" t="s">
        <v>14</v>
      </c>
      <c r="C15" s="142" t="s">
        <v>82</v>
      </c>
      <c r="D15" s="84">
        <v>74.135500000000008</v>
      </c>
      <c r="E15" s="84">
        <v>75.035499999999999</v>
      </c>
      <c r="F15" s="143">
        <v>0.89999999999999147</v>
      </c>
      <c r="G15" s="144">
        <v>1.213993296059229</v>
      </c>
    </row>
    <row r="16" spans="2:7" ht="20.100000000000001" customHeight="1">
      <c r="B16" s="141" t="s">
        <v>14</v>
      </c>
      <c r="C16" s="142" t="s">
        <v>83</v>
      </c>
      <c r="D16" s="84">
        <v>68.49845275521109</v>
      </c>
      <c r="E16" s="84">
        <v>72.083333333333329</v>
      </c>
      <c r="F16" s="143">
        <v>3.5848805781222381</v>
      </c>
      <c r="G16" s="144">
        <v>5.2335205160521241</v>
      </c>
    </row>
    <row r="17" spans="2:7" ht="20.100000000000001" customHeight="1">
      <c r="B17" s="141" t="s">
        <v>14</v>
      </c>
      <c r="C17" s="142" t="s">
        <v>84</v>
      </c>
      <c r="D17" s="84">
        <v>72.139627748726184</v>
      </c>
      <c r="E17" s="84">
        <v>74.583333333333329</v>
      </c>
      <c r="F17" s="143">
        <v>2.4437055846071445</v>
      </c>
      <c r="G17" s="144">
        <v>3.3874663078647416</v>
      </c>
    </row>
    <row r="18" spans="2:7" ht="20.100000000000001" customHeight="1">
      <c r="B18" s="141" t="s">
        <v>14</v>
      </c>
      <c r="C18" s="142" t="s">
        <v>85</v>
      </c>
      <c r="D18" s="84">
        <v>81.458415338658938</v>
      </c>
      <c r="E18" s="84">
        <v>76.825128293369389</v>
      </c>
      <c r="F18" s="143">
        <v>-4.6332870452895492</v>
      </c>
      <c r="G18" s="144">
        <v>-5.6879169893336439</v>
      </c>
    </row>
    <row r="19" spans="2:7" ht="20.100000000000001" customHeight="1">
      <c r="B19" s="141" t="s">
        <v>14</v>
      </c>
      <c r="C19" s="142" t="s">
        <v>86</v>
      </c>
      <c r="D19" s="84">
        <v>265.22380927048135</v>
      </c>
      <c r="E19" s="84">
        <v>244.20943400038846</v>
      </c>
      <c r="F19" s="143">
        <v>-21.014375270092899</v>
      </c>
      <c r="G19" s="144">
        <v>-7.9232612365739499</v>
      </c>
    </row>
    <row r="20" spans="2:7" ht="20.100000000000001" customHeight="1">
      <c r="B20" s="141" t="s">
        <v>14</v>
      </c>
      <c r="C20" s="142" t="s">
        <v>87</v>
      </c>
      <c r="D20" s="84">
        <v>75.474876047381258</v>
      </c>
      <c r="E20" s="84">
        <v>77.037091971972316</v>
      </c>
      <c r="F20" s="143">
        <v>1.5622159245910581</v>
      </c>
      <c r="G20" s="144">
        <v>2.0698489436542218</v>
      </c>
    </row>
    <row r="21" spans="2:7" ht="20.100000000000001" customHeight="1">
      <c r="B21" s="141" t="s">
        <v>14</v>
      </c>
      <c r="C21" s="142" t="s">
        <v>88</v>
      </c>
      <c r="D21" s="84">
        <v>65.745628338549452</v>
      </c>
      <c r="E21" s="84">
        <v>66.784416973048437</v>
      </c>
      <c r="F21" s="143">
        <v>1.0387886344989852</v>
      </c>
      <c r="G21" s="144">
        <v>1.5800117220720153</v>
      </c>
    </row>
    <row r="22" spans="2:7" ht="20.100000000000001" customHeight="1">
      <c r="B22" s="141" t="s">
        <v>14</v>
      </c>
      <c r="C22" s="142" t="s">
        <v>89</v>
      </c>
      <c r="D22" s="84">
        <v>56.426029369913799</v>
      </c>
      <c r="E22" s="84">
        <v>56.839755831294823</v>
      </c>
      <c r="F22" s="143">
        <v>0.41372646138102454</v>
      </c>
      <c r="G22" s="144">
        <v>0.73321916498633755</v>
      </c>
    </row>
    <row r="23" spans="2:7" ht="20.100000000000001" customHeight="1">
      <c r="B23" s="141" t="s">
        <v>14</v>
      </c>
      <c r="C23" s="142" t="s">
        <v>90</v>
      </c>
      <c r="D23" s="84">
        <v>78.656656702940339</v>
      </c>
      <c r="E23" s="84">
        <v>73.971981676200429</v>
      </c>
      <c r="F23" s="143">
        <v>-4.6846750267399102</v>
      </c>
      <c r="G23" s="144">
        <v>-5.9558532273146909</v>
      </c>
    </row>
    <row r="24" spans="2:7" ht="20.100000000000001" customHeight="1">
      <c r="B24" s="141" t="s">
        <v>14</v>
      </c>
      <c r="C24" s="142" t="s">
        <v>91</v>
      </c>
      <c r="D24" s="84">
        <v>74.850023527284478</v>
      </c>
      <c r="E24" s="84">
        <v>72.835624324206606</v>
      </c>
      <c r="F24" s="143">
        <v>-2.0143992030778719</v>
      </c>
      <c r="G24" s="144">
        <v>-2.6912472543760515</v>
      </c>
    </row>
    <row r="25" spans="2:7" ht="20.100000000000001" customHeight="1">
      <c r="B25" s="141" t="s">
        <v>14</v>
      </c>
      <c r="C25" s="142" t="s">
        <v>92</v>
      </c>
      <c r="D25" s="146">
        <v>338.65</v>
      </c>
      <c r="E25" s="146">
        <v>362.37</v>
      </c>
      <c r="F25" s="143">
        <v>23.720000000000027</v>
      </c>
      <c r="G25" s="144">
        <v>7.0042817067769221</v>
      </c>
    </row>
    <row r="26" spans="2:7" ht="20.100000000000001" customHeight="1">
      <c r="B26" s="141" t="s">
        <v>14</v>
      </c>
      <c r="C26" s="142" t="s">
        <v>93</v>
      </c>
      <c r="D26" s="146">
        <v>320</v>
      </c>
      <c r="E26" s="146">
        <v>318.86171139080187</v>
      </c>
      <c r="F26" s="143">
        <v>-1.1382886091981277</v>
      </c>
      <c r="G26" s="144">
        <v>-0.35571519037441135</v>
      </c>
    </row>
    <row r="27" spans="2:7" ht="20.100000000000001" customHeight="1" thickBot="1">
      <c r="B27" s="141" t="s">
        <v>14</v>
      </c>
      <c r="C27" s="142" t="s">
        <v>94</v>
      </c>
      <c r="D27" s="84">
        <v>129.86000000000001</v>
      </c>
      <c r="E27" s="84">
        <v>135.77000000000001</v>
      </c>
      <c r="F27" s="143">
        <v>5.9099999999999966</v>
      </c>
      <c r="G27" s="144">
        <v>4.551054982288619</v>
      </c>
    </row>
    <row r="28" spans="2:7" ht="20.100000000000001" customHeight="1" thickBot="1">
      <c r="B28" s="62"/>
      <c r="C28" s="85" t="s">
        <v>95</v>
      </c>
      <c r="D28" s="147"/>
      <c r="E28" s="147"/>
      <c r="F28" s="148"/>
      <c r="G28" s="149"/>
    </row>
    <row r="29" spans="2:7" ht="20.100000000000001" customHeight="1">
      <c r="B29" s="150" t="s">
        <v>14</v>
      </c>
      <c r="C29" s="151" t="s">
        <v>96</v>
      </c>
      <c r="D29" s="152">
        <v>77.83446087901811</v>
      </c>
      <c r="E29" s="152">
        <v>83.793397329342071</v>
      </c>
      <c r="F29" s="153">
        <v>5.9589364503239608</v>
      </c>
      <c r="G29" s="154">
        <v>7.6559102266876806</v>
      </c>
    </row>
    <row r="30" spans="2:7" ht="20.100000000000001" customHeight="1">
      <c r="B30" s="155" t="s">
        <v>14</v>
      </c>
      <c r="C30" s="156" t="s">
        <v>97</v>
      </c>
      <c r="D30" s="31">
        <v>159.35493400583698</v>
      </c>
      <c r="E30" s="31">
        <v>163.62555696269101</v>
      </c>
      <c r="F30" s="153">
        <v>4.2706229568540266</v>
      </c>
      <c r="G30" s="154">
        <v>2.6799439775724778</v>
      </c>
    </row>
    <row r="31" spans="2:7" ht="20.100000000000001" customHeight="1">
      <c r="B31" s="155" t="s">
        <v>14</v>
      </c>
      <c r="C31" s="156" t="s">
        <v>98</v>
      </c>
      <c r="D31" s="31">
        <v>109.75433959997598</v>
      </c>
      <c r="E31" s="31">
        <v>108.5</v>
      </c>
      <c r="F31" s="153">
        <v>-1.2543395999759781</v>
      </c>
      <c r="G31" s="154">
        <v>-1.1428610518250935</v>
      </c>
    </row>
    <row r="32" spans="2:7" ht="20.100000000000001" customHeight="1">
      <c r="B32" s="155" t="s">
        <v>14</v>
      </c>
      <c r="C32" s="156" t="s">
        <v>99</v>
      </c>
      <c r="D32" s="31">
        <v>34.349752091105074</v>
      </c>
      <c r="E32" s="31">
        <v>35.007938312667747</v>
      </c>
      <c r="F32" s="153">
        <v>0.65818622156267281</v>
      </c>
      <c r="G32" s="154">
        <v>1.9161309223338208</v>
      </c>
    </row>
    <row r="33" spans="2:7" ht="20.100000000000001" customHeight="1">
      <c r="B33" s="155" t="s">
        <v>14</v>
      </c>
      <c r="C33" s="156" t="s">
        <v>100</v>
      </c>
      <c r="D33" s="31">
        <v>52.322643120352126</v>
      </c>
      <c r="E33" s="31">
        <v>49.798995536399076</v>
      </c>
      <c r="F33" s="153">
        <v>-2.5236475839530499</v>
      </c>
      <c r="G33" s="154">
        <v>-4.8232417810930741</v>
      </c>
    </row>
    <row r="34" spans="2:7" ht="20.100000000000001" customHeight="1">
      <c r="B34" s="155" t="s">
        <v>14</v>
      </c>
      <c r="C34" s="156" t="s">
        <v>101</v>
      </c>
      <c r="D34" s="31">
        <v>39.72536484532889</v>
      </c>
      <c r="E34" s="31">
        <v>52.087783784401168</v>
      </c>
      <c r="F34" s="153">
        <v>12.362418939072278</v>
      </c>
      <c r="G34" s="154">
        <v>31.119711517327744</v>
      </c>
    </row>
    <row r="35" spans="2:7" ht="20.100000000000001" customHeight="1">
      <c r="B35" s="155" t="s">
        <v>14</v>
      </c>
      <c r="C35" s="156" t="s">
        <v>102</v>
      </c>
      <c r="D35" s="31">
        <v>20.710036298296245</v>
      </c>
      <c r="E35" s="31">
        <v>19.146838069010364</v>
      </c>
      <c r="F35" s="153">
        <v>-1.5631982292858808</v>
      </c>
      <c r="G35" s="154">
        <v>-7.5480226435647637</v>
      </c>
    </row>
    <row r="36" spans="2:7" ht="20.100000000000001" customHeight="1">
      <c r="B36" s="155" t="s">
        <v>14</v>
      </c>
      <c r="C36" s="156" t="s">
        <v>103</v>
      </c>
      <c r="D36" s="31">
        <v>189.277119805795</v>
      </c>
      <c r="E36" s="31">
        <v>178.90775784432063</v>
      </c>
      <c r="F36" s="153">
        <v>-10.369361961474368</v>
      </c>
      <c r="G36" s="154">
        <v>-5.4784022348362527</v>
      </c>
    </row>
    <row r="37" spans="2:7" ht="20.100000000000001" customHeight="1">
      <c r="B37" s="155" t="s">
        <v>14</v>
      </c>
      <c r="C37" s="156" t="s">
        <v>104</v>
      </c>
      <c r="D37" s="31">
        <v>95.277478614678159</v>
      </c>
      <c r="E37" s="31">
        <v>90.145485970009773</v>
      </c>
      <c r="F37" s="153">
        <v>-5.1319926446683866</v>
      </c>
      <c r="G37" s="154">
        <v>-5.3863648779196041</v>
      </c>
    </row>
    <row r="38" spans="2:7" ht="20.100000000000001" customHeight="1">
      <c r="B38" s="155" t="s">
        <v>14</v>
      </c>
      <c r="C38" s="156" t="s">
        <v>105</v>
      </c>
      <c r="D38" s="31">
        <v>40</v>
      </c>
      <c r="E38" s="31">
        <v>36.963948407122231</v>
      </c>
      <c r="F38" s="153">
        <v>-3.0360515928777687</v>
      </c>
      <c r="G38" s="154">
        <v>-7.5901289821944289</v>
      </c>
    </row>
    <row r="39" spans="2:7" ht="20.100000000000001" customHeight="1">
      <c r="B39" s="155" t="s">
        <v>14</v>
      </c>
      <c r="C39" s="156" t="s">
        <v>106</v>
      </c>
      <c r="D39" s="31">
        <v>244.1494599479276</v>
      </c>
      <c r="E39" s="31">
        <v>226.83348818528816</v>
      </c>
      <c r="F39" s="153">
        <v>-17.315971762639435</v>
      </c>
      <c r="G39" s="154">
        <v>-7.0923653758368346</v>
      </c>
    </row>
    <row r="40" spans="2:7" ht="20.100000000000001" customHeight="1">
      <c r="B40" s="155" t="s">
        <v>14</v>
      </c>
      <c r="C40" s="156" t="s">
        <v>107</v>
      </c>
      <c r="D40" s="31">
        <v>130.88586473425033</v>
      </c>
      <c r="E40" s="31">
        <v>137.16159611992944</v>
      </c>
      <c r="F40" s="153">
        <v>6.2757313856791086</v>
      </c>
      <c r="G40" s="154">
        <v>4.7948121811482878</v>
      </c>
    </row>
    <row r="41" spans="2:7" ht="20.100000000000001" customHeight="1">
      <c r="B41" s="155" t="s">
        <v>14</v>
      </c>
      <c r="C41" s="156" t="s">
        <v>108</v>
      </c>
      <c r="D41" s="31">
        <v>127.2144005971215</v>
      </c>
      <c r="E41" s="31">
        <v>189.36030752255942</v>
      </c>
      <c r="F41" s="153">
        <v>62.145906925437927</v>
      </c>
      <c r="G41" s="154">
        <v>48.851314500352345</v>
      </c>
    </row>
    <row r="42" spans="2:7" ht="20.100000000000001" customHeight="1">
      <c r="B42" s="155" t="s">
        <v>14</v>
      </c>
      <c r="C42" s="156" t="s">
        <v>109</v>
      </c>
      <c r="D42" s="31">
        <v>35.386339649773838</v>
      </c>
      <c r="E42" s="31">
        <v>40.276607857557977</v>
      </c>
      <c r="F42" s="153">
        <v>4.8902682077841391</v>
      </c>
      <c r="G42" s="154">
        <v>13.819649774981443</v>
      </c>
    </row>
    <row r="43" spans="2:7" ht="20.100000000000001" customHeight="1">
      <c r="B43" s="155" t="s">
        <v>14</v>
      </c>
      <c r="C43" s="156" t="s">
        <v>110</v>
      </c>
      <c r="D43" s="31">
        <v>49.843788313389346</v>
      </c>
      <c r="E43" s="31">
        <v>47.187909933497664</v>
      </c>
      <c r="F43" s="153">
        <v>-2.6558783798916821</v>
      </c>
      <c r="G43" s="154">
        <v>-5.3284039391087816</v>
      </c>
    </row>
    <row r="44" spans="2:7" ht="20.100000000000001" customHeight="1">
      <c r="B44" s="155" t="s">
        <v>14</v>
      </c>
      <c r="C44" s="156" t="s">
        <v>111</v>
      </c>
      <c r="D44" s="31">
        <v>35.511602414188452</v>
      </c>
      <c r="E44" s="31">
        <v>36.243438160553339</v>
      </c>
      <c r="F44" s="153">
        <v>0.73183574636488657</v>
      </c>
      <c r="G44" s="154">
        <v>2.0608356047388128</v>
      </c>
    </row>
    <row r="45" spans="2:7" ht="20.100000000000001" customHeight="1">
      <c r="B45" s="155" t="s">
        <v>14</v>
      </c>
      <c r="C45" s="156" t="s">
        <v>112</v>
      </c>
      <c r="D45" s="31">
        <v>63.977324552152119</v>
      </c>
      <c r="E45" s="31">
        <v>51.977698236105979</v>
      </c>
      <c r="F45" s="153">
        <v>-11.99962631604614</v>
      </c>
      <c r="G45" s="154">
        <v>-18.756061464033962</v>
      </c>
    </row>
    <row r="46" spans="2:7" ht="20.100000000000001" customHeight="1">
      <c r="B46" s="155" t="s">
        <v>14</v>
      </c>
      <c r="C46" s="156" t="s">
        <v>113</v>
      </c>
      <c r="D46" s="31">
        <v>65.832945609870009</v>
      </c>
      <c r="E46" s="31">
        <v>65.618592357633887</v>
      </c>
      <c r="F46" s="153">
        <v>-0.21435325223612267</v>
      </c>
      <c r="G46" s="154">
        <v>-0.32560179443646575</v>
      </c>
    </row>
    <row r="47" spans="2:7" ht="20.100000000000001" customHeight="1">
      <c r="B47" s="155" t="s">
        <v>14</v>
      </c>
      <c r="C47" s="156" t="s">
        <v>114</v>
      </c>
      <c r="D47" s="31">
        <v>38.220492706981858</v>
      </c>
      <c r="E47" s="31">
        <v>33.792175290606579</v>
      </c>
      <c r="F47" s="153">
        <v>-4.428317416375279</v>
      </c>
      <c r="G47" s="154">
        <v>-11.586238435817819</v>
      </c>
    </row>
    <row r="48" spans="2:7" ht="20.100000000000001" customHeight="1">
      <c r="B48" s="155" t="s">
        <v>14</v>
      </c>
      <c r="C48" s="156" t="s">
        <v>115</v>
      </c>
      <c r="D48" s="31">
        <v>87.631557950603479</v>
      </c>
      <c r="E48" s="31">
        <v>85.392045693920949</v>
      </c>
      <c r="F48" s="153">
        <v>-2.2395122566825307</v>
      </c>
      <c r="G48" s="154">
        <v>-2.5556001845190366</v>
      </c>
    </row>
    <row r="49" spans="2:10" ht="20.100000000000001" customHeight="1">
      <c r="B49" s="155" t="s">
        <v>14</v>
      </c>
      <c r="C49" s="156" t="s">
        <v>116</v>
      </c>
      <c r="D49" s="31">
        <v>46.067766324348398</v>
      </c>
      <c r="E49" s="31">
        <v>50.129470201425903</v>
      </c>
      <c r="F49" s="153">
        <v>4.0617038770775054</v>
      </c>
      <c r="G49" s="154">
        <v>8.8168022918245015</v>
      </c>
    </row>
    <row r="50" spans="2:10" ht="20.100000000000001" customHeight="1">
      <c r="B50" s="155" t="s">
        <v>14</v>
      </c>
      <c r="C50" s="156" t="s">
        <v>117</v>
      </c>
      <c r="D50" s="31">
        <v>37.271789644798524</v>
      </c>
      <c r="E50" s="31">
        <v>38.146251410590985</v>
      </c>
      <c r="F50" s="153">
        <v>0.87446176579246071</v>
      </c>
      <c r="G50" s="154">
        <v>2.3461759527141339</v>
      </c>
    </row>
    <row r="51" spans="2:10" ht="20.100000000000001" customHeight="1">
      <c r="B51" s="155" t="s">
        <v>14</v>
      </c>
      <c r="C51" s="156" t="s">
        <v>118</v>
      </c>
      <c r="D51" s="31">
        <v>36.885622996594854</v>
      </c>
      <c r="E51" s="31">
        <v>37</v>
      </c>
      <c r="F51" s="153">
        <v>0.11437700340514567</v>
      </c>
      <c r="G51" s="154">
        <v>0.31008559463860763</v>
      </c>
    </row>
    <row r="52" spans="2:10" ht="20.100000000000001" customHeight="1" thickBot="1">
      <c r="B52" s="157" t="s">
        <v>14</v>
      </c>
      <c r="C52" s="158" t="s">
        <v>119</v>
      </c>
      <c r="D52" s="159">
        <v>52.630093868373969</v>
      </c>
      <c r="E52" s="159">
        <v>49.916965087128261</v>
      </c>
      <c r="F52" s="160">
        <v>-2.7131287812457074</v>
      </c>
      <c r="G52" s="161">
        <v>-5.1550901429724689</v>
      </c>
    </row>
    <row r="53" spans="2:10" ht="15" customHeight="1">
      <c r="B53" s="120" t="s">
        <v>120</v>
      </c>
      <c r="C53" s="104"/>
      <c r="F53" s="104"/>
      <c r="G53" s="104"/>
      <c r="J53" s="162"/>
    </row>
    <row r="54" spans="2:10" ht="48.75" customHeight="1">
      <c r="B54" s="163" t="s">
        <v>121</v>
      </c>
      <c r="C54" s="163"/>
      <c r="D54" s="163"/>
      <c r="E54" s="163"/>
      <c r="F54" s="163"/>
      <c r="G54" s="163"/>
    </row>
    <row r="55" spans="2:10" ht="13.8">
      <c r="B55" s="126" t="s">
        <v>122</v>
      </c>
      <c r="D55" s="164"/>
      <c r="E55" s="164"/>
      <c r="F55" s="104"/>
      <c r="G55" s="104"/>
    </row>
    <row r="56" spans="2:10" ht="15.75" customHeight="1">
      <c r="B56" s="165"/>
      <c r="C56" s="165"/>
      <c r="D56" s="165"/>
      <c r="E56" s="165"/>
      <c r="F56" s="165"/>
      <c r="G56" s="165"/>
    </row>
    <row r="57" spans="2:10" ht="27" customHeight="1">
      <c r="B57" s="165"/>
      <c r="C57" s="165"/>
      <c r="D57" s="165"/>
      <c r="E57" s="165"/>
      <c r="F57" s="165"/>
      <c r="G57" s="165"/>
    </row>
    <row r="58" spans="2:10" s="104" customFormat="1" ht="45" customHeight="1">
      <c r="B58" s="166"/>
      <c r="C58" s="166"/>
      <c r="D58" s="166"/>
      <c r="E58" s="166"/>
      <c r="F58" s="166"/>
      <c r="G58" s="166"/>
    </row>
    <row r="59" spans="2:10" ht="47.25" customHeight="1">
      <c r="B59" s="167" t="s">
        <v>69</v>
      </c>
      <c r="C59" s="167"/>
      <c r="D59" s="167"/>
      <c r="E59" s="167"/>
      <c r="F59" s="167"/>
      <c r="G59" s="167"/>
    </row>
    <row r="60" spans="2:10" ht="51" customHeight="1">
      <c r="I60" s="98"/>
    </row>
    <row r="61" spans="2:10" ht="18.75" customHeight="1">
      <c r="I61" s="98"/>
    </row>
    <row r="62" spans="2:10" ht="18.75" customHeight="1">
      <c r="I62" s="98"/>
    </row>
    <row r="63" spans="2:10" ht="13.5" customHeight="1">
      <c r="I63" s="98"/>
    </row>
    <row r="64" spans="2:10" ht="15" customHeight="1">
      <c r="B64" s="168"/>
      <c r="C64" s="169"/>
      <c r="D64" s="170"/>
      <c r="E64" s="170"/>
      <c r="F64" s="168"/>
      <c r="G64" s="168"/>
    </row>
    <row r="65" spans="2:11" ht="11.25" customHeight="1">
      <c r="B65" s="168"/>
      <c r="C65" s="169"/>
      <c r="D65" s="168"/>
      <c r="E65" s="168"/>
      <c r="F65" s="168"/>
      <c r="G65" s="168"/>
    </row>
    <row r="66" spans="2:11" ht="13.5" customHeight="1">
      <c r="B66" s="168"/>
      <c r="C66" s="168"/>
      <c r="D66" s="171"/>
      <c r="E66" s="171"/>
      <c r="F66" s="172"/>
      <c r="G66" s="172"/>
    </row>
    <row r="67" spans="2:11" ht="6" customHeight="1">
      <c r="B67" s="173"/>
      <c r="C67" s="174"/>
      <c r="D67" s="175"/>
      <c r="E67" s="175"/>
      <c r="F67" s="176"/>
      <c r="G67" s="175"/>
    </row>
    <row r="68" spans="2:11" ht="15" customHeight="1">
      <c r="B68" s="173"/>
      <c r="C68" s="174"/>
      <c r="D68" s="175"/>
      <c r="E68" s="175"/>
      <c r="F68" s="176"/>
      <c r="G68" s="175"/>
    </row>
    <row r="69" spans="2:11" ht="15" customHeight="1">
      <c r="B69" s="173"/>
      <c r="C69" s="174"/>
      <c r="D69" s="175"/>
      <c r="E69" s="175"/>
      <c r="F69" s="176"/>
      <c r="G69" s="175"/>
    </row>
    <row r="70" spans="2:11" ht="15" customHeight="1">
      <c r="B70" s="173"/>
      <c r="C70" s="174"/>
      <c r="D70" s="175"/>
      <c r="E70" s="175"/>
      <c r="F70" s="176"/>
      <c r="G70" s="177"/>
    </row>
    <row r="71" spans="2:11" ht="15" customHeight="1">
      <c r="B71" s="173"/>
      <c r="C71" s="178"/>
      <c r="D71" s="175"/>
      <c r="E71" s="175"/>
      <c r="F71" s="176"/>
      <c r="G71" s="177"/>
      <c r="I71" s="179"/>
    </row>
    <row r="72" spans="2:11" ht="15" customHeight="1">
      <c r="B72" s="173"/>
      <c r="C72" s="178"/>
      <c r="D72" s="175"/>
      <c r="E72" s="175"/>
      <c r="F72" s="176"/>
      <c r="G72" s="177"/>
      <c r="H72" s="179"/>
      <c r="I72" s="179"/>
    </row>
    <row r="73" spans="2:11" ht="15" customHeight="1">
      <c r="B73" s="180"/>
      <c r="C73" s="178"/>
      <c r="D73" s="175"/>
      <c r="E73" s="175"/>
      <c r="F73" s="176"/>
      <c r="G73" s="177"/>
      <c r="H73" s="179"/>
      <c r="I73" s="179"/>
    </row>
    <row r="74" spans="2:11" ht="15" customHeight="1">
      <c r="B74" s="173"/>
      <c r="C74" s="178"/>
      <c r="D74" s="175"/>
      <c r="E74" s="175"/>
      <c r="F74" s="176"/>
      <c r="H74" s="179"/>
      <c r="K74" s="181"/>
    </row>
    <row r="75" spans="2:11" ht="15" customHeight="1">
      <c r="B75" s="173"/>
      <c r="C75" s="178"/>
      <c r="D75" s="175"/>
      <c r="E75" s="175"/>
      <c r="F75" s="176"/>
      <c r="G75" s="175"/>
      <c r="H75" s="179"/>
    </row>
    <row r="76" spans="2:11" ht="15" customHeight="1">
      <c r="B76" s="173"/>
      <c r="C76" s="178"/>
      <c r="D76" s="175"/>
      <c r="E76" s="175"/>
      <c r="F76" s="176"/>
      <c r="H76" s="116"/>
      <c r="I76" s="179"/>
    </row>
    <row r="77" spans="2:11" ht="15" customHeight="1">
      <c r="B77" s="173"/>
      <c r="C77" s="182"/>
      <c r="D77" s="175"/>
      <c r="E77" s="175"/>
      <c r="F77" s="176"/>
      <c r="G77" s="181" t="s">
        <v>70</v>
      </c>
      <c r="I77" s="179"/>
    </row>
    <row r="78" spans="2:11" ht="15" customHeight="1">
      <c r="B78" s="173"/>
      <c r="C78" s="183"/>
      <c r="D78" s="175"/>
      <c r="E78" s="175"/>
      <c r="F78" s="176"/>
    </row>
    <row r="79" spans="2:11" ht="15" customHeight="1">
      <c r="B79" s="173"/>
      <c r="C79" s="178"/>
      <c r="D79" s="184"/>
      <c r="E79" s="184"/>
      <c r="F79" s="176"/>
    </row>
    <row r="80" spans="2:11" ht="15" customHeight="1">
      <c r="B80" s="173"/>
      <c r="C80" s="185"/>
      <c r="D80" s="175"/>
      <c r="E80" s="175"/>
      <c r="F80" s="176"/>
      <c r="H80" s="179"/>
    </row>
    <row r="81" spans="2:8" ht="15" customHeight="1">
      <c r="B81" s="186"/>
      <c r="C81" s="185"/>
      <c r="D81" s="187"/>
      <c r="E81" s="187"/>
      <c r="F81" s="176"/>
    </row>
    <row r="82" spans="2:8" ht="15" customHeight="1">
      <c r="B82" s="186"/>
      <c r="C82" s="185"/>
      <c r="D82" s="175"/>
      <c r="E82" s="175"/>
      <c r="F82" s="176"/>
    </row>
    <row r="83" spans="2:8" ht="15" customHeight="1">
      <c r="B83" s="186"/>
      <c r="C83" s="185"/>
      <c r="D83" s="187"/>
      <c r="E83" s="187"/>
      <c r="F83" s="187"/>
    </row>
    <row r="84" spans="2:8" ht="12" customHeight="1">
      <c r="B84" s="185"/>
      <c r="C84" s="104"/>
      <c r="D84" s="104"/>
      <c r="E84" s="104"/>
      <c r="F84" s="104"/>
      <c r="G84" s="181"/>
    </row>
    <row r="85" spans="2:8" ht="15" customHeight="1">
      <c r="B85" s="188"/>
      <c r="C85" s="104"/>
      <c r="D85" s="104"/>
      <c r="E85" s="104"/>
      <c r="F85" s="104"/>
      <c r="G85" s="104"/>
    </row>
    <row r="86" spans="2:8" ht="13.5" customHeight="1">
      <c r="B86" s="188"/>
      <c r="H86" s="116"/>
    </row>
    <row r="87" spans="2:8">
      <c r="B87" s="189"/>
    </row>
    <row r="88" spans="2:8" ht="11.25" customHeight="1"/>
  </sheetData>
  <mergeCells count="4">
    <mergeCell ref="B3:G3"/>
    <mergeCell ref="B54:G54"/>
    <mergeCell ref="B56:G57"/>
    <mergeCell ref="B59:G59"/>
  </mergeCells>
  <conditionalFormatting sqref="G7 F8:G27 G28 F29:G52 G67:G73 G75">
    <cfRule type="cellIs" dxfId="21" priority="3" stopIfTrue="1" operator="lessThan">
      <formula>0</formula>
    </cfRule>
    <cfRule type="cellIs" dxfId="20" priority="4" stopIfTrue="1" operator="greaterThanOrEqual">
      <formula>0</formula>
    </cfRule>
  </conditionalFormatting>
  <conditionalFormatting sqref="K74">
    <cfRule type="cellIs" dxfId="19" priority="1" stopIfTrue="1" operator="lessThan">
      <formula>0</formula>
    </cfRule>
    <cfRule type="cellIs" dxfId="18" priority="2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6" orientation="portrait" r:id="rId1"/>
  <headerFooter scaleWithDoc="0" alignWithMargins="0">
    <oddHeader>&amp;R&amp;"Verdana,Normal"&amp;8 5</oddHeader>
    <oddFooter>&amp;R&amp;"Verdana,Cursiva"&amp;8Subdirección General de Análisis, Coordinación y Estadística</oddFooter>
  </headerFooter>
  <ignoredErrors>
    <ignoredError sqref="B8:B52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76843E-13A9-425E-BD27-B9F9BCEA6B09}">
  <sheetPr>
    <pageSetUpPr fitToPage="1"/>
  </sheetPr>
  <dimension ref="A1:K83"/>
  <sheetViews>
    <sheetView showGridLines="0" zoomScaleNormal="100" zoomScaleSheetLayoutView="80" zoomScalePageLayoutView="75" workbookViewId="0"/>
  </sheetViews>
  <sheetFormatPr baseColWidth="10" defaultColWidth="11.5546875" defaultRowHeight="10.199999999999999"/>
  <cols>
    <col min="1" max="1" width="1.88671875" style="128" customWidth="1"/>
    <col min="2" max="2" width="7.44140625" style="128" customWidth="1"/>
    <col min="3" max="3" width="71.5546875" style="128" customWidth="1"/>
    <col min="4" max="7" width="23.6640625" style="128" customWidth="1"/>
    <col min="8" max="8" width="15.6640625" style="128" customWidth="1"/>
    <col min="9" max="16384" width="11.5546875" style="128"/>
  </cols>
  <sheetData>
    <row r="1" spans="1:9" ht="10.5" customHeight="1">
      <c r="G1" s="3"/>
    </row>
    <row r="2" spans="1:9" ht="15.6" customHeight="1">
      <c r="B2" s="5" t="s">
        <v>123</v>
      </c>
      <c r="C2" s="5"/>
      <c r="D2" s="5"/>
      <c r="E2" s="5"/>
      <c r="F2" s="5"/>
      <c r="G2" s="5"/>
    </row>
    <row r="3" spans="1:9" ht="15.6" customHeight="1" thickBot="1">
      <c r="B3" s="6"/>
      <c r="C3" s="6"/>
      <c r="D3" s="6"/>
      <c r="E3" s="6"/>
      <c r="F3" s="6"/>
      <c r="G3" s="6"/>
    </row>
    <row r="4" spans="1:9" ht="16.5" customHeight="1" thickBot="1">
      <c r="A4" s="190"/>
      <c r="B4" s="7" t="s">
        <v>124</v>
      </c>
      <c r="C4" s="8"/>
      <c r="D4" s="8"/>
      <c r="E4" s="8"/>
      <c r="F4" s="8"/>
      <c r="G4" s="9"/>
    </row>
    <row r="5" spans="1:9" ht="20.100000000000001" customHeight="1">
      <c r="B5" s="191"/>
      <c r="C5" s="130" t="s">
        <v>125</v>
      </c>
      <c r="D5" s="192" t="s">
        <v>4</v>
      </c>
      <c r="E5" s="192" t="s">
        <v>5</v>
      </c>
      <c r="F5" s="13" t="s">
        <v>6</v>
      </c>
      <c r="G5" s="14" t="s">
        <v>6</v>
      </c>
    </row>
    <row r="6" spans="1:9" ht="20.100000000000001" customHeight="1">
      <c r="B6" s="193"/>
      <c r="C6" s="132" t="s">
        <v>7</v>
      </c>
      <c r="D6" s="17" t="s">
        <v>126</v>
      </c>
      <c r="E6" s="17" t="s">
        <v>127</v>
      </c>
      <c r="F6" s="18" t="s">
        <v>10</v>
      </c>
      <c r="G6" s="19" t="s">
        <v>10</v>
      </c>
    </row>
    <row r="7" spans="1:9" ht="20.100000000000001" customHeight="1" thickBot="1">
      <c r="B7" s="194"/>
      <c r="C7" s="135"/>
      <c r="D7" s="195">
        <v>2024</v>
      </c>
      <c r="E7" s="195">
        <v>2024</v>
      </c>
      <c r="F7" s="136" t="s">
        <v>11</v>
      </c>
      <c r="G7" s="137" t="s">
        <v>12</v>
      </c>
    </row>
    <row r="8" spans="1:9" ht="20.100000000000001" customHeight="1" thickBot="1">
      <c r="B8" s="196"/>
      <c r="C8" s="197" t="s">
        <v>128</v>
      </c>
      <c r="D8" s="198"/>
      <c r="E8" s="198"/>
      <c r="F8" s="199"/>
      <c r="G8" s="200"/>
    </row>
    <row r="9" spans="1:9" ht="20.100000000000001" customHeight="1">
      <c r="B9" s="201" t="s">
        <v>14</v>
      </c>
      <c r="C9" s="202" t="s">
        <v>129</v>
      </c>
      <c r="D9" s="203">
        <v>511.37</v>
      </c>
      <c r="E9" s="203">
        <v>520.97</v>
      </c>
      <c r="F9" s="204">
        <v>9.6000000000000227</v>
      </c>
      <c r="G9" s="205">
        <v>1.8773099712536947</v>
      </c>
    </row>
    <row r="10" spans="1:9" ht="20.100000000000001" customHeight="1">
      <c r="B10" s="28" t="s">
        <v>14</v>
      </c>
      <c r="C10" s="29" t="s">
        <v>130</v>
      </c>
      <c r="D10" s="206">
        <v>541.4</v>
      </c>
      <c r="E10" s="206">
        <v>536.79</v>
      </c>
      <c r="F10" s="207">
        <v>-4.6100000000000136</v>
      </c>
      <c r="G10" s="32">
        <v>-0.85149612116734374</v>
      </c>
      <c r="H10" s="208"/>
    </row>
    <row r="11" spans="1:9" ht="20.100000000000001" customHeight="1">
      <c r="B11" s="28" t="s">
        <v>14</v>
      </c>
      <c r="C11" s="29" t="s">
        <v>131</v>
      </c>
      <c r="D11" s="206">
        <v>538.89</v>
      </c>
      <c r="E11" s="206">
        <v>542.70000000000005</v>
      </c>
      <c r="F11" s="207">
        <v>3.8100000000000591</v>
      </c>
      <c r="G11" s="32">
        <v>0.70700885152815829</v>
      </c>
      <c r="H11" s="208"/>
    </row>
    <row r="12" spans="1:9" ht="20.100000000000001" customHeight="1" thickBot="1">
      <c r="B12" s="28" t="s">
        <v>14</v>
      </c>
      <c r="C12" s="29" t="s">
        <v>132</v>
      </c>
      <c r="D12" s="206">
        <v>272.52999999999997</v>
      </c>
      <c r="E12" s="206">
        <v>275.3</v>
      </c>
      <c r="F12" s="209">
        <v>2.7700000000000387</v>
      </c>
      <c r="G12" s="210">
        <v>1.0164018640149806</v>
      </c>
    </row>
    <row r="13" spans="1:9" ht="20.100000000000001" customHeight="1" thickBot="1">
      <c r="B13" s="211"/>
      <c r="C13" s="212" t="s">
        <v>133</v>
      </c>
      <c r="D13" s="213"/>
      <c r="E13" s="213"/>
      <c r="F13" s="214"/>
      <c r="G13" s="215"/>
    </row>
    <row r="14" spans="1:9" ht="20.100000000000001" customHeight="1">
      <c r="B14" s="28" t="s">
        <v>14</v>
      </c>
      <c r="C14" s="79" t="s">
        <v>134</v>
      </c>
      <c r="D14" s="206">
        <v>893.98</v>
      </c>
      <c r="E14" s="206">
        <v>893.11</v>
      </c>
      <c r="F14" s="216">
        <v>-0.87000000000000455</v>
      </c>
      <c r="G14" s="45">
        <v>-9.7317613369426681E-2</v>
      </c>
      <c r="H14" s="217"/>
    </row>
    <row r="15" spans="1:9" ht="20.100000000000001" customHeight="1">
      <c r="B15" s="28" t="s">
        <v>14</v>
      </c>
      <c r="C15" s="79" t="s">
        <v>135</v>
      </c>
      <c r="D15" s="37">
        <v>852.08</v>
      </c>
      <c r="E15" s="37">
        <v>852.04</v>
      </c>
      <c r="F15" s="31">
        <v>-4.0000000000077307E-2</v>
      </c>
      <c r="G15" s="210">
        <v>-4.6943948924962342E-3</v>
      </c>
      <c r="H15" s="218"/>
    </row>
    <row r="16" spans="1:9" ht="20.100000000000001" customHeight="1">
      <c r="B16" s="28" t="s">
        <v>14</v>
      </c>
      <c r="C16" s="79" t="s">
        <v>136</v>
      </c>
      <c r="D16" s="206">
        <v>871.35</v>
      </c>
      <c r="E16" s="206">
        <v>869.5</v>
      </c>
      <c r="F16" s="207">
        <v>-1.8500000000000227</v>
      </c>
      <c r="G16" s="45">
        <v>-0.21231422505307762</v>
      </c>
      <c r="H16" s="217"/>
      <c r="I16" s="219"/>
    </row>
    <row r="17" spans="2:10" ht="20.100000000000001" customHeight="1" thickBot="1">
      <c r="B17" s="28" t="s">
        <v>14</v>
      </c>
      <c r="C17" s="79" t="s">
        <v>137</v>
      </c>
      <c r="D17" s="206">
        <v>832.86</v>
      </c>
      <c r="E17" s="206">
        <v>834.57</v>
      </c>
      <c r="F17" s="209">
        <v>1.7100000000000364</v>
      </c>
      <c r="G17" s="45">
        <v>0.20531661984006178</v>
      </c>
      <c r="H17" s="220"/>
      <c r="I17" s="218"/>
      <c r="J17" s="217"/>
    </row>
    <row r="18" spans="2:10" ht="20.100000000000001" customHeight="1" thickBot="1">
      <c r="B18" s="211"/>
      <c r="C18" s="221" t="s">
        <v>138</v>
      </c>
      <c r="D18" s="213"/>
      <c r="E18" s="213"/>
      <c r="F18" s="213"/>
      <c r="G18" s="215"/>
    </row>
    <row r="19" spans="2:10" ht="20.100000000000001" customHeight="1">
      <c r="B19" s="36" t="s">
        <v>14</v>
      </c>
      <c r="C19" s="79" t="s">
        <v>139</v>
      </c>
      <c r="D19" s="37">
        <v>229.51</v>
      </c>
      <c r="E19" s="37">
        <v>229.74</v>
      </c>
      <c r="F19" s="152">
        <v>0.23000000000001819</v>
      </c>
      <c r="G19" s="210">
        <v>0.10021349832251758</v>
      </c>
    </row>
    <row r="20" spans="2:10" ht="20.100000000000001" customHeight="1">
      <c r="B20" s="28" t="s">
        <v>14</v>
      </c>
      <c r="C20" s="79" t="s">
        <v>140</v>
      </c>
      <c r="D20" s="37">
        <v>219.76</v>
      </c>
      <c r="E20" s="37">
        <v>218.78</v>
      </c>
      <c r="F20" s="31">
        <v>-0.97999999999998977</v>
      </c>
      <c r="G20" s="32">
        <v>-0.44594102657444523</v>
      </c>
      <c r="H20" s="97"/>
    </row>
    <row r="21" spans="2:10" ht="20.100000000000001" customHeight="1">
      <c r="B21" s="28" t="s">
        <v>14</v>
      </c>
      <c r="C21" s="79" t="s">
        <v>141</v>
      </c>
      <c r="D21" s="37">
        <v>228.05</v>
      </c>
      <c r="E21" s="37">
        <v>227.61</v>
      </c>
      <c r="F21" s="31">
        <v>-0.43999999999999773</v>
      </c>
      <c r="G21" s="32">
        <v>-0.19294014470511911</v>
      </c>
    </row>
    <row r="22" spans="2:10" ht="20.100000000000001" customHeight="1">
      <c r="B22" s="28" t="s">
        <v>14</v>
      </c>
      <c r="C22" s="79" t="s">
        <v>142</v>
      </c>
      <c r="D22" s="37">
        <v>227.09</v>
      </c>
      <c r="E22" s="37">
        <v>227.72</v>
      </c>
      <c r="F22" s="222">
        <v>0.62999999999999545</v>
      </c>
      <c r="G22" s="32">
        <v>0.27742304813070007</v>
      </c>
      <c r="H22" s="223"/>
      <c r="I22" s="217"/>
    </row>
    <row r="23" spans="2:10" ht="20.100000000000001" customHeight="1" thickBot="1">
      <c r="B23" s="28" t="s">
        <v>14</v>
      </c>
      <c r="C23" s="224" t="s">
        <v>143</v>
      </c>
      <c r="D23" s="37">
        <v>80.23</v>
      </c>
      <c r="E23" s="37">
        <v>79.64</v>
      </c>
      <c r="F23" s="225">
        <v>-0.59000000000000341</v>
      </c>
      <c r="G23" s="32">
        <v>-0.73538576592297034</v>
      </c>
      <c r="H23" s="223"/>
      <c r="I23" s="218"/>
    </row>
    <row r="24" spans="2:10" ht="20.100000000000001" customHeight="1" thickBot="1">
      <c r="B24" s="211"/>
      <c r="C24" s="221" t="s">
        <v>144</v>
      </c>
      <c r="D24" s="213"/>
      <c r="E24" s="213"/>
      <c r="F24" s="213"/>
      <c r="G24" s="226"/>
    </row>
    <row r="25" spans="2:10" ht="20.100000000000001" customHeight="1">
      <c r="B25" s="227" t="s">
        <v>145</v>
      </c>
      <c r="C25" s="228" t="s">
        <v>146</v>
      </c>
      <c r="D25" s="31">
        <v>220.87</v>
      </c>
      <c r="E25" s="31">
        <v>222.15</v>
      </c>
      <c r="F25" s="207">
        <v>1.2800000000000011</v>
      </c>
      <c r="G25" s="38">
        <v>0.57952641825508522</v>
      </c>
    </row>
    <row r="26" spans="2:10" ht="20.100000000000001" customHeight="1">
      <c r="B26" s="227" t="s">
        <v>145</v>
      </c>
      <c r="C26" s="228" t="s">
        <v>147</v>
      </c>
      <c r="D26" s="31">
        <v>206.74</v>
      </c>
      <c r="E26" s="31">
        <v>209.8</v>
      </c>
      <c r="F26" s="207">
        <v>3.0600000000000023</v>
      </c>
      <c r="G26" s="38">
        <v>1.4801199574344537</v>
      </c>
    </row>
    <row r="27" spans="2:10" ht="20.100000000000001" customHeight="1">
      <c r="B27" s="227" t="s">
        <v>145</v>
      </c>
      <c r="C27" s="228" t="s">
        <v>148</v>
      </c>
      <c r="D27" s="31">
        <v>221.59</v>
      </c>
      <c r="E27" s="31">
        <v>222.79</v>
      </c>
      <c r="F27" s="207">
        <v>1.1999999999999886</v>
      </c>
      <c r="G27" s="38">
        <v>0.54154068324382365</v>
      </c>
    </row>
    <row r="28" spans="2:10" ht="20.100000000000001" customHeight="1">
      <c r="B28" s="227" t="s">
        <v>145</v>
      </c>
      <c r="C28" s="228" t="s">
        <v>149</v>
      </c>
      <c r="D28" s="31">
        <v>223.38</v>
      </c>
      <c r="E28" s="31">
        <v>221.42</v>
      </c>
      <c r="F28" s="207">
        <v>-1.960000000000008</v>
      </c>
      <c r="G28" s="38">
        <v>-0.8774285970095832</v>
      </c>
    </row>
    <row r="29" spans="2:10" ht="20.100000000000001" customHeight="1" thickBot="1">
      <c r="B29" s="227" t="s">
        <v>145</v>
      </c>
      <c r="C29" s="228" t="s">
        <v>150</v>
      </c>
      <c r="D29" s="31">
        <v>483.02</v>
      </c>
      <c r="E29" s="31">
        <v>483.48</v>
      </c>
      <c r="F29" s="207">
        <v>0.46000000000003638</v>
      </c>
      <c r="G29" s="38">
        <v>9.5234151794954869E-2</v>
      </c>
    </row>
    <row r="30" spans="2:10" ht="20.100000000000001" customHeight="1" thickBot="1">
      <c r="B30" s="211"/>
      <c r="C30" s="229" t="s">
        <v>151</v>
      </c>
      <c r="D30" s="213"/>
      <c r="E30" s="213"/>
      <c r="F30" s="213"/>
      <c r="G30" s="226"/>
    </row>
    <row r="31" spans="2:10" ht="20.100000000000001" customHeight="1">
      <c r="B31" s="227" t="s">
        <v>24</v>
      </c>
      <c r="C31" s="228" t="s">
        <v>152</v>
      </c>
      <c r="D31" s="31">
        <v>169.11</v>
      </c>
      <c r="E31" s="31">
        <v>168.87</v>
      </c>
      <c r="F31" s="204">
        <v>-0.24000000000000909</v>
      </c>
      <c r="G31" s="38">
        <v>-0.14191946070606321</v>
      </c>
    </row>
    <row r="32" spans="2:10" ht="20.100000000000001" customHeight="1">
      <c r="B32" s="227" t="s">
        <v>24</v>
      </c>
      <c r="C32" s="230" t="s">
        <v>153</v>
      </c>
      <c r="D32" s="31">
        <v>1.35</v>
      </c>
      <c r="E32" s="31">
        <v>1.35</v>
      </c>
      <c r="F32" s="207">
        <v>0</v>
      </c>
      <c r="G32" s="38">
        <v>0</v>
      </c>
    </row>
    <row r="33" spans="2:11" ht="20.100000000000001" customHeight="1">
      <c r="B33" s="227" t="s">
        <v>24</v>
      </c>
      <c r="C33" s="231" t="s">
        <v>154</v>
      </c>
      <c r="D33" s="31">
        <v>1.21</v>
      </c>
      <c r="E33" s="31">
        <v>1.2</v>
      </c>
      <c r="F33" s="207">
        <v>-1.0000000000000009E-2</v>
      </c>
      <c r="G33" s="38">
        <v>-0.8264462809917319</v>
      </c>
    </row>
    <row r="34" spans="2:11" ht="20.100000000000001" customHeight="1">
      <c r="B34" s="227" t="s">
        <v>24</v>
      </c>
      <c r="C34" s="228" t="s">
        <v>155</v>
      </c>
      <c r="D34" s="31">
        <v>188.82</v>
      </c>
      <c r="E34" s="31">
        <v>188.27</v>
      </c>
      <c r="F34" s="31">
        <v>-0.54999999999998295</v>
      </c>
      <c r="G34" s="38">
        <v>-0.29128270310347659</v>
      </c>
    </row>
    <row r="35" spans="2:11" ht="20.100000000000001" customHeight="1">
      <c r="B35" s="227" t="s">
        <v>24</v>
      </c>
      <c r="C35" s="230" t="s">
        <v>156</v>
      </c>
      <c r="D35" s="31">
        <v>1.51</v>
      </c>
      <c r="E35" s="31">
        <v>1.51</v>
      </c>
      <c r="F35" s="207">
        <v>0</v>
      </c>
      <c r="G35" s="38">
        <v>0</v>
      </c>
    </row>
    <row r="36" spans="2:11" ht="20.100000000000001" customHeight="1">
      <c r="B36" s="227" t="s">
        <v>24</v>
      </c>
      <c r="C36" s="231" t="s">
        <v>157</v>
      </c>
      <c r="D36" s="31">
        <v>1.34</v>
      </c>
      <c r="E36" s="31">
        <v>1.34</v>
      </c>
      <c r="F36" s="207">
        <v>0</v>
      </c>
      <c r="G36" s="38">
        <v>0</v>
      </c>
    </row>
    <row r="37" spans="2:11" ht="20.100000000000001" customHeight="1">
      <c r="B37" s="227" t="s">
        <v>24</v>
      </c>
      <c r="C37" s="228" t="s">
        <v>158</v>
      </c>
      <c r="D37" s="31">
        <v>229.68</v>
      </c>
      <c r="E37" s="31">
        <v>227.4</v>
      </c>
      <c r="F37" s="31">
        <v>-2.2800000000000011</v>
      </c>
      <c r="G37" s="38">
        <v>-0.99268547544410524</v>
      </c>
    </row>
    <row r="38" spans="2:11" ht="20.100000000000001" customHeight="1">
      <c r="B38" s="227" t="s">
        <v>24</v>
      </c>
      <c r="C38" s="230" t="s">
        <v>159</v>
      </c>
      <c r="D38" s="31">
        <v>1.74</v>
      </c>
      <c r="E38" s="31">
        <v>1.72</v>
      </c>
      <c r="F38" s="207">
        <v>-2.0000000000000018E-2</v>
      </c>
      <c r="G38" s="38">
        <v>-1.1494252873563227</v>
      </c>
    </row>
    <row r="39" spans="2:11" ht="20.100000000000001" customHeight="1">
      <c r="B39" s="227" t="s">
        <v>24</v>
      </c>
      <c r="C39" s="228" t="s">
        <v>160</v>
      </c>
      <c r="D39" s="31">
        <v>326.42</v>
      </c>
      <c r="E39" s="31">
        <v>325.43</v>
      </c>
      <c r="F39" s="207">
        <v>-0.99000000000000909</v>
      </c>
      <c r="G39" s="38">
        <v>-0.30329023956865342</v>
      </c>
    </row>
    <row r="40" spans="2:11" ht="20.100000000000001" customHeight="1">
      <c r="B40" s="227" t="s">
        <v>24</v>
      </c>
      <c r="C40" s="230" t="s">
        <v>161</v>
      </c>
      <c r="D40" s="31">
        <v>2.56</v>
      </c>
      <c r="E40" s="31">
        <v>2.54</v>
      </c>
      <c r="F40" s="207">
        <v>-2.0000000000000018E-2</v>
      </c>
      <c r="G40" s="38">
        <v>-0.78125</v>
      </c>
    </row>
    <row r="41" spans="2:11" ht="20.100000000000001" customHeight="1" thickBot="1">
      <c r="B41" s="227" t="s">
        <v>24</v>
      </c>
      <c r="C41" s="231" t="s">
        <v>162</v>
      </c>
      <c r="D41" s="31">
        <v>2.38</v>
      </c>
      <c r="E41" s="31">
        <v>2.38</v>
      </c>
      <c r="F41" s="207">
        <v>0</v>
      </c>
      <c r="G41" s="38">
        <v>0</v>
      </c>
    </row>
    <row r="42" spans="2:11" ht="20.100000000000001" customHeight="1" thickBot="1">
      <c r="B42" s="211"/>
      <c r="C42" s="221" t="s">
        <v>163</v>
      </c>
      <c r="D42" s="213"/>
      <c r="E42" s="213"/>
      <c r="F42" s="213"/>
      <c r="G42" s="226"/>
      <c r="K42" s="219"/>
    </row>
    <row r="43" spans="2:11" ht="20.100000000000001" customHeight="1" thickBot="1">
      <c r="B43" s="155" t="s">
        <v>30</v>
      </c>
      <c r="C43" s="231" t="s">
        <v>164</v>
      </c>
      <c r="D43" s="31">
        <v>222.64</v>
      </c>
      <c r="E43" s="31">
        <v>222.64</v>
      </c>
      <c r="F43" s="232">
        <v>0</v>
      </c>
      <c r="G43" s="38">
        <v>0</v>
      </c>
    </row>
    <row r="44" spans="2:11" ht="20.100000000000001" customHeight="1" thickBot="1">
      <c r="B44" s="233"/>
      <c r="C44" s="221" t="s">
        <v>165</v>
      </c>
      <c r="D44" s="213"/>
      <c r="E44" s="213"/>
      <c r="F44" s="213"/>
      <c r="G44" s="226"/>
      <c r="K44" s="234"/>
    </row>
    <row r="45" spans="2:11" ht="20.100000000000001" customHeight="1">
      <c r="B45" s="235" t="s">
        <v>51</v>
      </c>
      <c r="C45" s="236" t="s">
        <v>166</v>
      </c>
      <c r="D45" s="237">
        <v>76.13</v>
      </c>
      <c r="E45" s="237">
        <v>77.36</v>
      </c>
      <c r="F45" s="238">
        <v>1.230000000000004</v>
      </c>
      <c r="G45" s="239">
        <v>1.6156574280835514</v>
      </c>
    </row>
    <row r="46" spans="2:11" ht="20.100000000000001" customHeight="1">
      <c r="B46" s="240" t="s">
        <v>51</v>
      </c>
      <c r="C46" s="241" t="s">
        <v>167</v>
      </c>
      <c r="D46" s="238">
        <v>655.92</v>
      </c>
      <c r="E46" s="238">
        <v>630.62</v>
      </c>
      <c r="F46" s="242">
        <v>-25.299999999999955</v>
      </c>
      <c r="G46" s="243">
        <v>-3.857177704598115</v>
      </c>
    </row>
    <row r="47" spans="2:11" ht="20.100000000000001" customHeight="1">
      <c r="B47" s="240" t="s">
        <v>51</v>
      </c>
      <c r="C47" s="241" t="s">
        <v>168</v>
      </c>
      <c r="D47" s="238">
        <v>231.62</v>
      </c>
      <c r="E47" s="238">
        <v>229.74</v>
      </c>
      <c r="F47" s="242">
        <v>-1.8799999999999955</v>
      </c>
      <c r="G47" s="243">
        <v>-0.81167429410241709</v>
      </c>
    </row>
    <row r="48" spans="2:11" ht="20.100000000000001" customHeight="1" thickBot="1">
      <c r="B48" s="157" t="s">
        <v>47</v>
      </c>
      <c r="C48" s="244" t="s">
        <v>169</v>
      </c>
      <c r="D48" s="245" t="s">
        <v>170</v>
      </c>
      <c r="E48" s="246"/>
      <c r="F48" s="246"/>
      <c r="G48" s="247"/>
      <c r="H48" s="248"/>
    </row>
    <row r="49" spans="2:8" ht="20.100000000000001" customHeight="1" thickBot="1">
      <c r="B49" s="249"/>
      <c r="C49" s="221" t="s">
        <v>171</v>
      </c>
      <c r="D49" s="213"/>
      <c r="E49" s="213"/>
      <c r="F49" s="250"/>
      <c r="G49" s="226"/>
    </row>
    <row r="50" spans="2:8" ht="20.100000000000001" customHeight="1">
      <c r="B50" s="235" t="s">
        <v>55</v>
      </c>
      <c r="C50" s="251" t="s">
        <v>172</v>
      </c>
      <c r="D50" s="252" t="s">
        <v>173</v>
      </c>
      <c r="E50" s="253"/>
      <c r="F50" s="253"/>
      <c r="G50" s="254"/>
    </row>
    <row r="51" spans="2:8" ht="20.100000000000001" customHeight="1">
      <c r="B51" s="255" t="s">
        <v>55</v>
      </c>
      <c r="C51" s="256" t="s">
        <v>174</v>
      </c>
      <c r="D51" s="257" t="s">
        <v>175</v>
      </c>
      <c r="E51" s="258"/>
      <c r="F51" s="258"/>
      <c r="G51" s="259"/>
    </row>
    <row r="52" spans="2:8" ht="20.100000000000001" customHeight="1">
      <c r="B52" s="255" t="s">
        <v>55</v>
      </c>
      <c r="C52" s="256" t="s">
        <v>176</v>
      </c>
      <c r="D52" s="257" t="s">
        <v>177</v>
      </c>
      <c r="E52" s="258"/>
      <c r="F52" s="258"/>
      <c r="G52" s="259"/>
    </row>
    <row r="53" spans="2:8" ht="20.100000000000001" customHeight="1" thickBot="1">
      <c r="B53" s="157" t="s">
        <v>55</v>
      </c>
      <c r="C53" s="244" t="s">
        <v>178</v>
      </c>
      <c r="D53" s="245" t="s">
        <v>179</v>
      </c>
      <c r="E53" s="246"/>
      <c r="F53" s="246"/>
      <c r="G53" s="247"/>
    </row>
    <row r="54" spans="2:8" ht="13.8">
      <c r="B54" s="260" t="s">
        <v>120</v>
      </c>
      <c r="C54" s="261"/>
      <c r="D54" s="261"/>
      <c r="E54" s="261"/>
      <c r="F54" s="261"/>
      <c r="G54" s="262"/>
    </row>
    <row r="55" spans="2:8" ht="13.8">
      <c r="B55" s="126" t="s">
        <v>180</v>
      </c>
      <c r="C55" s="125"/>
      <c r="D55" s="125"/>
      <c r="E55" s="125"/>
      <c r="F55" s="125"/>
      <c r="G55" s="190"/>
    </row>
    <row r="56" spans="2:8" ht="12" customHeight="1">
      <c r="B56" s="126" t="s">
        <v>181</v>
      </c>
      <c r="C56" s="125"/>
      <c r="D56" s="125"/>
      <c r="E56" s="125"/>
      <c r="F56" s="125"/>
      <c r="G56" s="190"/>
    </row>
    <row r="57" spans="2:8" ht="19.95" customHeight="1">
      <c r="B57" s="126"/>
      <c r="C57" s="125"/>
      <c r="D57" s="125"/>
      <c r="E57" s="125"/>
      <c r="F57" s="125"/>
      <c r="G57" s="190"/>
    </row>
    <row r="58" spans="2:8" ht="25.5" customHeight="1">
      <c r="B58" s="106" t="s">
        <v>69</v>
      </c>
      <c r="C58" s="106"/>
      <c r="D58" s="106"/>
      <c r="E58" s="106"/>
      <c r="F58" s="106"/>
      <c r="G58" s="106"/>
    </row>
    <row r="59" spans="2:8" ht="36" customHeight="1"/>
    <row r="60" spans="2:8" ht="15" customHeight="1"/>
    <row r="61" spans="2:8" ht="15" customHeight="1"/>
    <row r="62" spans="2:8" ht="15" customHeight="1"/>
    <row r="63" spans="2:8" ht="71.25" customHeight="1">
      <c r="H63" s="263"/>
    </row>
    <row r="64" spans="2:8" ht="39" customHeight="1">
      <c r="H64" s="263"/>
    </row>
    <row r="65" spans="2:8" ht="18.75" customHeight="1">
      <c r="H65" s="263"/>
    </row>
    <row r="66" spans="2:8" ht="18.75" customHeight="1">
      <c r="H66" s="263"/>
    </row>
    <row r="67" spans="2:8" ht="13.5" customHeight="1">
      <c r="H67" s="263"/>
    </row>
    <row r="68" spans="2:8" ht="15" customHeight="1">
      <c r="B68" s="264"/>
      <c r="C68" s="264"/>
      <c r="F68" s="264"/>
      <c r="G68" s="264"/>
    </row>
    <row r="69" spans="2:8" ht="11.25" customHeight="1">
      <c r="B69" s="264"/>
      <c r="C69" s="264"/>
      <c r="D69" s="264"/>
      <c r="E69" s="264"/>
      <c r="F69" s="264"/>
    </row>
    <row r="70" spans="2:8" ht="13.5" customHeight="1">
      <c r="B70" s="264"/>
      <c r="C70" s="264"/>
      <c r="D70" s="265"/>
      <c r="E70" s="265"/>
      <c r="F70" s="266"/>
      <c r="G70" s="266"/>
    </row>
    <row r="71" spans="2:8" ht="15" customHeight="1">
      <c r="B71" s="267"/>
      <c r="C71" s="268"/>
      <c r="D71" s="269"/>
      <c r="E71" s="269"/>
      <c r="F71" s="270"/>
      <c r="G71" s="269"/>
    </row>
    <row r="72" spans="2:8" ht="15" customHeight="1">
      <c r="B72" s="267"/>
      <c r="C72" s="268"/>
      <c r="D72" s="269"/>
      <c r="E72" s="269"/>
      <c r="F72" s="270"/>
      <c r="G72" s="269"/>
    </row>
    <row r="73" spans="2:8" ht="15" customHeight="1">
      <c r="B73" s="267"/>
      <c r="C73" s="268"/>
      <c r="D73" s="269"/>
      <c r="E73" s="269"/>
      <c r="F73" s="270"/>
      <c r="G73" s="269"/>
    </row>
    <row r="74" spans="2:8" ht="15" customHeight="1">
      <c r="B74" s="267"/>
      <c r="C74" s="268"/>
      <c r="D74" s="269"/>
      <c r="E74" s="269"/>
      <c r="F74" s="270"/>
    </row>
    <row r="76" spans="2:8" ht="19.5" customHeight="1">
      <c r="G76" s="127" t="s">
        <v>70</v>
      </c>
    </row>
    <row r="83" spans="7:7">
      <c r="G83" s="181"/>
    </row>
  </sheetData>
  <mergeCells count="8">
    <mergeCell ref="D53:G53"/>
    <mergeCell ref="B58:G58"/>
    <mergeCell ref="B2:G2"/>
    <mergeCell ref="B4:G4"/>
    <mergeCell ref="D48:G48"/>
    <mergeCell ref="D50:G50"/>
    <mergeCell ref="D51:G51"/>
    <mergeCell ref="D52:G52"/>
  </mergeCells>
  <conditionalFormatting sqref="F9:F12">
    <cfRule type="cellIs" dxfId="17" priority="15" stopIfTrue="1" operator="lessThan">
      <formula>0</formula>
    </cfRule>
    <cfRule type="cellIs" dxfId="16" priority="16" stopIfTrue="1" operator="greaterThanOrEqual">
      <formula>0</formula>
    </cfRule>
  </conditionalFormatting>
  <conditionalFormatting sqref="F14:F17">
    <cfRule type="cellIs" dxfId="15" priority="9" stopIfTrue="1" operator="lessThan">
      <formula>0</formula>
    </cfRule>
    <cfRule type="cellIs" dxfId="14" priority="10" stopIfTrue="1" operator="greaterThanOrEqual">
      <formula>0</formula>
    </cfRule>
  </conditionalFormatting>
  <conditionalFormatting sqref="F19:F23">
    <cfRule type="cellIs" dxfId="13" priority="13" stopIfTrue="1" operator="lessThan">
      <formula>0</formula>
    </cfRule>
    <cfRule type="cellIs" dxfId="12" priority="14" stopIfTrue="1" operator="greaterThanOrEqual">
      <formula>0</formula>
    </cfRule>
  </conditionalFormatting>
  <conditionalFormatting sqref="F25:F29">
    <cfRule type="cellIs" dxfId="11" priority="3" stopIfTrue="1" operator="lessThan">
      <formula>0</formula>
    </cfRule>
    <cfRule type="cellIs" dxfId="10" priority="4" stopIfTrue="1" operator="greaterThanOrEqual">
      <formula>0</formula>
    </cfRule>
  </conditionalFormatting>
  <conditionalFormatting sqref="F31:F41">
    <cfRule type="cellIs" dxfId="9" priority="7" stopIfTrue="1" operator="lessThan">
      <formula>0</formula>
    </cfRule>
    <cfRule type="cellIs" dxfId="8" priority="8" stopIfTrue="1" operator="greaterThanOrEqual">
      <formula>0</formula>
    </cfRule>
  </conditionalFormatting>
  <conditionalFormatting sqref="F43">
    <cfRule type="cellIs" dxfId="7" priority="11" stopIfTrue="1" operator="lessThan">
      <formula>0</formula>
    </cfRule>
    <cfRule type="cellIs" dxfId="6" priority="12" stopIfTrue="1" operator="greaterThanOrEqual">
      <formula>0</formula>
    </cfRule>
  </conditionalFormatting>
  <conditionalFormatting sqref="F45:F47">
    <cfRule type="cellIs" dxfId="5" priority="5" stopIfTrue="1" operator="lessThan">
      <formula>0</formula>
    </cfRule>
    <cfRule type="cellIs" dxfId="4" priority="6" stopIfTrue="1" operator="greaterThanOrEqual">
      <formula>0</formula>
    </cfRule>
  </conditionalFormatting>
  <conditionalFormatting sqref="G9:G47">
    <cfRule type="cellIs" dxfId="3" priority="1" stopIfTrue="1" operator="lessThan">
      <formula>0</formula>
    </cfRule>
    <cfRule type="cellIs" dxfId="2" priority="2" stopIfTrue="1" operator="greaterThanOrEqual">
      <formula>0</formula>
    </cfRule>
  </conditionalFormatting>
  <conditionalFormatting sqref="G71:G73">
    <cfRule type="cellIs" dxfId="1" priority="17" stopIfTrue="1" operator="lessThan">
      <formula>0</formula>
    </cfRule>
    <cfRule type="cellIs" dxfId="0" priority="18" stopIfTrue="1" operator="greaterThanOr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9" fitToHeight="0" orientation="portrait" r:id="rId1"/>
  <headerFooter scaleWithDoc="0" alignWithMargins="0">
    <oddHeader>&amp;R&amp;"Verdana,Normal"&amp;8 7</oddHeader>
    <oddFooter>&amp;R&amp;"Verdana,Cursiva"&amp;8Subdirección General de Análisis, Coordinación y Estadística</oddFooter>
  </headerFooter>
  <ignoredErrors>
    <ignoredError sqref="D6" twoDigitTextYear="1"/>
    <ignoredError sqref="B9:B53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3AC598-4C1D-4B82-BB93-45DAE5DC6735}">
  <sheetPr>
    <pageSetUpPr fitToPage="1"/>
  </sheetPr>
  <dimension ref="B1:G70"/>
  <sheetViews>
    <sheetView showGridLines="0" zoomScaleNormal="100" zoomScaleSheetLayoutView="100" workbookViewId="0"/>
  </sheetViews>
  <sheetFormatPr baseColWidth="10" defaultColWidth="8.88671875" defaultRowHeight="11.4"/>
  <cols>
    <col min="1" max="1" width="2.5546875" style="271" customWidth="1"/>
    <col min="2" max="2" width="26.109375" style="271" customWidth="1"/>
    <col min="3" max="3" width="27.109375" style="271" customWidth="1"/>
    <col min="4" max="6" width="15.5546875" style="271" customWidth="1"/>
    <col min="7" max="7" width="6.109375" style="271" customWidth="1"/>
    <col min="8" max="16384" width="8.88671875" style="271"/>
  </cols>
  <sheetData>
    <row r="1" spans="2:7" ht="12" customHeight="1">
      <c r="G1" s="272"/>
    </row>
    <row r="2" spans="2:7" ht="36.75" customHeight="1">
      <c r="B2" s="273" t="s">
        <v>182</v>
      </c>
      <c r="C2" s="273"/>
      <c r="D2" s="273"/>
      <c r="E2" s="273"/>
      <c r="F2" s="273"/>
    </row>
    <row r="3" spans="2:7" ht="8.25" customHeight="1">
      <c r="B3" s="274"/>
      <c r="C3" s="274"/>
      <c r="D3" s="274"/>
      <c r="E3" s="274"/>
      <c r="F3" s="274"/>
    </row>
    <row r="4" spans="2:7" ht="30.75" customHeight="1">
      <c r="B4" s="5" t="s">
        <v>183</v>
      </c>
      <c r="C4" s="5"/>
      <c r="D4" s="5"/>
      <c r="E4" s="5"/>
      <c r="F4" s="5"/>
    </row>
    <row r="5" spans="2:7" ht="8.25" customHeight="1" thickBot="1">
      <c r="B5" s="6"/>
      <c r="C5" s="6"/>
      <c r="D5" s="6"/>
      <c r="E5" s="6"/>
      <c r="F5" s="6"/>
    </row>
    <row r="6" spans="2:7" ht="20.100000000000001" customHeight="1" thickBot="1">
      <c r="B6" s="7" t="s">
        <v>184</v>
      </c>
      <c r="C6" s="8"/>
      <c r="D6" s="8"/>
      <c r="E6" s="8"/>
      <c r="F6" s="9"/>
    </row>
    <row r="7" spans="2:7" ht="12" customHeight="1">
      <c r="B7" s="275" t="s">
        <v>185</v>
      </c>
      <c r="C7" s="275"/>
      <c r="D7" s="275"/>
      <c r="E7" s="275"/>
      <c r="F7" s="275"/>
      <c r="G7" s="276"/>
    </row>
    <row r="8" spans="2:7" ht="20.100000000000001" customHeight="1">
      <c r="B8" s="277" t="s">
        <v>186</v>
      </c>
      <c r="C8" s="277"/>
      <c r="D8" s="277"/>
      <c r="E8" s="277"/>
      <c r="F8" s="277"/>
      <c r="G8" s="276"/>
    </row>
    <row r="9" spans="2:7" ht="11.25" customHeight="1">
      <c r="B9" s="278" t="s">
        <v>187</v>
      </c>
      <c r="C9" s="278"/>
      <c r="D9" s="278"/>
      <c r="E9" s="278"/>
      <c r="F9" s="278"/>
    </row>
    <row r="10" spans="2:7" ht="11.25" customHeight="1">
      <c r="B10" s="278"/>
      <c r="C10" s="278"/>
      <c r="D10" s="278"/>
      <c r="E10" s="278"/>
      <c r="F10" s="278"/>
    </row>
    <row r="11" spans="2:7" ht="11.25" customHeight="1">
      <c r="B11" s="278" t="s">
        <v>188</v>
      </c>
      <c r="C11" s="278"/>
      <c r="D11" s="278"/>
      <c r="E11" s="278"/>
      <c r="F11" s="278"/>
    </row>
    <row r="12" spans="2:7" ht="11.25" customHeight="1" thickBot="1">
      <c r="B12" s="278"/>
      <c r="C12" s="278"/>
      <c r="D12" s="278"/>
      <c r="E12" s="278"/>
      <c r="F12" s="278"/>
    </row>
    <row r="13" spans="2:7" ht="39" customHeight="1" thickBot="1">
      <c r="B13" s="279" t="s">
        <v>189</v>
      </c>
      <c r="C13" s="280" t="s">
        <v>190</v>
      </c>
      <c r="D13" s="280" t="s">
        <v>191</v>
      </c>
      <c r="E13" s="280" t="s">
        <v>192</v>
      </c>
      <c r="F13" s="280" t="s">
        <v>193</v>
      </c>
    </row>
    <row r="14" spans="2:7" ht="11.25" customHeight="1">
      <c r="B14" s="281" t="s">
        <v>194</v>
      </c>
      <c r="C14" s="282" t="s">
        <v>195</v>
      </c>
      <c r="D14" s="283">
        <v>232.6</v>
      </c>
      <c r="E14" s="283">
        <v>224.6</v>
      </c>
      <c r="F14" s="284">
        <v>-8</v>
      </c>
    </row>
    <row r="15" spans="2:7" ht="15" customHeight="1">
      <c r="B15" s="285"/>
      <c r="C15" s="282" t="s">
        <v>196</v>
      </c>
      <c r="D15" s="283">
        <v>227</v>
      </c>
      <c r="E15" s="283">
        <v>224</v>
      </c>
      <c r="F15" s="284">
        <v>-3</v>
      </c>
    </row>
    <row r="16" spans="2:7" ht="15" customHeight="1">
      <c r="B16" s="285"/>
      <c r="C16" s="282" t="s">
        <v>197</v>
      </c>
      <c r="D16" s="283">
        <v>258</v>
      </c>
      <c r="E16" s="283">
        <v>252</v>
      </c>
      <c r="F16" s="284">
        <v>-6</v>
      </c>
    </row>
    <row r="17" spans="2:6" ht="15" customHeight="1">
      <c r="B17" s="285"/>
      <c r="C17" s="282" t="s">
        <v>198</v>
      </c>
      <c r="D17" s="283">
        <v>222.7</v>
      </c>
      <c r="E17" s="283">
        <v>214.26</v>
      </c>
      <c r="F17" s="284">
        <v>-8.44</v>
      </c>
    </row>
    <row r="18" spans="2:6" ht="15" customHeight="1">
      <c r="B18" s="285"/>
      <c r="C18" s="282" t="s">
        <v>199</v>
      </c>
      <c r="D18" s="283">
        <v>239</v>
      </c>
      <c r="E18" s="283">
        <v>230</v>
      </c>
      <c r="F18" s="284">
        <v>-9</v>
      </c>
    </row>
    <row r="19" spans="2:6" ht="15" customHeight="1">
      <c r="B19" s="285"/>
      <c r="C19" s="282" t="s">
        <v>200</v>
      </c>
      <c r="D19" s="283">
        <v>243</v>
      </c>
      <c r="E19" s="283">
        <v>244</v>
      </c>
      <c r="F19" s="284">
        <v>1</v>
      </c>
    </row>
    <row r="20" spans="2:6" ht="15" customHeight="1">
      <c r="B20" s="285"/>
      <c r="C20" s="282" t="s">
        <v>201</v>
      </c>
      <c r="D20" s="283">
        <v>243</v>
      </c>
      <c r="E20" s="283">
        <v>243</v>
      </c>
      <c r="F20" s="284">
        <v>0</v>
      </c>
    </row>
    <row r="21" spans="2:6" ht="15" customHeight="1">
      <c r="B21" s="285"/>
      <c r="C21" s="282" t="s">
        <v>202</v>
      </c>
      <c r="D21" s="283">
        <v>235.4</v>
      </c>
      <c r="E21" s="283">
        <v>231.4</v>
      </c>
      <c r="F21" s="284">
        <v>-4</v>
      </c>
    </row>
    <row r="22" spans="2:6" ht="15" customHeight="1">
      <c r="B22" s="285"/>
      <c r="C22" s="282" t="s">
        <v>203</v>
      </c>
      <c r="D22" s="283">
        <v>237</v>
      </c>
      <c r="E22" s="283">
        <v>228</v>
      </c>
      <c r="F22" s="284">
        <v>-9</v>
      </c>
    </row>
    <row r="23" spans="2:6" ht="15" customHeight="1">
      <c r="B23" s="285"/>
      <c r="C23" s="282" t="s">
        <v>204</v>
      </c>
      <c r="D23" s="283">
        <v>232.2</v>
      </c>
      <c r="E23" s="283">
        <v>222.6</v>
      </c>
      <c r="F23" s="284">
        <v>-9.6</v>
      </c>
    </row>
    <row r="24" spans="2:6" ht="15" customHeight="1">
      <c r="B24" s="285"/>
      <c r="C24" s="282" t="s">
        <v>205</v>
      </c>
      <c r="D24" s="283">
        <v>230</v>
      </c>
      <c r="E24" s="283">
        <v>230</v>
      </c>
      <c r="F24" s="284">
        <v>0</v>
      </c>
    </row>
    <row r="25" spans="2:6" ht="15" customHeight="1">
      <c r="B25" s="285"/>
      <c r="C25" s="282" t="s">
        <v>206</v>
      </c>
      <c r="D25" s="283">
        <v>238</v>
      </c>
      <c r="E25" s="283">
        <v>233</v>
      </c>
      <c r="F25" s="284">
        <v>-5</v>
      </c>
    </row>
    <row r="26" spans="2:6" ht="15" customHeight="1">
      <c r="B26" s="285"/>
      <c r="C26" s="282" t="s">
        <v>207</v>
      </c>
      <c r="D26" s="283">
        <v>240</v>
      </c>
      <c r="E26" s="283">
        <v>230</v>
      </c>
      <c r="F26" s="284">
        <v>-10</v>
      </c>
    </row>
    <row r="27" spans="2:6" ht="15" customHeight="1">
      <c r="B27" s="285"/>
      <c r="C27" s="282" t="s">
        <v>208</v>
      </c>
      <c r="D27" s="283">
        <v>230</v>
      </c>
      <c r="E27" s="283">
        <v>230</v>
      </c>
      <c r="F27" s="284">
        <v>0</v>
      </c>
    </row>
    <row r="28" spans="2:6" ht="15" customHeight="1">
      <c r="B28" s="285"/>
      <c r="C28" s="282" t="s">
        <v>209</v>
      </c>
      <c r="D28" s="283">
        <v>224.6</v>
      </c>
      <c r="E28" s="283">
        <v>215</v>
      </c>
      <c r="F28" s="284">
        <v>-9.6</v>
      </c>
    </row>
    <row r="29" spans="2:6" ht="15" customHeight="1">
      <c r="B29" s="285"/>
      <c r="C29" s="282" t="s">
        <v>210</v>
      </c>
      <c r="D29" s="283">
        <v>255</v>
      </c>
      <c r="E29" s="283">
        <v>240</v>
      </c>
      <c r="F29" s="284">
        <v>-15</v>
      </c>
    </row>
    <row r="30" spans="2:6" ht="15" customHeight="1">
      <c r="B30" s="285"/>
      <c r="C30" s="282" t="s">
        <v>211</v>
      </c>
      <c r="D30" s="283">
        <v>228.2</v>
      </c>
      <c r="E30" s="283">
        <v>225</v>
      </c>
      <c r="F30" s="284">
        <v>-3.2</v>
      </c>
    </row>
    <row r="31" spans="2:6" ht="15" customHeight="1">
      <c r="B31" s="285"/>
      <c r="C31" s="282" t="s">
        <v>212</v>
      </c>
      <c r="D31" s="283">
        <v>219.8</v>
      </c>
      <c r="E31" s="283">
        <v>211.6</v>
      </c>
      <c r="F31" s="284">
        <v>-8.1999999999999993</v>
      </c>
    </row>
    <row r="32" spans="2:6" ht="15" customHeight="1">
      <c r="B32" s="285"/>
      <c r="C32" s="282" t="s">
        <v>213</v>
      </c>
      <c r="D32" s="283">
        <v>240</v>
      </c>
      <c r="E32" s="283">
        <v>240</v>
      </c>
      <c r="F32" s="284">
        <v>0</v>
      </c>
    </row>
    <row r="33" spans="2:6" ht="15" customHeight="1">
      <c r="B33" s="285"/>
      <c r="C33" s="282" t="s">
        <v>214</v>
      </c>
      <c r="D33" s="283">
        <v>220.2</v>
      </c>
      <c r="E33" s="283">
        <v>220.2</v>
      </c>
      <c r="F33" s="284">
        <v>0</v>
      </c>
    </row>
    <row r="34" spans="2:6" ht="15" customHeight="1">
      <c r="B34" s="285"/>
      <c r="C34" s="282" t="s">
        <v>215</v>
      </c>
      <c r="D34" s="283">
        <v>242</v>
      </c>
      <c r="E34" s="283">
        <v>235</v>
      </c>
      <c r="F34" s="284">
        <v>-7</v>
      </c>
    </row>
    <row r="35" spans="2:6" ht="15" customHeight="1">
      <c r="B35" s="285"/>
      <c r="C35" s="282" t="s">
        <v>216</v>
      </c>
      <c r="D35" s="283">
        <v>248</v>
      </c>
      <c r="E35" s="283">
        <v>248</v>
      </c>
      <c r="F35" s="284">
        <v>0</v>
      </c>
    </row>
    <row r="36" spans="2:6" ht="15" customHeight="1">
      <c r="B36" s="285"/>
      <c r="C36" s="282" t="s">
        <v>217</v>
      </c>
      <c r="D36" s="283">
        <v>229.14</v>
      </c>
      <c r="E36" s="283">
        <v>220.8</v>
      </c>
      <c r="F36" s="284">
        <v>-8.34</v>
      </c>
    </row>
    <row r="37" spans="2:6" ht="15" customHeight="1">
      <c r="B37" s="285"/>
      <c r="C37" s="282" t="s">
        <v>218</v>
      </c>
      <c r="D37" s="283">
        <v>234</v>
      </c>
      <c r="E37" s="283">
        <v>221</v>
      </c>
      <c r="F37" s="284">
        <v>-13</v>
      </c>
    </row>
    <row r="38" spans="2:6" ht="15" customHeight="1" thickBot="1">
      <c r="B38" s="286"/>
      <c r="C38" s="287" t="s">
        <v>219</v>
      </c>
      <c r="D38" s="288">
        <v>240</v>
      </c>
      <c r="E38" s="288">
        <v>235</v>
      </c>
      <c r="F38" s="289">
        <v>-5</v>
      </c>
    </row>
    <row r="39" spans="2:6" ht="15" customHeight="1">
      <c r="B39" s="290" t="s">
        <v>220</v>
      </c>
      <c r="C39" s="282" t="s">
        <v>199</v>
      </c>
      <c r="D39" s="283">
        <v>300</v>
      </c>
      <c r="E39" s="283">
        <v>290</v>
      </c>
      <c r="F39" s="284">
        <v>-10</v>
      </c>
    </row>
    <row r="40" spans="2:6" ht="15" customHeight="1">
      <c r="B40" s="285"/>
      <c r="C40" s="282" t="s">
        <v>221</v>
      </c>
      <c r="D40" s="283">
        <v>296</v>
      </c>
      <c r="E40" s="283">
        <v>280</v>
      </c>
      <c r="F40" s="284">
        <v>-16</v>
      </c>
    </row>
    <row r="41" spans="2:6" ht="15" customHeight="1">
      <c r="B41" s="285"/>
      <c r="C41" s="282" t="s">
        <v>213</v>
      </c>
      <c r="D41" s="283">
        <v>300</v>
      </c>
      <c r="E41" s="283">
        <v>290</v>
      </c>
      <c r="F41" s="284">
        <v>-10</v>
      </c>
    </row>
    <row r="42" spans="2:6" ht="15" customHeight="1">
      <c r="B42" s="285"/>
      <c r="C42" s="282" t="s">
        <v>216</v>
      </c>
      <c r="D42" s="283">
        <v>325</v>
      </c>
      <c r="E42" s="283">
        <v>325</v>
      </c>
      <c r="F42" s="284">
        <v>0</v>
      </c>
    </row>
    <row r="43" spans="2:6" ht="15" customHeight="1" thickBot="1">
      <c r="B43" s="291"/>
      <c r="C43" s="287" t="s">
        <v>219</v>
      </c>
      <c r="D43" s="288">
        <v>295</v>
      </c>
      <c r="E43" s="288">
        <v>295</v>
      </c>
      <c r="F43" s="292">
        <v>0</v>
      </c>
    </row>
    <row r="44" spans="2:6">
      <c r="B44" s="281" t="s">
        <v>222</v>
      </c>
      <c r="C44" s="282" t="s">
        <v>195</v>
      </c>
      <c r="D44" s="283">
        <v>232</v>
      </c>
      <c r="E44" s="283">
        <v>232</v>
      </c>
      <c r="F44" s="284">
        <v>0</v>
      </c>
    </row>
    <row r="45" spans="2:6" ht="13.2">
      <c r="B45" s="285"/>
      <c r="C45" s="282" t="s">
        <v>198</v>
      </c>
      <c r="D45" s="283">
        <v>250</v>
      </c>
      <c r="E45" s="283">
        <v>250</v>
      </c>
      <c r="F45" s="284">
        <v>0</v>
      </c>
    </row>
    <row r="46" spans="2:6" ht="13.2">
      <c r="B46" s="285"/>
      <c r="C46" s="282" t="s">
        <v>221</v>
      </c>
      <c r="D46" s="283">
        <v>166</v>
      </c>
      <c r="E46" s="283">
        <v>166</v>
      </c>
      <c r="F46" s="284">
        <v>0</v>
      </c>
    </row>
    <row r="47" spans="2:6" ht="13.2">
      <c r="B47" s="285"/>
      <c r="C47" s="282" t="s">
        <v>203</v>
      </c>
      <c r="D47" s="283">
        <v>210.67</v>
      </c>
      <c r="E47" s="283">
        <v>209.67</v>
      </c>
      <c r="F47" s="284">
        <v>-1</v>
      </c>
    </row>
    <row r="48" spans="2:6" ht="13.2">
      <c r="B48" s="285"/>
      <c r="C48" s="282" t="s">
        <v>204</v>
      </c>
      <c r="D48" s="283">
        <v>290</v>
      </c>
      <c r="E48" s="283">
        <v>290</v>
      </c>
      <c r="F48" s="284">
        <v>0</v>
      </c>
    </row>
    <row r="49" spans="2:6" ht="13.2">
      <c r="B49" s="285"/>
      <c r="C49" s="282" t="s">
        <v>205</v>
      </c>
      <c r="D49" s="283">
        <v>201.88</v>
      </c>
      <c r="E49" s="283">
        <v>201.88</v>
      </c>
      <c r="F49" s="284">
        <v>0</v>
      </c>
    </row>
    <row r="50" spans="2:6" ht="13.2">
      <c r="B50" s="285"/>
      <c r="C50" s="282" t="s">
        <v>208</v>
      </c>
      <c r="D50" s="283">
        <v>215</v>
      </c>
      <c r="E50" s="283">
        <v>215</v>
      </c>
      <c r="F50" s="284">
        <v>0</v>
      </c>
    </row>
    <row r="51" spans="2:6" ht="13.2">
      <c r="B51" s="285"/>
      <c r="C51" s="282" t="s">
        <v>209</v>
      </c>
      <c r="D51" s="283">
        <v>290</v>
      </c>
      <c r="E51" s="283">
        <v>290</v>
      </c>
      <c r="F51" s="284">
        <v>0</v>
      </c>
    </row>
    <row r="52" spans="2:6" ht="13.2">
      <c r="B52" s="285"/>
      <c r="C52" s="282" t="s">
        <v>213</v>
      </c>
      <c r="D52" s="283">
        <v>177</v>
      </c>
      <c r="E52" s="283">
        <v>177</v>
      </c>
      <c r="F52" s="284">
        <v>0</v>
      </c>
    </row>
    <row r="53" spans="2:6" ht="13.2">
      <c r="B53" s="285"/>
      <c r="C53" s="282" t="s">
        <v>223</v>
      </c>
      <c r="D53" s="283">
        <v>205</v>
      </c>
      <c r="E53" s="283">
        <v>205</v>
      </c>
      <c r="F53" s="284">
        <v>0</v>
      </c>
    </row>
    <row r="54" spans="2:6" ht="13.2">
      <c r="B54" s="285"/>
      <c r="C54" s="282" t="s">
        <v>216</v>
      </c>
      <c r="D54" s="283">
        <v>192</v>
      </c>
      <c r="E54" s="283">
        <v>192</v>
      </c>
      <c r="F54" s="284">
        <v>0</v>
      </c>
    </row>
    <row r="55" spans="2:6" ht="13.2">
      <c r="B55" s="285"/>
      <c r="C55" s="282" t="s">
        <v>217</v>
      </c>
      <c r="D55" s="283">
        <v>284</v>
      </c>
      <c r="E55" s="283">
        <v>284</v>
      </c>
      <c r="F55" s="284">
        <v>0</v>
      </c>
    </row>
    <row r="56" spans="2:6" ht="13.2">
      <c r="B56" s="285"/>
      <c r="C56" s="282" t="s">
        <v>218</v>
      </c>
      <c r="D56" s="283">
        <v>320</v>
      </c>
      <c r="E56" s="283">
        <v>320</v>
      </c>
      <c r="F56" s="284">
        <v>0</v>
      </c>
    </row>
    <row r="57" spans="2:6" ht="13.8" thickBot="1">
      <c r="B57" s="286"/>
      <c r="C57" s="287" t="s">
        <v>219</v>
      </c>
      <c r="D57" s="288">
        <v>203</v>
      </c>
      <c r="E57" s="288">
        <v>200</v>
      </c>
      <c r="F57" s="289">
        <v>-3</v>
      </c>
    </row>
    <row r="58" spans="2:6">
      <c r="B58" s="281" t="s">
        <v>224</v>
      </c>
      <c r="C58" s="282" t="s">
        <v>195</v>
      </c>
      <c r="D58" s="283">
        <v>226</v>
      </c>
      <c r="E58" s="283">
        <v>226</v>
      </c>
      <c r="F58" s="284">
        <v>0</v>
      </c>
    </row>
    <row r="59" spans="2:6" ht="13.2">
      <c r="B59" s="285"/>
      <c r="C59" s="282" t="s">
        <v>198</v>
      </c>
      <c r="D59" s="283">
        <v>190</v>
      </c>
      <c r="E59" s="283">
        <v>190</v>
      </c>
      <c r="F59" s="284">
        <v>0</v>
      </c>
    </row>
    <row r="60" spans="2:6" ht="13.2">
      <c r="B60" s="285"/>
      <c r="C60" s="282" t="s">
        <v>221</v>
      </c>
      <c r="D60" s="283">
        <v>303</v>
      </c>
      <c r="E60" s="283">
        <v>303</v>
      </c>
      <c r="F60" s="284">
        <v>0</v>
      </c>
    </row>
    <row r="61" spans="2:6" ht="13.2">
      <c r="B61" s="285"/>
      <c r="C61" s="282" t="s">
        <v>203</v>
      </c>
      <c r="D61" s="283">
        <v>186</v>
      </c>
      <c r="E61" s="283">
        <v>182</v>
      </c>
      <c r="F61" s="284">
        <v>-4</v>
      </c>
    </row>
    <row r="62" spans="2:6" ht="13.2">
      <c r="B62" s="285"/>
      <c r="C62" s="282" t="s">
        <v>205</v>
      </c>
      <c r="D62" s="283">
        <v>205</v>
      </c>
      <c r="E62" s="283">
        <v>205</v>
      </c>
      <c r="F62" s="284">
        <v>0</v>
      </c>
    </row>
    <row r="63" spans="2:6" ht="13.2">
      <c r="B63" s="285"/>
      <c r="C63" s="282" t="s">
        <v>208</v>
      </c>
      <c r="D63" s="283">
        <v>225</v>
      </c>
      <c r="E63" s="283">
        <v>225</v>
      </c>
      <c r="F63" s="284">
        <v>0</v>
      </c>
    </row>
    <row r="64" spans="2:6" ht="13.2">
      <c r="B64" s="285"/>
      <c r="C64" s="282" t="s">
        <v>209</v>
      </c>
      <c r="D64" s="283">
        <v>270</v>
      </c>
      <c r="E64" s="283">
        <v>270</v>
      </c>
      <c r="F64" s="284">
        <v>0</v>
      </c>
    </row>
    <row r="65" spans="2:6" ht="13.2">
      <c r="B65" s="285"/>
      <c r="C65" s="282" t="s">
        <v>213</v>
      </c>
      <c r="D65" s="283">
        <v>197</v>
      </c>
      <c r="E65" s="283">
        <v>197</v>
      </c>
      <c r="F65" s="284">
        <v>0</v>
      </c>
    </row>
    <row r="66" spans="2:6" ht="13.2">
      <c r="B66" s="285"/>
      <c r="C66" s="282" t="s">
        <v>216</v>
      </c>
      <c r="D66" s="283">
        <v>229</v>
      </c>
      <c r="E66" s="283">
        <v>229</v>
      </c>
      <c r="F66" s="284">
        <v>0</v>
      </c>
    </row>
    <row r="67" spans="2:6" ht="13.2">
      <c r="B67" s="285"/>
      <c r="C67" s="282" t="s">
        <v>217</v>
      </c>
      <c r="D67" s="283">
        <v>312</v>
      </c>
      <c r="E67" s="283">
        <v>312</v>
      </c>
      <c r="F67" s="284">
        <v>0</v>
      </c>
    </row>
    <row r="68" spans="2:6" ht="13.2">
      <c r="B68" s="285"/>
      <c r="C68" s="282" t="s">
        <v>218</v>
      </c>
      <c r="D68" s="283">
        <v>301</v>
      </c>
      <c r="E68" s="283">
        <v>301</v>
      </c>
      <c r="F68" s="284">
        <v>0</v>
      </c>
    </row>
    <row r="69" spans="2:6" ht="13.8" thickBot="1">
      <c r="B69" s="286"/>
      <c r="C69" s="287" t="s">
        <v>219</v>
      </c>
      <c r="D69" s="288">
        <v>182.5</v>
      </c>
      <c r="E69" s="288">
        <v>183.25</v>
      </c>
      <c r="F69" s="289">
        <v>0.75</v>
      </c>
    </row>
    <row r="70" spans="2:6">
      <c r="F70" s="181" t="s">
        <v>70</v>
      </c>
    </row>
  </sheetData>
  <mergeCells count="7">
    <mergeCell ref="B11:F12"/>
    <mergeCell ref="B2:F2"/>
    <mergeCell ref="B4:F4"/>
    <mergeCell ref="B6:F6"/>
    <mergeCell ref="B7:F7"/>
    <mergeCell ref="B8:F8"/>
    <mergeCell ref="B9:F1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1" firstPageNumber="0" orientation="portrait" r:id="rId1"/>
  <headerFooter scaleWithDoc="0" alignWithMargins="0">
    <oddHeader>&amp;R&amp;"Verdana,Normal"&amp;8 9</oddHeader>
    <oddFooter>&amp;R&amp;"Verdana,Cursiva"&amp;8Subdirección General de Análisis, Coordinación y Estadística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4174DB-387D-4BAF-A849-DC23686231BB}">
  <sheetPr>
    <pageSetUpPr fitToPage="1"/>
  </sheetPr>
  <dimension ref="A1:H43"/>
  <sheetViews>
    <sheetView showGridLines="0" zoomScaleNormal="100" zoomScaleSheetLayoutView="79" workbookViewId="0"/>
  </sheetViews>
  <sheetFormatPr baseColWidth="10" defaultColWidth="8.88671875" defaultRowHeight="11.4"/>
  <cols>
    <col min="1" max="1" width="2.5546875" style="271" customWidth="1"/>
    <col min="2" max="2" width="26.109375" style="271" customWidth="1"/>
    <col min="3" max="3" width="25.5546875" style="271" customWidth="1"/>
    <col min="4" max="6" width="15.5546875" style="271" customWidth="1"/>
    <col min="7" max="7" width="2.44140625" style="271" customWidth="1"/>
    <col min="8" max="16384" width="8.88671875" style="271"/>
  </cols>
  <sheetData>
    <row r="1" spans="1:8" ht="10.5" customHeight="1">
      <c r="F1" s="272"/>
    </row>
    <row r="2" spans="1:8" ht="5.25" customHeight="1" thickBot="1"/>
    <row r="3" spans="1:8" ht="20.100000000000001" customHeight="1" thickBot="1">
      <c r="A3" s="293"/>
      <c r="B3" s="7" t="s">
        <v>225</v>
      </c>
      <c r="C3" s="8"/>
      <c r="D3" s="8"/>
      <c r="E3" s="8"/>
      <c r="F3" s="9"/>
      <c r="G3" s="293"/>
    </row>
    <row r="4" spans="1:8" ht="12" customHeight="1">
      <c r="B4" s="275" t="s">
        <v>185</v>
      </c>
      <c r="C4" s="275"/>
      <c r="D4" s="275"/>
      <c r="E4" s="275"/>
      <c r="F4" s="275"/>
      <c r="G4" s="276"/>
    </row>
    <row r="5" spans="1:8" ht="20.100000000000001" customHeight="1">
      <c r="B5" s="294" t="s">
        <v>226</v>
      </c>
      <c r="C5" s="294"/>
      <c r="D5" s="294"/>
      <c r="E5" s="294"/>
      <c r="F5" s="294"/>
      <c r="G5" s="276"/>
    </row>
    <row r="6" spans="1:8" ht="15.75" customHeight="1">
      <c r="B6" s="295" t="s">
        <v>227</v>
      </c>
      <c r="C6" s="295"/>
      <c r="D6" s="295"/>
      <c r="E6" s="295"/>
      <c r="F6" s="295"/>
    </row>
    <row r="7" spans="1:8" ht="9.75" customHeight="1" thickBot="1">
      <c r="B7" s="296"/>
      <c r="C7" s="296"/>
      <c r="D7" s="296"/>
      <c r="E7" s="296"/>
      <c r="F7" s="296"/>
    </row>
    <row r="8" spans="1:8" ht="39" customHeight="1" thickBot="1">
      <c r="B8" s="279" t="s">
        <v>189</v>
      </c>
      <c r="C8" s="297" t="s">
        <v>190</v>
      </c>
      <c r="D8" s="280" t="s">
        <v>191</v>
      </c>
      <c r="E8" s="280" t="s">
        <v>192</v>
      </c>
      <c r="F8" s="280" t="s">
        <v>193</v>
      </c>
    </row>
    <row r="9" spans="1:8" ht="15" customHeight="1">
      <c r="B9" s="281" t="s">
        <v>228</v>
      </c>
      <c r="C9" s="282" t="s">
        <v>195</v>
      </c>
      <c r="D9" s="283">
        <v>208.2</v>
      </c>
      <c r="E9" s="283">
        <v>196.2</v>
      </c>
      <c r="F9" s="284">
        <v>-12</v>
      </c>
      <c r="G9" s="298"/>
      <c r="H9" s="298"/>
    </row>
    <row r="10" spans="1:8" ht="15" customHeight="1">
      <c r="B10" s="285"/>
      <c r="C10" s="282" t="s">
        <v>196</v>
      </c>
      <c r="D10" s="283">
        <v>216</v>
      </c>
      <c r="E10" s="283">
        <v>213</v>
      </c>
      <c r="F10" s="284">
        <v>-3</v>
      </c>
      <c r="G10" s="298"/>
      <c r="H10" s="298"/>
    </row>
    <row r="11" spans="1:8" ht="15" customHeight="1">
      <c r="B11" s="285"/>
      <c r="C11" s="282" t="s">
        <v>198</v>
      </c>
      <c r="D11" s="283">
        <v>211</v>
      </c>
      <c r="E11" s="283">
        <v>201</v>
      </c>
      <c r="F11" s="284">
        <v>-10</v>
      </c>
      <c r="G11" s="298"/>
      <c r="H11" s="298"/>
    </row>
    <row r="12" spans="1:8" ht="15" customHeight="1">
      <c r="B12" s="285"/>
      <c r="C12" s="282" t="s">
        <v>199</v>
      </c>
      <c r="D12" s="283">
        <v>220</v>
      </c>
      <c r="E12" s="283">
        <v>210</v>
      </c>
      <c r="F12" s="284">
        <v>-10</v>
      </c>
      <c r="G12" s="298"/>
      <c r="H12" s="298"/>
    </row>
    <row r="13" spans="1:8" ht="15" customHeight="1">
      <c r="B13" s="285"/>
      <c r="C13" s="282" t="s">
        <v>200</v>
      </c>
      <c r="D13" s="283">
        <v>210.6</v>
      </c>
      <c r="E13" s="283">
        <v>199.2</v>
      </c>
      <c r="F13" s="284">
        <v>-11.4</v>
      </c>
      <c r="G13" s="298"/>
      <c r="H13" s="298"/>
    </row>
    <row r="14" spans="1:8" ht="15" customHeight="1">
      <c r="B14" s="285"/>
      <c r="C14" s="282" t="s">
        <v>221</v>
      </c>
      <c r="D14" s="283">
        <v>220</v>
      </c>
      <c r="E14" s="283">
        <v>208</v>
      </c>
      <c r="F14" s="284">
        <v>-12</v>
      </c>
      <c r="G14" s="298"/>
      <c r="H14" s="298"/>
    </row>
    <row r="15" spans="1:8" ht="15" customHeight="1">
      <c r="B15" s="285"/>
      <c r="C15" s="282" t="s">
        <v>229</v>
      </c>
      <c r="D15" s="283">
        <v>230</v>
      </c>
      <c r="E15" s="283">
        <v>220</v>
      </c>
      <c r="F15" s="284">
        <v>-10</v>
      </c>
      <c r="G15" s="298"/>
      <c r="H15" s="298"/>
    </row>
    <row r="16" spans="1:8" ht="15" customHeight="1">
      <c r="B16" s="285"/>
      <c r="C16" s="282" t="s">
        <v>201</v>
      </c>
      <c r="D16" s="283">
        <v>209</v>
      </c>
      <c r="E16" s="283">
        <v>195</v>
      </c>
      <c r="F16" s="284">
        <v>-14</v>
      </c>
      <c r="G16" s="298"/>
      <c r="H16" s="298"/>
    </row>
    <row r="17" spans="2:8" ht="15" customHeight="1">
      <c r="B17" s="285"/>
      <c r="C17" s="282" t="s">
        <v>202</v>
      </c>
      <c r="D17" s="283">
        <v>210.6</v>
      </c>
      <c r="E17" s="283">
        <v>206.6</v>
      </c>
      <c r="F17" s="284">
        <v>-4</v>
      </c>
      <c r="G17" s="298"/>
      <c r="H17" s="298"/>
    </row>
    <row r="18" spans="2:8" ht="15" customHeight="1">
      <c r="B18" s="285"/>
      <c r="C18" s="282" t="s">
        <v>203</v>
      </c>
      <c r="D18" s="283">
        <v>208</v>
      </c>
      <c r="E18" s="283">
        <v>205</v>
      </c>
      <c r="F18" s="284">
        <v>-3</v>
      </c>
      <c r="G18" s="298"/>
      <c r="H18" s="298"/>
    </row>
    <row r="19" spans="2:8" ht="15" customHeight="1">
      <c r="B19" s="285"/>
      <c r="C19" s="282" t="s">
        <v>204</v>
      </c>
      <c r="D19" s="283">
        <v>227</v>
      </c>
      <c r="E19" s="283">
        <v>218</v>
      </c>
      <c r="F19" s="284">
        <v>-9</v>
      </c>
      <c r="G19" s="298"/>
      <c r="H19" s="298"/>
    </row>
    <row r="20" spans="2:8" ht="15" customHeight="1">
      <c r="B20" s="285"/>
      <c r="C20" s="282" t="s">
        <v>205</v>
      </c>
      <c r="D20" s="283">
        <v>210</v>
      </c>
      <c r="E20" s="283">
        <v>208</v>
      </c>
      <c r="F20" s="284">
        <v>-2</v>
      </c>
      <c r="G20" s="298"/>
      <c r="H20" s="298"/>
    </row>
    <row r="21" spans="2:8" ht="15" customHeight="1">
      <c r="B21" s="285"/>
      <c r="C21" s="282" t="s">
        <v>207</v>
      </c>
      <c r="D21" s="283">
        <v>220</v>
      </c>
      <c r="E21" s="283">
        <v>207</v>
      </c>
      <c r="F21" s="284">
        <v>-13</v>
      </c>
      <c r="G21" s="298"/>
      <c r="H21" s="298"/>
    </row>
    <row r="22" spans="2:8" ht="15" customHeight="1">
      <c r="B22" s="285"/>
      <c r="C22" s="282" t="s">
        <v>209</v>
      </c>
      <c r="D22" s="283">
        <v>211</v>
      </c>
      <c r="E22" s="283">
        <v>201</v>
      </c>
      <c r="F22" s="284">
        <v>-10</v>
      </c>
      <c r="G22" s="298"/>
      <c r="H22" s="298"/>
    </row>
    <row r="23" spans="2:8" ht="15" customHeight="1">
      <c r="B23" s="285"/>
      <c r="C23" s="282" t="s">
        <v>211</v>
      </c>
      <c r="D23" s="283">
        <v>222</v>
      </c>
      <c r="E23" s="283">
        <v>220</v>
      </c>
      <c r="F23" s="284">
        <v>-2</v>
      </c>
      <c r="G23" s="298"/>
      <c r="H23" s="298"/>
    </row>
    <row r="24" spans="2:8" ht="15" customHeight="1">
      <c r="B24" s="285"/>
      <c r="C24" s="282" t="s">
        <v>212</v>
      </c>
      <c r="D24" s="283">
        <v>210</v>
      </c>
      <c r="E24" s="283">
        <v>200</v>
      </c>
      <c r="F24" s="284">
        <v>-10</v>
      </c>
      <c r="G24" s="298"/>
      <c r="H24" s="298"/>
    </row>
    <row r="25" spans="2:8" ht="15" customHeight="1">
      <c r="B25" s="285"/>
      <c r="C25" s="282" t="s">
        <v>214</v>
      </c>
      <c r="D25" s="283">
        <v>208</v>
      </c>
      <c r="E25" s="283">
        <v>208</v>
      </c>
      <c r="F25" s="284">
        <v>0</v>
      </c>
      <c r="G25" s="298"/>
      <c r="H25" s="298"/>
    </row>
    <row r="26" spans="2:8" ht="15" customHeight="1">
      <c r="B26" s="285"/>
      <c r="C26" s="282" t="s">
        <v>223</v>
      </c>
      <c r="D26" s="283">
        <v>213</v>
      </c>
      <c r="E26" s="283">
        <v>210</v>
      </c>
      <c r="F26" s="284">
        <v>-3</v>
      </c>
      <c r="G26" s="298"/>
      <c r="H26" s="298"/>
    </row>
    <row r="27" spans="2:8" ht="15" customHeight="1">
      <c r="B27" s="285"/>
      <c r="C27" s="282" t="s">
        <v>216</v>
      </c>
      <c r="D27" s="283">
        <v>211.8</v>
      </c>
      <c r="E27" s="283">
        <v>207.8</v>
      </c>
      <c r="F27" s="284">
        <v>-4</v>
      </c>
      <c r="G27" s="298"/>
      <c r="H27" s="298"/>
    </row>
    <row r="28" spans="2:8" ht="15" customHeight="1">
      <c r="B28" s="285"/>
      <c r="C28" s="282" t="s">
        <v>217</v>
      </c>
      <c r="D28" s="283">
        <v>215</v>
      </c>
      <c r="E28" s="283">
        <v>208</v>
      </c>
      <c r="F28" s="284">
        <v>-7</v>
      </c>
      <c r="G28" s="298"/>
      <c r="H28" s="298"/>
    </row>
    <row r="29" spans="2:8" ht="15" customHeight="1">
      <c r="B29" s="285"/>
      <c r="C29" s="282" t="s">
        <v>218</v>
      </c>
      <c r="D29" s="283">
        <v>227</v>
      </c>
      <c r="E29" s="283">
        <v>218</v>
      </c>
      <c r="F29" s="284">
        <v>-9</v>
      </c>
      <c r="G29" s="298"/>
      <c r="H29" s="298"/>
    </row>
    <row r="30" spans="2:8" ht="15" customHeight="1" thickBot="1">
      <c r="B30" s="286"/>
      <c r="C30" s="287" t="s">
        <v>219</v>
      </c>
      <c r="D30" s="288">
        <v>215</v>
      </c>
      <c r="E30" s="288">
        <v>210</v>
      </c>
      <c r="F30" s="299">
        <v>-5</v>
      </c>
      <c r="G30" s="298"/>
      <c r="H30" s="298"/>
    </row>
    <row r="31" spans="2:8" ht="15" customHeight="1">
      <c r="B31" s="281" t="s">
        <v>230</v>
      </c>
      <c r="C31" s="282" t="s">
        <v>198</v>
      </c>
      <c r="D31" s="283">
        <v>206.1</v>
      </c>
      <c r="E31" s="283">
        <v>199.4</v>
      </c>
      <c r="F31" s="284">
        <v>-6.7</v>
      </c>
      <c r="G31" s="298"/>
      <c r="H31" s="298"/>
    </row>
    <row r="32" spans="2:8" ht="15" customHeight="1">
      <c r="B32" s="285"/>
      <c r="C32" s="282" t="s">
        <v>200</v>
      </c>
      <c r="D32" s="283">
        <v>228</v>
      </c>
      <c r="E32" s="283">
        <v>227</v>
      </c>
      <c r="F32" s="284">
        <v>-1</v>
      </c>
      <c r="G32" s="298"/>
      <c r="H32" s="298"/>
    </row>
    <row r="33" spans="2:8" ht="15" customHeight="1">
      <c r="B33" s="285"/>
      <c r="C33" s="282" t="s">
        <v>202</v>
      </c>
      <c r="D33" s="283">
        <v>205</v>
      </c>
      <c r="E33" s="283">
        <v>205</v>
      </c>
      <c r="F33" s="284">
        <v>0</v>
      </c>
      <c r="G33" s="298"/>
      <c r="H33" s="298"/>
    </row>
    <row r="34" spans="2:8" ht="15" customHeight="1">
      <c r="B34" s="285"/>
      <c r="C34" s="282" t="s">
        <v>203</v>
      </c>
      <c r="D34" s="283">
        <v>225</v>
      </c>
      <c r="E34" s="283">
        <v>222</v>
      </c>
      <c r="F34" s="284">
        <v>-3</v>
      </c>
      <c r="G34" s="298"/>
      <c r="H34" s="298"/>
    </row>
    <row r="35" spans="2:8" ht="15" customHeight="1">
      <c r="B35" s="285"/>
      <c r="C35" s="282" t="s">
        <v>208</v>
      </c>
      <c r="D35" s="283">
        <v>225</v>
      </c>
      <c r="E35" s="283">
        <v>220</v>
      </c>
      <c r="F35" s="284">
        <v>-5</v>
      </c>
      <c r="G35" s="298"/>
      <c r="H35" s="298"/>
    </row>
    <row r="36" spans="2:8" ht="15" customHeight="1">
      <c r="B36" s="285"/>
      <c r="C36" s="282" t="s">
        <v>209</v>
      </c>
      <c r="D36" s="283">
        <v>214</v>
      </c>
      <c r="E36" s="283">
        <v>211</v>
      </c>
      <c r="F36" s="284">
        <v>-3</v>
      </c>
      <c r="G36" s="298"/>
      <c r="H36" s="298"/>
    </row>
    <row r="37" spans="2:8" ht="15" customHeight="1">
      <c r="B37" s="285"/>
      <c r="C37" s="282" t="s">
        <v>211</v>
      </c>
      <c r="D37" s="283">
        <v>212</v>
      </c>
      <c r="E37" s="283">
        <v>212</v>
      </c>
      <c r="F37" s="284">
        <v>0</v>
      </c>
      <c r="G37" s="298"/>
      <c r="H37" s="298"/>
    </row>
    <row r="38" spans="2:8" ht="15" customHeight="1">
      <c r="B38" s="285"/>
      <c r="C38" s="282" t="s">
        <v>212</v>
      </c>
      <c r="D38" s="283">
        <v>207</v>
      </c>
      <c r="E38" s="283">
        <v>198</v>
      </c>
      <c r="F38" s="284">
        <v>-9</v>
      </c>
      <c r="G38" s="298"/>
      <c r="H38" s="298"/>
    </row>
    <row r="39" spans="2:8" ht="15" customHeight="1">
      <c r="B39" s="285"/>
      <c r="C39" s="282" t="s">
        <v>214</v>
      </c>
      <c r="D39" s="283">
        <v>190</v>
      </c>
      <c r="E39" s="283">
        <v>190</v>
      </c>
      <c r="F39" s="284">
        <v>0</v>
      </c>
      <c r="G39" s="298"/>
      <c r="H39" s="298"/>
    </row>
    <row r="40" spans="2:8" ht="15" customHeight="1">
      <c r="B40" s="285"/>
      <c r="C40" s="282" t="s">
        <v>217</v>
      </c>
      <c r="D40" s="283">
        <v>212.7</v>
      </c>
      <c r="E40" s="283">
        <v>244</v>
      </c>
      <c r="F40" s="284">
        <v>31.3</v>
      </c>
      <c r="G40" s="298"/>
      <c r="H40" s="298"/>
    </row>
    <row r="41" spans="2:8" ht="15" customHeight="1">
      <c r="B41" s="285"/>
      <c r="C41" s="282" t="s">
        <v>218</v>
      </c>
      <c r="D41" s="283">
        <v>218</v>
      </c>
      <c r="E41" s="283">
        <v>205</v>
      </c>
      <c r="F41" s="284">
        <v>-13</v>
      </c>
      <c r="G41" s="298"/>
      <c r="H41" s="298"/>
    </row>
    <row r="42" spans="2:8" ht="15" customHeight="1" thickBot="1">
      <c r="B42" s="300"/>
      <c r="C42" s="300" t="s">
        <v>219</v>
      </c>
      <c r="D42" s="301">
        <v>225</v>
      </c>
      <c r="E42" s="288">
        <v>222</v>
      </c>
      <c r="F42" s="299">
        <v>-3</v>
      </c>
      <c r="G42" s="298"/>
      <c r="H42" s="298"/>
    </row>
    <row r="43" spans="2:8" ht="15" customHeight="1">
      <c r="F43" s="181" t="s">
        <v>70</v>
      </c>
      <c r="G43" s="298"/>
      <c r="H43" s="298"/>
    </row>
  </sheetData>
  <mergeCells count="4">
    <mergeCell ref="B3:F3"/>
    <mergeCell ref="B4:F4"/>
    <mergeCell ref="B5:F5"/>
    <mergeCell ref="B6:F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6" firstPageNumber="0" fitToHeight="0" orientation="portrait" r:id="rId1"/>
  <headerFooter scaleWithDoc="0" alignWithMargins="0">
    <oddHeader>&amp;R&amp;"Verdana,Normal"&amp;8 10</oddHeader>
    <oddFooter>&amp;R&amp;"Verdana,Cursiva"&amp;8Subdirección General de Análisis, Coordinación y Estadística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97B18A-007E-4E35-8C86-13CFAD62FFE5}">
  <sheetPr>
    <pageSetUpPr fitToPage="1"/>
  </sheetPr>
  <dimension ref="B1:G43"/>
  <sheetViews>
    <sheetView showGridLines="0" zoomScaleNormal="100" zoomScaleSheetLayoutView="80" workbookViewId="0"/>
  </sheetViews>
  <sheetFormatPr baseColWidth="10" defaultColWidth="8.88671875" defaultRowHeight="11.4"/>
  <cols>
    <col min="1" max="1" width="2.5546875" style="271" customWidth="1"/>
    <col min="2" max="2" width="35" style="271" customWidth="1"/>
    <col min="3" max="3" width="25.5546875" style="271" customWidth="1"/>
    <col min="4" max="6" width="15.5546875" style="271" customWidth="1"/>
    <col min="7" max="7" width="4.88671875" style="271" customWidth="1"/>
    <col min="8" max="16384" width="8.88671875" style="271"/>
  </cols>
  <sheetData>
    <row r="1" spans="2:7" ht="13.5" customHeight="1"/>
    <row r="2" spans="2:7" ht="10.5" customHeight="1" thickBot="1"/>
    <row r="3" spans="2:7" ht="20.100000000000001" customHeight="1" thickBot="1">
      <c r="B3" s="7" t="s">
        <v>231</v>
      </c>
      <c r="C3" s="8"/>
      <c r="D3" s="8"/>
      <c r="E3" s="8"/>
      <c r="F3" s="9"/>
    </row>
    <row r="4" spans="2:7" ht="12" customHeight="1">
      <c r="B4" s="275" t="s">
        <v>185</v>
      </c>
      <c r="C4" s="275"/>
      <c r="D4" s="275"/>
      <c r="E4" s="275"/>
      <c r="F4" s="275"/>
      <c r="G4" s="276"/>
    </row>
    <row r="5" spans="2:7" ht="30" customHeight="1">
      <c r="B5" s="302" t="s">
        <v>232</v>
      </c>
      <c r="C5" s="302"/>
      <c r="D5" s="302"/>
      <c r="E5" s="302"/>
      <c r="F5" s="302"/>
      <c r="G5" s="276"/>
    </row>
    <row r="6" spans="2:7" ht="25.5" customHeight="1">
      <c r="B6" s="303" t="s">
        <v>233</v>
      </c>
      <c r="C6" s="303"/>
      <c r="D6" s="303"/>
      <c r="E6" s="303"/>
      <c r="F6" s="303"/>
    </row>
    <row r="7" spans="2:7" ht="20.100000000000001" customHeight="1">
      <c r="B7" s="304" t="s">
        <v>234</v>
      </c>
      <c r="C7" s="304"/>
      <c r="D7" s="304"/>
      <c r="E7" s="304"/>
      <c r="F7" s="304"/>
    </row>
    <row r="8" spans="2:7" ht="10.5" customHeight="1" thickBot="1">
      <c r="B8" s="305"/>
      <c r="C8" s="305"/>
      <c r="D8" s="305"/>
      <c r="E8" s="305"/>
      <c r="F8" s="305"/>
    </row>
    <row r="9" spans="2:7" ht="39" customHeight="1" thickBot="1">
      <c r="B9" s="279" t="s">
        <v>235</v>
      </c>
      <c r="C9" s="280" t="s">
        <v>190</v>
      </c>
      <c r="D9" s="280" t="s">
        <v>191</v>
      </c>
      <c r="E9" s="280" t="s">
        <v>192</v>
      </c>
      <c r="F9" s="280" t="s">
        <v>193</v>
      </c>
    </row>
    <row r="10" spans="2:7" ht="15" customHeight="1">
      <c r="B10" s="306" t="s">
        <v>236</v>
      </c>
      <c r="C10" s="282" t="s">
        <v>195</v>
      </c>
      <c r="D10" s="307">
        <v>227.6</v>
      </c>
      <c r="E10" s="307">
        <v>227.6</v>
      </c>
      <c r="F10" s="308">
        <v>0</v>
      </c>
    </row>
    <row r="11" spans="2:7" ht="15" customHeight="1">
      <c r="B11" s="306"/>
      <c r="C11" s="282" t="s">
        <v>237</v>
      </c>
      <c r="D11" s="307">
        <v>243</v>
      </c>
      <c r="E11" s="307">
        <v>243</v>
      </c>
      <c r="F11" s="308">
        <v>0</v>
      </c>
    </row>
    <row r="12" spans="2:7" ht="15" customHeight="1">
      <c r="B12" s="306"/>
      <c r="C12" s="282" t="s">
        <v>238</v>
      </c>
      <c r="D12" s="307">
        <v>243</v>
      </c>
      <c r="E12" s="307">
        <v>243</v>
      </c>
      <c r="F12" s="308">
        <v>0</v>
      </c>
    </row>
    <row r="13" spans="2:7" ht="15" customHeight="1">
      <c r="B13" s="306"/>
      <c r="C13" s="282" t="s">
        <v>200</v>
      </c>
      <c r="D13" s="307">
        <v>241.6</v>
      </c>
      <c r="E13" s="307">
        <v>236</v>
      </c>
      <c r="F13" s="308">
        <v>-5.6</v>
      </c>
    </row>
    <row r="14" spans="2:7" ht="15" customHeight="1">
      <c r="B14" s="285"/>
      <c r="C14" s="282" t="s">
        <v>229</v>
      </c>
      <c r="D14" s="307">
        <v>220</v>
      </c>
      <c r="E14" s="307">
        <v>226</v>
      </c>
      <c r="F14" s="308">
        <v>6</v>
      </c>
    </row>
    <row r="15" spans="2:7" ht="15" customHeight="1">
      <c r="B15" s="285"/>
      <c r="C15" s="282" t="s">
        <v>239</v>
      </c>
      <c r="D15" s="307">
        <v>233</v>
      </c>
      <c r="E15" s="307">
        <v>233</v>
      </c>
      <c r="F15" s="308">
        <v>0</v>
      </c>
    </row>
    <row r="16" spans="2:7" ht="15" customHeight="1">
      <c r="B16" s="285"/>
      <c r="C16" s="282" t="s">
        <v>203</v>
      </c>
      <c r="D16" s="307">
        <v>223</v>
      </c>
      <c r="E16" s="307">
        <v>221</v>
      </c>
      <c r="F16" s="308">
        <v>-2</v>
      </c>
    </row>
    <row r="17" spans="2:6" ht="15" customHeight="1">
      <c r="B17" s="285"/>
      <c r="C17" s="282" t="s">
        <v>204</v>
      </c>
      <c r="D17" s="307">
        <v>229</v>
      </c>
      <c r="E17" s="307">
        <v>226.6</v>
      </c>
      <c r="F17" s="308">
        <v>-2.4</v>
      </c>
    </row>
    <row r="18" spans="2:6" ht="15" customHeight="1">
      <c r="B18" s="285"/>
      <c r="C18" s="282" t="s">
        <v>205</v>
      </c>
      <c r="D18" s="307">
        <v>217</v>
      </c>
      <c r="E18" s="307">
        <v>217</v>
      </c>
      <c r="F18" s="308">
        <v>0</v>
      </c>
    </row>
    <row r="19" spans="2:6" ht="15" customHeight="1">
      <c r="B19" s="285"/>
      <c r="C19" s="282" t="s">
        <v>206</v>
      </c>
      <c r="D19" s="307">
        <v>232</v>
      </c>
      <c r="E19" s="307">
        <v>232</v>
      </c>
      <c r="F19" s="308">
        <v>0</v>
      </c>
    </row>
    <row r="20" spans="2:6" ht="15" customHeight="1">
      <c r="B20" s="285"/>
      <c r="C20" s="282" t="s">
        <v>208</v>
      </c>
      <c r="D20" s="307">
        <v>236</v>
      </c>
      <c r="E20" s="307">
        <v>230</v>
      </c>
      <c r="F20" s="308">
        <v>-6</v>
      </c>
    </row>
    <row r="21" spans="2:6" ht="15" customHeight="1">
      <c r="B21" s="285"/>
      <c r="C21" s="282" t="s">
        <v>210</v>
      </c>
      <c r="D21" s="307">
        <v>220</v>
      </c>
      <c r="E21" s="307">
        <v>226</v>
      </c>
      <c r="F21" s="308">
        <v>6</v>
      </c>
    </row>
    <row r="22" spans="2:6" ht="15" customHeight="1">
      <c r="B22" s="285"/>
      <c r="C22" s="282" t="s">
        <v>211</v>
      </c>
      <c r="D22" s="307">
        <v>231.8</v>
      </c>
      <c r="E22" s="307">
        <v>231.8</v>
      </c>
      <c r="F22" s="308">
        <v>0</v>
      </c>
    </row>
    <row r="23" spans="2:6" ht="15" customHeight="1">
      <c r="B23" s="285"/>
      <c r="C23" s="282" t="s">
        <v>216</v>
      </c>
      <c r="D23" s="307">
        <v>235</v>
      </c>
      <c r="E23" s="307">
        <v>234.6</v>
      </c>
      <c r="F23" s="308">
        <v>-0.4</v>
      </c>
    </row>
    <row r="24" spans="2:6" ht="15" customHeight="1">
      <c r="B24" s="285"/>
      <c r="C24" s="282" t="s">
        <v>217</v>
      </c>
      <c r="D24" s="307">
        <v>231.4</v>
      </c>
      <c r="E24" s="307">
        <v>227.4</v>
      </c>
      <c r="F24" s="308">
        <v>-4</v>
      </c>
    </row>
    <row r="25" spans="2:6" ht="15" customHeight="1">
      <c r="B25" s="285"/>
      <c r="C25" s="282" t="s">
        <v>218</v>
      </c>
      <c r="D25" s="307">
        <v>231</v>
      </c>
      <c r="E25" s="307">
        <v>227.2</v>
      </c>
      <c r="F25" s="308">
        <v>-3.8</v>
      </c>
    </row>
    <row r="26" spans="2:6" ht="15" customHeight="1" thickBot="1">
      <c r="B26" s="286"/>
      <c r="C26" s="287" t="s">
        <v>219</v>
      </c>
      <c r="D26" s="309">
        <v>232</v>
      </c>
      <c r="E26" s="309">
        <v>230</v>
      </c>
      <c r="F26" s="310">
        <v>-2</v>
      </c>
    </row>
    <row r="27" spans="2:6" ht="15" customHeight="1">
      <c r="B27" s="306" t="s">
        <v>240</v>
      </c>
      <c r="C27" s="311" t="s">
        <v>213</v>
      </c>
      <c r="D27" s="307">
        <v>584.5</v>
      </c>
      <c r="E27" s="307">
        <v>584.5</v>
      </c>
      <c r="F27" s="308">
        <v>0</v>
      </c>
    </row>
    <row r="28" spans="2:6" ht="15" customHeight="1" thickBot="1">
      <c r="B28" s="286"/>
      <c r="C28" s="312" t="s">
        <v>241</v>
      </c>
      <c r="D28" s="309">
        <v>500</v>
      </c>
      <c r="E28" s="309">
        <v>500</v>
      </c>
      <c r="F28" s="313">
        <v>0</v>
      </c>
    </row>
    <row r="29" spans="2:6" ht="15" customHeight="1">
      <c r="B29" s="306" t="s">
        <v>242</v>
      </c>
      <c r="C29" s="311" t="s">
        <v>203</v>
      </c>
      <c r="D29" s="307">
        <v>600</v>
      </c>
      <c r="E29" s="307">
        <v>600</v>
      </c>
      <c r="F29" s="308">
        <v>0</v>
      </c>
    </row>
    <row r="30" spans="2:6" ht="15" customHeight="1">
      <c r="B30" s="285"/>
      <c r="C30" s="311" t="s">
        <v>213</v>
      </c>
      <c r="D30" s="307">
        <v>600.5</v>
      </c>
      <c r="E30" s="307">
        <v>600.5</v>
      </c>
      <c r="F30" s="308">
        <v>0</v>
      </c>
    </row>
    <row r="31" spans="2:6" ht="15" customHeight="1">
      <c r="B31" s="285"/>
      <c r="C31" s="311" t="s">
        <v>215</v>
      </c>
      <c r="D31" s="307">
        <v>585</v>
      </c>
      <c r="E31" s="307">
        <v>585</v>
      </c>
      <c r="F31" s="308">
        <v>0</v>
      </c>
    </row>
    <row r="32" spans="2:6" ht="15" customHeight="1">
      <c r="B32" s="285"/>
      <c r="C32" s="311" t="s">
        <v>241</v>
      </c>
      <c r="D32" s="307">
        <v>670</v>
      </c>
      <c r="E32" s="307">
        <v>670</v>
      </c>
      <c r="F32" s="308">
        <v>0</v>
      </c>
    </row>
    <row r="33" spans="2:6" ht="15" customHeight="1" thickBot="1">
      <c r="B33" s="286"/>
      <c r="C33" s="312" t="s">
        <v>219</v>
      </c>
      <c r="D33" s="309">
        <v>650</v>
      </c>
      <c r="E33" s="309">
        <v>650</v>
      </c>
      <c r="F33" s="313">
        <v>0</v>
      </c>
    </row>
    <row r="34" spans="2:6" ht="15" customHeight="1">
      <c r="B34" s="314" t="s">
        <v>243</v>
      </c>
      <c r="C34" s="311" t="s">
        <v>213</v>
      </c>
      <c r="D34" s="307">
        <v>611</v>
      </c>
      <c r="E34" s="307">
        <v>611</v>
      </c>
      <c r="F34" s="308">
        <v>0</v>
      </c>
    </row>
    <row r="35" spans="2:6" ht="15" customHeight="1" thickBot="1">
      <c r="B35" s="315"/>
      <c r="C35" s="312" t="s">
        <v>241</v>
      </c>
      <c r="D35" s="309">
        <v>1150</v>
      </c>
      <c r="E35" s="309">
        <v>1150</v>
      </c>
      <c r="F35" s="313">
        <v>0</v>
      </c>
    </row>
    <row r="36" spans="2:6" ht="15" customHeight="1">
      <c r="B36" s="306" t="s">
        <v>244</v>
      </c>
      <c r="C36" s="311" t="s">
        <v>213</v>
      </c>
      <c r="D36" s="307">
        <v>993</v>
      </c>
      <c r="E36" s="307">
        <v>993</v>
      </c>
      <c r="F36" s="308">
        <v>0</v>
      </c>
    </row>
    <row r="37" spans="2:6" ht="15" customHeight="1">
      <c r="B37" s="285"/>
      <c r="C37" s="311" t="s">
        <v>215</v>
      </c>
      <c r="D37" s="307">
        <v>1150</v>
      </c>
      <c r="E37" s="307">
        <v>1150</v>
      </c>
      <c r="F37" s="308">
        <v>0</v>
      </c>
    </row>
    <row r="38" spans="2:6" ht="15" customHeight="1" thickBot="1">
      <c r="B38" s="286"/>
      <c r="C38" s="311" t="s">
        <v>241</v>
      </c>
      <c r="D38" s="307">
        <v>1090</v>
      </c>
      <c r="E38" s="307">
        <v>1090</v>
      </c>
      <c r="F38" s="313">
        <v>0</v>
      </c>
    </row>
    <row r="39" spans="2:6" ht="15" customHeight="1" thickBot="1">
      <c r="B39" s="316" t="s">
        <v>245</v>
      </c>
      <c r="C39" s="317" t="s">
        <v>241</v>
      </c>
      <c r="D39" s="318">
        <v>1137.5</v>
      </c>
      <c r="E39" s="318">
        <v>1137.5</v>
      </c>
      <c r="F39" s="319">
        <v>0</v>
      </c>
    </row>
    <row r="40" spans="2:6" ht="15" customHeight="1">
      <c r="B40" s="306" t="s">
        <v>246</v>
      </c>
      <c r="C40" s="320" t="s">
        <v>213</v>
      </c>
      <c r="D40" s="307">
        <v>318.56</v>
      </c>
      <c r="E40" s="307">
        <v>318.56</v>
      </c>
      <c r="F40" s="308">
        <v>0</v>
      </c>
    </row>
    <row r="41" spans="2:6" ht="15" customHeight="1">
      <c r="B41" s="285"/>
      <c r="C41" s="320" t="s">
        <v>215</v>
      </c>
      <c r="D41" s="307">
        <v>542.5</v>
      </c>
      <c r="E41" s="307">
        <v>542.5</v>
      </c>
      <c r="F41" s="308">
        <v>0</v>
      </c>
    </row>
    <row r="42" spans="2:6" ht="15" customHeight="1" thickBot="1">
      <c r="B42" s="286"/>
      <c r="C42" s="312" t="s">
        <v>241</v>
      </c>
      <c r="D42" s="309">
        <v>555</v>
      </c>
      <c r="E42" s="309">
        <v>555</v>
      </c>
      <c r="F42" s="313">
        <v>0</v>
      </c>
    </row>
    <row r="43" spans="2:6" ht="15" customHeight="1">
      <c r="F43" s="181" t="s">
        <v>70</v>
      </c>
    </row>
  </sheetData>
  <mergeCells count="5">
    <mergeCell ref="B3:F3"/>
    <mergeCell ref="B4:F4"/>
    <mergeCell ref="B5:F5"/>
    <mergeCell ref="B6:F6"/>
    <mergeCell ref="B7:F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9" firstPageNumber="0" fitToHeight="0" orientation="portrait" r:id="rId1"/>
  <headerFooter scaleWithDoc="0" alignWithMargins="0">
    <oddHeader>&amp;R&amp;"Verdana,Normal"&amp;8 11</oddHeader>
    <oddFooter>&amp;R&amp;"Verdana,Cursiva"&amp;8Subdirección General de Análisis, Coordinación y Estadística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9FE457-6777-494B-8B70-4AB1B25E06B4}">
  <sheetPr>
    <pageSetUpPr fitToPage="1"/>
  </sheetPr>
  <dimension ref="A1:G23"/>
  <sheetViews>
    <sheetView showGridLines="0" zoomScaleNormal="100" zoomScaleSheetLayoutView="90" workbookViewId="0"/>
  </sheetViews>
  <sheetFormatPr baseColWidth="10" defaultColWidth="8.88671875" defaultRowHeight="11.4"/>
  <cols>
    <col min="1" max="1" width="2.5546875" style="271" customWidth="1"/>
    <col min="2" max="2" width="31.44140625" style="271" customWidth="1"/>
    <col min="3" max="3" width="25.5546875" style="271" customWidth="1"/>
    <col min="4" max="6" width="17.5546875" style="271" customWidth="1"/>
    <col min="7" max="7" width="3.44140625" style="271" customWidth="1"/>
    <col min="8" max="16384" width="8.88671875" style="271"/>
  </cols>
  <sheetData>
    <row r="1" spans="1:7" ht="14.25" customHeight="1">
      <c r="A1" s="170"/>
      <c r="B1" s="170"/>
      <c r="C1" s="170"/>
      <c r="D1" s="170"/>
      <c r="E1" s="170"/>
      <c r="F1" s="170"/>
    </row>
    <row r="2" spans="1:7" ht="10.5" customHeight="1" thickBot="1">
      <c r="A2" s="170"/>
      <c r="B2" s="170"/>
      <c r="C2" s="170"/>
      <c r="D2" s="170"/>
      <c r="E2" s="170"/>
      <c r="F2" s="170"/>
    </row>
    <row r="3" spans="1:7" ht="20.100000000000001" customHeight="1" thickBot="1">
      <c r="A3" s="170"/>
      <c r="B3" s="321" t="s">
        <v>247</v>
      </c>
      <c r="C3" s="322"/>
      <c r="D3" s="322"/>
      <c r="E3" s="322"/>
      <c r="F3" s="323"/>
    </row>
    <row r="4" spans="1:7" ht="15.75" customHeight="1">
      <c r="A4" s="170"/>
      <c r="B4" s="6"/>
      <c r="C4" s="6"/>
      <c r="D4" s="6"/>
      <c r="E4" s="6"/>
      <c r="F4" s="6"/>
    </row>
    <row r="5" spans="1:7" ht="20.399999999999999" customHeight="1">
      <c r="A5" s="170"/>
      <c r="B5" s="324" t="s">
        <v>248</v>
      </c>
      <c r="C5" s="324"/>
      <c r="D5" s="324"/>
      <c r="E5" s="324"/>
      <c r="F5" s="324"/>
      <c r="G5" s="276"/>
    </row>
    <row r="6" spans="1:7" ht="20.100000000000001" customHeight="1">
      <c r="A6" s="170"/>
      <c r="B6" s="325" t="s">
        <v>249</v>
      </c>
      <c r="C6" s="325"/>
      <c r="D6" s="325"/>
      <c r="E6" s="325"/>
      <c r="F6" s="325"/>
      <c r="G6" s="276"/>
    </row>
    <row r="7" spans="1:7" ht="20.100000000000001" customHeight="1" thickBot="1">
      <c r="A7" s="170"/>
      <c r="B7" s="170"/>
      <c r="C7" s="170"/>
      <c r="D7" s="170"/>
      <c r="E7" s="170"/>
      <c r="F7" s="170"/>
    </row>
    <row r="8" spans="1:7" ht="39" customHeight="1" thickBot="1">
      <c r="A8" s="170"/>
      <c r="B8" s="326" t="s">
        <v>235</v>
      </c>
      <c r="C8" s="327" t="s">
        <v>190</v>
      </c>
      <c r="D8" s="280" t="s">
        <v>191</v>
      </c>
      <c r="E8" s="280" t="s">
        <v>192</v>
      </c>
      <c r="F8" s="280" t="s">
        <v>193</v>
      </c>
    </row>
    <row r="9" spans="1:7" ht="15" customHeight="1">
      <c r="A9" s="170"/>
      <c r="B9" s="328" t="s">
        <v>250</v>
      </c>
      <c r="C9" s="329" t="s">
        <v>195</v>
      </c>
      <c r="D9" s="330">
        <v>57.26</v>
      </c>
      <c r="E9" s="330">
        <v>55.15</v>
      </c>
      <c r="F9" s="331">
        <v>-2.11</v>
      </c>
    </row>
    <row r="10" spans="1:7" ht="15" customHeight="1">
      <c r="A10" s="170"/>
      <c r="B10" s="332"/>
      <c r="C10" s="333" t="s">
        <v>237</v>
      </c>
      <c r="D10" s="334">
        <v>46.09</v>
      </c>
      <c r="E10" s="334">
        <v>44.06</v>
      </c>
      <c r="F10" s="331">
        <v>-2.0299999999999998</v>
      </c>
    </row>
    <row r="11" spans="1:7" ht="15" customHeight="1">
      <c r="A11" s="170"/>
      <c r="B11" s="335"/>
      <c r="C11" s="333" t="s">
        <v>200</v>
      </c>
      <c r="D11" s="334">
        <v>50.94</v>
      </c>
      <c r="E11" s="334">
        <v>49.8</v>
      </c>
      <c r="F11" s="331">
        <v>-1.1399999999999999</v>
      </c>
    </row>
    <row r="12" spans="1:7" ht="15" customHeight="1">
      <c r="A12" s="170"/>
      <c r="B12" s="335"/>
      <c r="C12" s="333" t="s">
        <v>201</v>
      </c>
      <c r="D12" s="334">
        <v>51.79</v>
      </c>
      <c r="E12" s="334">
        <v>50.62</v>
      </c>
      <c r="F12" s="331">
        <v>-1.17</v>
      </c>
    </row>
    <row r="13" spans="1:7" ht="15" customHeight="1" thickBot="1">
      <c r="A13" s="170"/>
      <c r="B13" s="336"/>
      <c r="C13" s="337" t="s">
        <v>216</v>
      </c>
      <c r="D13" s="338">
        <v>48.21</v>
      </c>
      <c r="E13" s="338">
        <v>48.26</v>
      </c>
      <c r="F13" s="331">
        <v>0.06</v>
      </c>
    </row>
    <row r="14" spans="1:7" ht="15" customHeight="1" thickBot="1">
      <c r="A14" s="170"/>
      <c r="B14" s="339" t="s">
        <v>251</v>
      </c>
      <c r="C14" s="340" t="s">
        <v>252</v>
      </c>
      <c r="D14" s="341"/>
      <c r="E14" s="341"/>
      <c r="F14" s="342"/>
    </row>
    <row r="15" spans="1:7" ht="15" customHeight="1">
      <c r="A15" s="170"/>
      <c r="B15" s="335"/>
      <c r="C15" s="333" t="s">
        <v>195</v>
      </c>
      <c r="D15" s="343">
        <v>45.93</v>
      </c>
      <c r="E15" s="344">
        <v>47.16</v>
      </c>
      <c r="F15" s="345">
        <v>1.23</v>
      </c>
    </row>
    <row r="16" spans="1:7" ht="15" customHeight="1">
      <c r="A16" s="170"/>
      <c r="B16" s="335"/>
      <c r="C16" s="333" t="s">
        <v>200</v>
      </c>
      <c r="D16" s="346">
        <v>39.9</v>
      </c>
      <c r="E16" s="344">
        <v>39.020000000000003</v>
      </c>
      <c r="F16" s="345">
        <v>-0.88</v>
      </c>
    </row>
    <row r="17" spans="1:6" ht="15" customHeight="1">
      <c r="A17" s="170"/>
      <c r="B17" s="335"/>
      <c r="C17" s="333" t="s">
        <v>201</v>
      </c>
      <c r="D17" s="346">
        <v>47.11</v>
      </c>
      <c r="E17" s="344">
        <v>48.59</v>
      </c>
      <c r="F17" s="345">
        <v>1.48</v>
      </c>
    </row>
    <row r="18" spans="1:6" ht="15" customHeight="1">
      <c r="A18" s="170"/>
      <c r="B18" s="335"/>
      <c r="C18" s="333" t="s">
        <v>207</v>
      </c>
      <c r="D18" s="346">
        <v>46.9</v>
      </c>
      <c r="E18" s="344">
        <v>45.08</v>
      </c>
      <c r="F18" s="345">
        <v>-1.83</v>
      </c>
    </row>
    <row r="19" spans="1:6" ht="15" customHeight="1" thickBot="1">
      <c r="A19" s="170"/>
      <c r="B19" s="336"/>
      <c r="C19" s="337" t="s">
        <v>216</v>
      </c>
      <c r="D19" s="347">
        <v>39.96</v>
      </c>
      <c r="E19" s="348">
        <v>40.43</v>
      </c>
      <c r="F19" s="349">
        <v>0.47</v>
      </c>
    </row>
    <row r="20" spans="1:6" ht="15" customHeight="1">
      <c r="A20" s="170"/>
      <c r="B20" s="170"/>
      <c r="C20" s="170"/>
      <c r="D20" s="170"/>
      <c r="E20" s="170"/>
      <c r="F20" s="181" t="s">
        <v>70</v>
      </c>
    </row>
    <row r="21" spans="1:6" ht="15" customHeight="1">
      <c r="A21" s="170"/>
    </row>
    <row r="22" spans="1:6" ht="15" customHeight="1">
      <c r="A22" s="170"/>
      <c r="F22" s="350"/>
    </row>
    <row r="23" spans="1:6">
      <c r="A23" s="170"/>
    </row>
  </sheetData>
  <mergeCells count="4">
    <mergeCell ref="B3:F3"/>
    <mergeCell ref="B5:F5"/>
    <mergeCell ref="B6:F6"/>
    <mergeCell ref="C14:F1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firstPageNumber="0" fitToHeight="0" orientation="portrait" r:id="rId1"/>
  <headerFooter scaleWithDoc="0" alignWithMargins="0">
    <oddHeader>&amp;R&amp;"Verdana,Normal"&amp;8 12</oddHeader>
    <oddFooter>&amp;R&amp;"Verdana,Cursiva"&amp;8Subdirección General de Análisis, Coordinación y Estadística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B06254-5E2D-4711-ACA1-5C5600CED243}">
  <sheetPr>
    <pageSetUpPr fitToPage="1"/>
  </sheetPr>
  <dimension ref="A1:L75"/>
  <sheetViews>
    <sheetView showGridLines="0" zoomScaleNormal="100" zoomScaleSheetLayoutView="100" workbookViewId="0"/>
  </sheetViews>
  <sheetFormatPr baseColWidth="10" defaultColWidth="11.44140625" defaultRowHeight="14.4"/>
  <cols>
    <col min="1" max="1" width="4" style="353" customWidth="1"/>
    <col min="2" max="2" width="48.44140625" style="353" customWidth="1"/>
    <col min="3" max="3" width="22.44140625" style="353" customWidth="1"/>
    <col min="4" max="6" width="17.5546875" style="353" customWidth="1"/>
    <col min="7" max="7" width="2.44140625" style="353" customWidth="1"/>
    <col min="8" max="9" width="10.5546875" style="354" customWidth="1"/>
    <col min="10" max="16384" width="11.44140625" style="354"/>
  </cols>
  <sheetData>
    <row r="1" spans="1:12" ht="10.5" customHeight="1">
      <c r="A1" s="351"/>
      <c r="B1" s="351"/>
      <c r="C1" s="351"/>
      <c r="D1" s="351"/>
      <c r="E1" s="351"/>
      <c r="F1" s="352"/>
    </row>
    <row r="2" spans="1:12" ht="18" customHeight="1">
      <c r="A2" s="351"/>
      <c r="B2" s="355"/>
      <c r="C2" s="355"/>
      <c r="D2" s="355"/>
      <c r="E2" s="355"/>
      <c r="F2" s="356"/>
    </row>
    <row r="3" spans="1:12" ht="14.25" customHeight="1" thickBot="1"/>
    <row r="4" spans="1:12" ht="17.25" customHeight="1" thickBot="1">
      <c r="A4" s="351"/>
      <c r="B4" s="321" t="s">
        <v>253</v>
      </c>
      <c r="C4" s="322"/>
      <c r="D4" s="322"/>
      <c r="E4" s="322"/>
      <c r="F4" s="323"/>
    </row>
    <row r="5" spans="1:12" ht="17.25" customHeight="1">
      <c r="A5" s="351"/>
      <c r="B5" s="357" t="s">
        <v>254</v>
      </c>
      <c r="C5" s="357"/>
      <c r="D5" s="357"/>
      <c r="E5" s="357"/>
      <c r="F5" s="357"/>
      <c r="G5" s="358"/>
    </row>
    <row r="6" spans="1:12">
      <c r="A6" s="351"/>
      <c r="B6" s="357" t="s">
        <v>255</v>
      </c>
      <c r="C6" s="357"/>
      <c r="D6" s="357"/>
      <c r="E6" s="357"/>
      <c r="F6" s="357"/>
      <c r="G6" s="358"/>
    </row>
    <row r="7" spans="1:12" ht="15" thickBot="1">
      <c r="A7" s="351"/>
      <c r="B7" s="359"/>
      <c r="C7" s="359"/>
      <c r="D7" s="359"/>
      <c r="E7" s="359"/>
      <c r="F7" s="351"/>
    </row>
    <row r="8" spans="1:12" ht="44.4" customHeight="1" thickBot="1">
      <c r="A8" s="351"/>
      <c r="B8" s="279" t="s">
        <v>256</v>
      </c>
      <c r="C8" s="360" t="s">
        <v>190</v>
      </c>
      <c r="D8" s="280" t="s">
        <v>191</v>
      </c>
      <c r="E8" s="280" t="s">
        <v>192</v>
      </c>
      <c r="F8" s="280" t="s">
        <v>193</v>
      </c>
    </row>
    <row r="9" spans="1:12">
      <c r="A9" s="351"/>
      <c r="B9" s="361" t="s">
        <v>257</v>
      </c>
      <c r="C9" s="362" t="s">
        <v>195</v>
      </c>
      <c r="D9" s="330">
        <v>790</v>
      </c>
      <c r="E9" s="330">
        <v>780</v>
      </c>
      <c r="F9" s="363">
        <v>-10</v>
      </c>
    </row>
    <row r="10" spans="1:12">
      <c r="A10" s="351"/>
      <c r="B10" s="364" t="s">
        <v>258</v>
      </c>
      <c r="C10" s="365" t="s">
        <v>259</v>
      </c>
      <c r="D10" s="334">
        <v>855</v>
      </c>
      <c r="E10" s="334">
        <v>855</v>
      </c>
      <c r="F10" s="363">
        <v>0</v>
      </c>
    </row>
    <row r="11" spans="1:12">
      <c r="A11" s="351"/>
      <c r="B11" s="364"/>
      <c r="C11" s="365" t="s">
        <v>237</v>
      </c>
      <c r="D11" s="334">
        <v>802</v>
      </c>
      <c r="E11" s="334">
        <v>816.5</v>
      </c>
      <c r="F11" s="363">
        <v>14.5</v>
      </c>
    </row>
    <row r="12" spans="1:12">
      <c r="A12" s="351"/>
      <c r="B12" s="364"/>
      <c r="C12" s="365" t="s">
        <v>238</v>
      </c>
      <c r="D12" s="334">
        <v>920</v>
      </c>
      <c r="E12" s="334">
        <v>920</v>
      </c>
      <c r="F12" s="363">
        <v>0</v>
      </c>
    </row>
    <row r="13" spans="1:12">
      <c r="A13" s="351"/>
      <c r="B13" s="364"/>
      <c r="C13" s="365" t="s">
        <v>199</v>
      </c>
      <c r="D13" s="334">
        <v>800</v>
      </c>
      <c r="E13" s="334">
        <v>800</v>
      </c>
      <c r="F13" s="363">
        <v>0</v>
      </c>
    </row>
    <row r="14" spans="1:12">
      <c r="A14" s="351"/>
      <c r="B14" s="364"/>
      <c r="C14" s="365" t="s">
        <v>200</v>
      </c>
      <c r="D14" s="334">
        <v>860</v>
      </c>
      <c r="E14" s="334">
        <v>859.5</v>
      </c>
      <c r="F14" s="363">
        <v>-0.5</v>
      </c>
    </row>
    <row r="15" spans="1:12">
      <c r="A15" s="351"/>
      <c r="B15" s="364"/>
      <c r="C15" s="365" t="s">
        <v>221</v>
      </c>
      <c r="D15" s="334">
        <v>798.5</v>
      </c>
      <c r="E15" s="334">
        <v>795</v>
      </c>
      <c r="F15" s="363">
        <v>-3.5</v>
      </c>
      <c r="L15" s="366"/>
    </row>
    <row r="16" spans="1:12">
      <c r="A16" s="351"/>
      <c r="B16" s="364"/>
      <c r="C16" s="365" t="s">
        <v>201</v>
      </c>
      <c r="D16" s="334">
        <v>770</v>
      </c>
      <c r="E16" s="334">
        <v>787.5</v>
      </c>
      <c r="F16" s="363">
        <v>17.5</v>
      </c>
    </row>
    <row r="17" spans="1:6">
      <c r="A17" s="351"/>
      <c r="B17" s="364"/>
      <c r="C17" s="365" t="s">
        <v>260</v>
      </c>
      <c r="D17" s="334">
        <v>794.5</v>
      </c>
      <c r="E17" s="334">
        <v>789.5</v>
      </c>
      <c r="F17" s="363">
        <v>-5</v>
      </c>
    </row>
    <row r="18" spans="1:6">
      <c r="A18" s="351"/>
      <c r="B18" s="364"/>
      <c r="C18" s="365" t="s">
        <v>261</v>
      </c>
      <c r="D18" s="334">
        <v>800</v>
      </c>
      <c r="E18" s="334">
        <v>796</v>
      </c>
      <c r="F18" s="363">
        <v>-4</v>
      </c>
    </row>
    <row r="19" spans="1:6">
      <c r="A19" s="351"/>
      <c r="B19" s="364"/>
      <c r="C19" s="365" t="s">
        <v>262</v>
      </c>
      <c r="D19" s="334">
        <v>790.5</v>
      </c>
      <c r="E19" s="334">
        <v>798</v>
      </c>
      <c r="F19" s="363">
        <v>7.5</v>
      </c>
    </row>
    <row r="20" spans="1:6">
      <c r="A20" s="351"/>
      <c r="B20" s="364"/>
      <c r="C20" s="365" t="s">
        <v>263</v>
      </c>
      <c r="D20" s="334">
        <v>826</v>
      </c>
      <c r="E20" s="334">
        <v>830.5</v>
      </c>
      <c r="F20" s="363">
        <v>4.5</v>
      </c>
    </row>
    <row r="21" spans="1:6">
      <c r="A21" s="351"/>
      <c r="B21" s="364"/>
      <c r="C21" s="365" t="s">
        <v>207</v>
      </c>
      <c r="D21" s="334">
        <v>770</v>
      </c>
      <c r="E21" s="334">
        <v>787</v>
      </c>
      <c r="F21" s="363">
        <v>17</v>
      </c>
    </row>
    <row r="22" spans="1:6">
      <c r="A22" s="351"/>
      <c r="B22" s="364"/>
      <c r="C22" s="365" t="s">
        <v>213</v>
      </c>
      <c r="D22" s="334">
        <v>801</v>
      </c>
      <c r="E22" s="334">
        <v>823.5</v>
      </c>
      <c r="F22" s="363">
        <v>22.5</v>
      </c>
    </row>
    <row r="23" spans="1:6">
      <c r="A23" s="351"/>
      <c r="B23" s="364"/>
      <c r="C23" s="365" t="s">
        <v>215</v>
      </c>
      <c r="D23" s="334">
        <v>840</v>
      </c>
      <c r="E23" s="334">
        <v>840</v>
      </c>
      <c r="F23" s="363">
        <v>0</v>
      </c>
    </row>
    <row r="24" spans="1:6">
      <c r="A24" s="351"/>
      <c r="B24" s="364"/>
      <c r="C24" s="365" t="s">
        <v>216</v>
      </c>
      <c r="D24" s="334">
        <v>802</v>
      </c>
      <c r="E24" s="334">
        <v>789</v>
      </c>
      <c r="F24" s="363">
        <v>-13</v>
      </c>
    </row>
    <row r="25" spans="1:6" ht="15" thickBot="1">
      <c r="A25" s="351"/>
      <c r="B25" s="367"/>
      <c r="C25" s="368" t="s">
        <v>219</v>
      </c>
      <c r="D25" s="369">
        <v>765</v>
      </c>
      <c r="E25" s="369">
        <v>765</v>
      </c>
      <c r="F25" s="370">
        <v>0</v>
      </c>
    </row>
    <row r="26" spans="1:6">
      <c r="A26" s="351"/>
      <c r="B26" s="364" t="s">
        <v>264</v>
      </c>
      <c r="C26" s="365" t="s">
        <v>195</v>
      </c>
      <c r="D26" s="371">
        <v>750</v>
      </c>
      <c r="E26" s="371">
        <v>750</v>
      </c>
      <c r="F26" s="363">
        <v>0</v>
      </c>
    </row>
    <row r="27" spans="1:6">
      <c r="A27" s="351"/>
      <c r="B27" s="364" t="s">
        <v>265</v>
      </c>
      <c r="C27" s="365" t="s">
        <v>237</v>
      </c>
      <c r="D27" s="334">
        <v>762.5</v>
      </c>
      <c r="E27" s="334">
        <v>762.5</v>
      </c>
      <c r="F27" s="363">
        <v>0</v>
      </c>
    </row>
    <row r="28" spans="1:6">
      <c r="A28" s="351"/>
      <c r="B28" s="364"/>
      <c r="C28" s="365" t="s">
        <v>238</v>
      </c>
      <c r="D28" s="334">
        <v>840</v>
      </c>
      <c r="E28" s="334">
        <v>840</v>
      </c>
      <c r="F28" s="363">
        <v>0</v>
      </c>
    </row>
    <row r="29" spans="1:6">
      <c r="A29" s="351"/>
      <c r="B29" s="364"/>
      <c r="C29" s="365" t="s">
        <v>199</v>
      </c>
      <c r="D29" s="334">
        <v>790</v>
      </c>
      <c r="E29" s="334">
        <v>790</v>
      </c>
      <c r="F29" s="363">
        <v>0</v>
      </c>
    </row>
    <row r="30" spans="1:6">
      <c r="A30" s="351"/>
      <c r="B30" s="364"/>
      <c r="C30" s="365" t="s">
        <v>200</v>
      </c>
      <c r="D30" s="334">
        <v>832</v>
      </c>
      <c r="E30" s="334">
        <v>831.9</v>
      </c>
      <c r="F30" s="363">
        <v>-0.1</v>
      </c>
    </row>
    <row r="31" spans="1:6">
      <c r="A31" s="351"/>
      <c r="B31" s="364"/>
      <c r="C31" s="365" t="s">
        <v>221</v>
      </c>
      <c r="D31" s="334">
        <v>739</v>
      </c>
      <c r="E31" s="334">
        <v>739</v>
      </c>
      <c r="F31" s="363">
        <v>0</v>
      </c>
    </row>
    <row r="32" spans="1:6">
      <c r="A32" s="351"/>
      <c r="B32" s="364"/>
      <c r="C32" s="365" t="s">
        <v>201</v>
      </c>
      <c r="D32" s="334">
        <v>740</v>
      </c>
      <c r="E32" s="334">
        <v>752.5</v>
      </c>
      <c r="F32" s="363">
        <v>12.5</v>
      </c>
    </row>
    <row r="33" spans="1:7">
      <c r="A33" s="351"/>
      <c r="B33" s="364"/>
      <c r="C33" s="365" t="s">
        <v>260</v>
      </c>
      <c r="D33" s="334">
        <v>751.5</v>
      </c>
      <c r="E33" s="334">
        <v>748.5</v>
      </c>
      <c r="F33" s="363">
        <v>-3</v>
      </c>
    </row>
    <row r="34" spans="1:7">
      <c r="A34" s="351"/>
      <c r="B34" s="364"/>
      <c r="C34" s="365" t="s">
        <v>261</v>
      </c>
      <c r="D34" s="334">
        <v>750</v>
      </c>
      <c r="E34" s="334">
        <v>750</v>
      </c>
      <c r="F34" s="363">
        <v>0</v>
      </c>
    </row>
    <row r="35" spans="1:7">
      <c r="A35" s="351"/>
      <c r="B35" s="364"/>
      <c r="C35" s="365" t="s">
        <v>262</v>
      </c>
      <c r="D35" s="334">
        <v>755</v>
      </c>
      <c r="E35" s="334">
        <v>745.5</v>
      </c>
      <c r="F35" s="363">
        <v>-9.5</v>
      </c>
    </row>
    <row r="36" spans="1:7">
      <c r="A36" s="351"/>
      <c r="B36" s="364"/>
      <c r="C36" s="365" t="s">
        <v>263</v>
      </c>
      <c r="D36" s="334">
        <v>730.5</v>
      </c>
      <c r="E36" s="334">
        <v>737</v>
      </c>
      <c r="F36" s="363">
        <v>6.5</v>
      </c>
    </row>
    <row r="37" spans="1:7">
      <c r="A37" s="351"/>
      <c r="B37" s="364"/>
      <c r="C37" s="365" t="s">
        <v>207</v>
      </c>
      <c r="D37" s="334">
        <v>737</v>
      </c>
      <c r="E37" s="334">
        <v>753</v>
      </c>
      <c r="F37" s="363">
        <v>16</v>
      </c>
    </row>
    <row r="38" spans="1:7">
      <c r="A38" s="351"/>
      <c r="B38" s="364"/>
      <c r="C38" s="365" t="s">
        <v>213</v>
      </c>
      <c r="D38" s="334">
        <v>725</v>
      </c>
      <c r="E38" s="334">
        <v>742.5</v>
      </c>
      <c r="F38" s="363">
        <v>17.5</v>
      </c>
    </row>
    <row r="39" spans="1:7">
      <c r="A39" s="351"/>
      <c r="B39" s="364"/>
      <c r="C39" s="365" t="s">
        <v>215</v>
      </c>
      <c r="D39" s="334">
        <v>780</v>
      </c>
      <c r="E39" s="334">
        <v>775</v>
      </c>
      <c r="F39" s="363">
        <v>-5</v>
      </c>
    </row>
    <row r="40" spans="1:7">
      <c r="A40" s="351"/>
      <c r="B40" s="364"/>
      <c r="C40" s="365" t="s">
        <v>216</v>
      </c>
      <c r="D40" s="334">
        <v>748</v>
      </c>
      <c r="E40" s="334">
        <v>738</v>
      </c>
      <c r="F40" s="363">
        <v>-10</v>
      </c>
    </row>
    <row r="41" spans="1:7" ht="15" thickBot="1">
      <c r="A41" s="351"/>
      <c r="B41" s="367"/>
      <c r="C41" s="365" t="s">
        <v>219</v>
      </c>
      <c r="D41" s="369">
        <v>720</v>
      </c>
      <c r="E41" s="369">
        <v>720</v>
      </c>
      <c r="F41" s="372">
        <v>0</v>
      </c>
    </row>
    <row r="42" spans="1:7">
      <c r="A42" s="351"/>
      <c r="B42" s="364" t="s">
        <v>266</v>
      </c>
      <c r="C42" s="362" t="s">
        <v>195</v>
      </c>
      <c r="D42" s="371">
        <v>725</v>
      </c>
      <c r="E42" s="371">
        <v>740</v>
      </c>
      <c r="F42" s="363">
        <v>15</v>
      </c>
    </row>
    <row r="43" spans="1:7">
      <c r="A43" s="351"/>
      <c r="B43" s="364" t="s">
        <v>267</v>
      </c>
      <c r="C43" s="365" t="s">
        <v>237</v>
      </c>
      <c r="D43" s="334">
        <v>717.5</v>
      </c>
      <c r="E43" s="334">
        <v>707.5</v>
      </c>
      <c r="F43" s="363">
        <v>-10</v>
      </c>
    </row>
    <row r="44" spans="1:7">
      <c r="A44" s="351"/>
      <c r="B44" s="364"/>
      <c r="C44" s="365" t="s">
        <v>238</v>
      </c>
      <c r="D44" s="334">
        <v>620</v>
      </c>
      <c r="E44" s="334">
        <v>620</v>
      </c>
      <c r="F44" s="363">
        <v>0</v>
      </c>
      <c r="G44" s="354"/>
    </row>
    <row r="45" spans="1:7">
      <c r="A45" s="351"/>
      <c r="B45" s="364"/>
      <c r="C45" s="365" t="s">
        <v>199</v>
      </c>
      <c r="D45" s="334">
        <v>758</v>
      </c>
      <c r="E45" s="334">
        <v>758</v>
      </c>
      <c r="F45" s="363">
        <v>0</v>
      </c>
      <c r="G45" s="354"/>
    </row>
    <row r="46" spans="1:7">
      <c r="A46" s="351"/>
      <c r="B46" s="364"/>
      <c r="C46" s="365" t="s">
        <v>200</v>
      </c>
      <c r="D46" s="334">
        <v>811</v>
      </c>
      <c r="E46" s="334">
        <v>811.2</v>
      </c>
      <c r="F46" s="363">
        <v>0.2</v>
      </c>
      <c r="G46" s="354"/>
    </row>
    <row r="47" spans="1:7">
      <c r="A47" s="351"/>
      <c r="B47" s="364"/>
      <c r="C47" s="365" t="s">
        <v>221</v>
      </c>
      <c r="D47" s="334">
        <v>719</v>
      </c>
      <c r="E47" s="334">
        <v>725</v>
      </c>
      <c r="F47" s="363">
        <v>6</v>
      </c>
      <c r="G47" s="354"/>
    </row>
    <row r="48" spans="1:7">
      <c r="A48" s="351"/>
      <c r="B48" s="364"/>
      <c r="C48" s="365" t="s">
        <v>201</v>
      </c>
      <c r="D48" s="334">
        <v>723.3</v>
      </c>
      <c r="E48" s="334">
        <v>728.8</v>
      </c>
      <c r="F48" s="363">
        <v>5.5</v>
      </c>
      <c r="G48" s="354"/>
    </row>
    <row r="49" spans="1:7">
      <c r="A49" s="351"/>
      <c r="B49" s="364"/>
      <c r="C49" s="365" t="s">
        <v>260</v>
      </c>
      <c r="D49" s="334">
        <v>723.5</v>
      </c>
      <c r="E49" s="334">
        <v>716</v>
      </c>
      <c r="F49" s="363">
        <v>-7.5</v>
      </c>
      <c r="G49" s="354"/>
    </row>
    <row r="50" spans="1:7">
      <c r="A50" s="351"/>
      <c r="B50" s="364"/>
      <c r="C50" s="365" t="s">
        <v>261</v>
      </c>
      <c r="D50" s="334">
        <v>680</v>
      </c>
      <c r="E50" s="334">
        <v>680</v>
      </c>
      <c r="F50" s="363">
        <v>0</v>
      </c>
      <c r="G50" s="354"/>
    </row>
    <row r="51" spans="1:7">
      <c r="A51" s="351"/>
      <c r="B51" s="364"/>
      <c r="C51" s="365" t="s">
        <v>262</v>
      </c>
      <c r="D51" s="334">
        <v>716</v>
      </c>
      <c r="E51" s="334">
        <v>730.5</v>
      </c>
      <c r="F51" s="363">
        <v>14.5</v>
      </c>
      <c r="G51" s="354"/>
    </row>
    <row r="52" spans="1:7">
      <c r="A52" s="351"/>
      <c r="B52" s="364"/>
      <c r="C52" s="365" t="s">
        <v>263</v>
      </c>
      <c r="D52" s="334">
        <v>674.5</v>
      </c>
      <c r="E52" s="334">
        <v>678.5</v>
      </c>
      <c r="F52" s="363">
        <v>4</v>
      </c>
      <c r="G52" s="354"/>
    </row>
    <row r="53" spans="1:7">
      <c r="A53" s="351"/>
      <c r="B53" s="364"/>
      <c r="C53" s="365" t="s">
        <v>207</v>
      </c>
      <c r="D53" s="334">
        <v>718</v>
      </c>
      <c r="E53" s="334">
        <v>729</v>
      </c>
      <c r="F53" s="363">
        <v>11</v>
      </c>
      <c r="G53" s="354"/>
    </row>
    <row r="54" spans="1:7">
      <c r="A54" s="351"/>
      <c r="B54" s="364"/>
      <c r="C54" s="365" t="s">
        <v>213</v>
      </c>
      <c r="D54" s="334">
        <v>685</v>
      </c>
      <c r="E54" s="334">
        <v>707.5</v>
      </c>
      <c r="F54" s="363">
        <v>22.5</v>
      </c>
      <c r="G54" s="354"/>
    </row>
    <row r="55" spans="1:7">
      <c r="A55" s="351"/>
      <c r="B55" s="364"/>
      <c r="C55" s="365" t="s">
        <v>215</v>
      </c>
      <c r="D55" s="334">
        <v>590</v>
      </c>
      <c r="E55" s="334">
        <v>590</v>
      </c>
      <c r="F55" s="363">
        <v>0</v>
      </c>
      <c r="G55" s="354"/>
    </row>
    <row r="56" spans="1:7">
      <c r="A56" s="351"/>
      <c r="B56" s="364"/>
      <c r="C56" s="365" t="s">
        <v>216</v>
      </c>
      <c r="D56" s="334">
        <v>710</v>
      </c>
      <c r="E56" s="334">
        <v>710</v>
      </c>
      <c r="F56" s="363">
        <v>0</v>
      </c>
      <c r="G56" s="354"/>
    </row>
    <row r="57" spans="1:7" ht="15" thickBot="1">
      <c r="A57" s="351"/>
      <c r="B57" s="367"/>
      <c r="C57" s="368" t="s">
        <v>219</v>
      </c>
      <c r="D57" s="369">
        <v>680</v>
      </c>
      <c r="E57" s="369">
        <v>680</v>
      </c>
      <c r="F57" s="372">
        <v>0</v>
      </c>
      <c r="G57" s="354"/>
    </row>
    <row r="58" spans="1:7">
      <c r="A58" s="351"/>
      <c r="B58" s="361" t="s">
        <v>268</v>
      </c>
      <c r="C58" s="362" t="s">
        <v>221</v>
      </c>
      <c r="D58" s="371">
        <v>739.5</v>
      </c>
      <c r="E58" s="371">
        <v>737.5</v>
      </c>
      <c r="F58" s="363">
        <v>-2</v>
      </c>
      <c r="G58" s="354"/>
    </row>
    <row r="59" spans="1:7">
      <c r="A59" s="351"/>
      <c r="B59" s="364"/>
      <c r="C59" s="365" t="s">
        <v>262</v>
      </c>
      <c r="D59" s="334">
        <v>735.5</v>
      </c>
      <c r="E59" s="334">
        <v>729.5</v>
      </c>
      <c r="F59" s="363">
        <v>-6</v>
      </c>
      <c r="G59" s="354"/>
    </row>
    <row r="60" spans="1:7">
      <c r="A60" s="351"/>
      <c r="B60" s="364"/>
      <c r="C60" s="365" t="s">
        <v>213</v>
      </c>
      <c r="D60" s="334">
        <v>729</v>
      </c>
      <c r="E60" s="334">
        <v>729</v>
      </c>
      <c r="F60" s="363">
        <v>0</v>
      </c>
      <c r="G60" s="354"/>
    </row>
    <row r="61" spans="1:7" ht="15" thickBot="1">
      <c r="A61" s="351"/>
      <c r="B61" s="367"/>
      <c r="C61" s="368" t="s">
        <v>215</v>
      </c>
      <c r="D61" s="369">
        <v>715</v>
      </c>
      <c r="E61" s="369">
        <v>705</v>
      </c>
      <c r="F61" s="372">
        <v>-10</v>
      </c>
      <c r="G61" s="354"/>
    </row>
    <row r="62" spans="1:7">
      <c r="A62" s="351"/>
      <c r="B62" s="364" t="s">
        <v>269</v>
      </c>
      <c r="C62" s="373" t="s">
        <v>221</v>
      </c>
      <c r="D62" s="334">
        <v>297.5</v>
      </c>
      <c r="E62" s="334">
        <v>297.5</v>
      </c>
      <c r="F62" s="363">
        <v>0</v>
      </c>
      <c r="G62" s="354"/>
    </row>
    <row r="63" spans="1:7">
      <c r="A63" s="351"/>
      <c r="B63" s="364"/>
      <c r="C63" s="373" t="s">
        <v>262</v>
      </c>
      <c r="D63" s="334">
        <v>293.5</v>
      </c>
      <c r="E63" s="334">
        <v>293.5</v>
      </c>
      <c r="F63" s="363">
        <v>0</v>
      </c>
      <c r="G63" s="354"/>
    </row>
    <row r="64" spans="1:7">
      <c r="A64" s="351"/>
      <c r="B64" s="364"/>
      <c r="C64" s="373" t="s">
        <v>263</v>
      </c>
      <c r="D64" s="374">
        <v>300</v>
      </c>
      <c r="E64" s="374">
        <v>300</v>
      </c>
      <c r="F64" s="363">
        <v>0</v>
      </c>
      <c r="G64" s="354"/>
    </row>
    <row r="65" spans="1:7">
      <c r="A65" s="351"/>
      <c r="B65" s="364"/>
      <c r="C65" s="373" t="s">
        <v>213</v>
      </c>
      <c r="D65" s="334">
        <v>299.5</v>
      </c>
      <c r="E65" s="334">
        <v>299.5</v>
      </c>
      <c r="F65" s="363">
        <v>0</v>
      </c>
      <c r="G65" s="354"/>
    </row>
    <row r="66" spans="1:7">
      <c r="A66" s="351"/>
      <c r="B66" s="364"/>
      <c r="C66" s="373" t="s">
        <v>215</v>
      </c>
      <c r="D66" s="334">
        <v>290</v>
      </c>
      <c r="E66" s="334">
        <v>290</v>
      </c>
      <c r="F66" s="363">
        <v>0</v>
      </c>
      <c r="G66" s="354"/>
    </row>
    <row r="67" spans="1:7" ht="15" thickBot="1">
      <c r="A67" s="351"/>
      <c r="B67" s="375"/>
      <c r="C67" s="376" t="s">
        <v>216</v>
      </c>
      <c r="D67" s="334">
        <v>290</v>
      </c>
      <c r="E67" s="334">
        <v>290</v>
      </c>
      <c r="F67" s="372">
        <v>0</v>
      </c>
      <c r="G67" s="354"/>
    </row>
    <row r="68" spans="1:7" ht="15" thickBot="1">
      <c r="A68" s="351"/>
      <c r="B68" s="377" t="s">
        <v>270</v>
      </c>
      <c r="C68" s="365" t="s">
        <v>213</v>
      </c>
      <c r="D68" s="378">
        <v>414.5</v>
      </c>
      <c r="E68" s="378">
        <v>414.5</v>
      </c>
      <c r="F68" s="372">
        <v>0</v>
      </c>
      <c r="G68" s="354"/>
    </row>
    <row r="69" spans="1:7">
      <c r="A69" s="351"/>
      <c r="B69" s="379" t="s">
        <v>271</v>
      </c>
      <c r="C69" s="380" t="s">
        <v>272</v>
      </c>
      <c r="D69" s="334">
        <v>411.98</v>
      </c>
      <c r="E69" s="334">
        <v>411.98</v>
      </c>
      <c r="F69" s="363">
        <v>0</v>
      </c>
      <c r="G69" s="354"/>
    </row>
    <row r="70" spans="1:7">
      <c r="A70" s="351"/>
      <c r="B70" s="379" t="s">
        <v>273</v>
      </c>
      <c r="C70" s="381" t="s">
        <v>274</v>
      </c>
      <c r="D70" s="334">
        <v>516.39</v>
      </c>
      <c r="E70" s="334">
        <v>516.39</v>
      </c>
      <c r="F70" s="363">
        <v>0</v>
      </c>
      <c r="G70" s="354"/>
    </row>
    <row r="71" spans="1:7" ht="15" thickBot="1">
      <c r="B71" s="382"/>
      <c r="C71" s="383" t="s">
        <v>275</v>
      </c>
      <c r="D71" s="338">
        <v>407.18</v>
      </c>
      <c r="E71" s="338">
        <v>406.67</v>
      </c>
      <c r="F71" s="372">
        <v>-0.51</v>
      </c>
      <c r="G71" s="354"/>
    </row>
    <row r="72" spans="1:7">
      <c r="A72" s="351"/>
      <c r="B72" s="384" t="s">
        <v>271</v>
      </c>
      <c r="C72" s="380" t="s">
        <v>272</v>
      </c>
      <c r="D72" s="334">
        <v>396.43</v>
      </c>
      <c r="E72" s="334">
        <v>396.43</v>
      </c>
      <c r="F72" s="363">
        <v>0</v>
      </c>
      <c r="G72" s="354"/>
    </row>
    <row r="73" spans="1:7">
      <c r="A73" s="351"/>
      <c r="B73" s="379" t="s">
        <v>276</v>
      </c>
      <c r="C73" s="381" t="s">
        <v>274</v>
      </c>
      <c r="D73" s="334">
        <v>374.22</v>
      </c>
      <c r="E73" s="334">
        <v>374.22</v>
      </c>
      <c r="F73" s="363">
        <v>0</v>
      </c>
      <c r="G73" s="354"/>
    </row>
    <row r="74" spans="1:7" ht="15" thickBot="1">
      <c r="B74" s="382"/>
      <c r="C74" s="383" t="s">
        <v>275</v>
      </c>
      <c r="D74" s="338">
        <v>394.13</v>
      </c>
      <c r="E74" s="338">
        <v>394.02</v>
      </c>
      <c r="F74" s="372">
        <v>-0.1</v>
      </c>
      <c r="G74" s="354"/>
    </row>
    <row r="75" spans="1:7">
      <c r="F75" s="181" t="s">
        <v>70</v>
      </c>
      <c r="G75" s="354"/>
    </row>
  </sheetData>
  <mergeCells count="3">
    <mergeCell ref="B4:F4"/>
    <mergeCell ref="B5:F5"/>
    <mergeCell ref="B6:F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5" orientation="portrait" r:id="rId1"/>
  <headerFooter scaleWithDoc="0" alignWithMargins="0">
    <oddHeader>&amp;R&amp;"Verdana,Normal"&amp;8 13</oddHeader>
    <oddFooter>&amp;R&amp;"Verdana,Cursiva"&amp;8Subdirección General de Análisis, Coordinación y Estadística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19</vt:i4>
      </vt:variant>
    </vt:vector>
  </HeadingPairs>
  <TitlesOfParts>
    <vt:vector size="36" baseType="lpstr">
      <vt:lpstr>Indice ISC</vt:lpstr>
      <vt:lpstr>Pág. 4</vt:lpstr>
      <vt:lpstr>Pág. 5</vt:lpstr>
      <vt:lpstr>Pág. 7</vt:lpstr>
      <vt:lpstr>Pág. 9</vt:lpstr>
      <vt:lpstr>Pág. 10</vt:lpstr>
      <vt:lpstr>Pág. 11</vt:lpstr>
      <vt:lpstr>Pág. 12</vt:lpstr>
      <vt:lpstr>Pág. 13</vt:lpstr>
      <vt:lpstr>Pág. 14</vt:lpstr>
      <vt:lpstr>Pág. 15</vt:lpstr>
      <vt:lpstr>Pág. 16</vt:lpstr>
      <vt:lpstr>Pág. 17</vt:lpstr>
      <vt:lpstr>Pág. 18</vt:lpstr>
      <vt:lpstr>Pág. 19</vt:lpstr>
      <vt:lpstr>Pág. 20</vt:lpstr>
      <vt:lpstr>Pág. 21</vt:lpstr>
      <vt:lpstr>'Pág. 10'!Área_de_impresión</vt:lpstr>
      <vt:lpstr>'Pág. 11'!Área_de_impresión</vt:lpstr>
      <vt:lpstr>'Pág. 12'!Área_de_impresión</vt:lpstr>
      <vt:lpstr>'Pág. 13'!Área_de_impresión</vt:lpstr>
      <vt:lpstr>'Pág. 14'!Área_de_impresión</vt:lpstr>
      <vt:lpstr>'Pág. 15'!Área_de_impresión</vt:lpstr>
      <vt:lpstr>'Pág. 16'!Área_de_impresión</vt:lpstr>
      <vt:lpstr>'Pág. 17'!Área_de_impresión</vt:lpstr>
      <vt:lpstr>'Pág. 18'!Área_de_impresión</vt:lpstr>
      <vt:lpstr>'Pág. 19'!Área_de_impresión</vt:lpstr>
      <vt:lpstr>'Pág. 20'!Área_de_impresión</vt:lpstr>
      <vt:lpstr>'Pág. 21'!Área_de_impresión</vt:lpstr>
      <vt:lpstr>'Pág. 4'!Área_de_impresión</vt:lpstr>
      <vt:lpstr>'Pág. 5'!Área_de_impresión</vt:lpstr>
      <vt:lpstr>'Pág. 7'!Área_de_impresión</vt:lpstr>
      <vt:lpstr>'Pág. 9'!Área_de_impresión</vt:lpstr>
      <vt:lpstr>'Pág. 4'!OLE_LINK1</vt:lpstr>
      <vt:lpstr>'Pág. 5'!OLE_LINK1</vt:lpstr>
      <vt:lpstr>'Pág. 7'!OLE_LINK1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Raúl García Piñeles</dc:creator>
  <cp:lastModifiedBy>Raúl García Piñeles</cp:lastModifiedBy>
  <dcterms:created xsi:type="dcterms:W3CDTF">2024-06-20T09:30:50Z</dcterms:created>
  <dcterms:modified xsi:type="dcterms:W3CDTF">2024-06-20T09:32:33Z</dcterms:modified>
</cp:coreProperties>
</file>