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updateLinks="never"/>
  <xr:revisionPtr revIDLastSave="0" documentId="8_{ECE487E3-66E3-4FFB-A85E-9C2138A30371}" xr6:coauthVersionLast="47" xr6:coauthVersionMax="47" xr10:uidLastSave="{00000000-0000-0000-0000-000000000000}"/>
  <bookViews>
    <workbookView xWindow="-110" yWindow="-110" windowWidth="19420" windowHeight="10420" xr2:uid="{00000000-000D-0000-FFFF-FFFF00000000}"/>
  </bookViews>
  <sheets>
    <sheet name="Introducción" sheetId="2" r:id="rId1"/>
    <sheet name="1. Subvenciones (S)" sheetId="3" r:id="rId2"/>
    <sheet name="S.R1" sheetId="4" r:id="rId3"/>
    <sheet name="S.R2" sheetId="63" r:id="rId4"/>
    <sheet name="S.R3" sheetId="64" r:id="rId5"/>
    <sheet name="S.R4" sheetId="65" r:id="rId6"/>
    <sheet name="S.R5" sheetId="66" r:id="rId7"/>
    <sheet name="S.R6" sheetId="67" r:id="rId8"/>
    <sheet name="S.R7" sheetId="68" r:id="rId9"/>
    <sheet name="S.R8" sheetId="69" r:id="rId10"/>
    <sheet name="S.R9" sheetId="70" r:id="rId11"/>
    <sheet name="S.RX" sheetId="71" r:id="rId12"/>
    <sheet name="2. Contratación (C)" sheetId="32" r:id="rId13"/>
    <sheet name="C.R1" sheetId="72" r:id="rId14"/>
    <sheet name="C.R2" sheetId="73" r:id="rId15"/>
    <sheet name="C.R3" sheetId="75" r:id="rId16"/>
    <sheet name="C.R4" sheetId="76" r:id="rId17"/>
    <sheet name="C.R5" sheetId="77" r:id="rId18"/>
    <sheet name="C.R6" sheetId="78" r:id="rId19"/>
    <sheet name="C.R7" sheetId="79" r:id="rId20"/>
    <sheet name="C.R8" sheetId="80" r:id="rId21"/>
    <sheet name="C.R9" sheetId="101" r:id="rId22"/>
    <sheet name="C.R10" sheetId="81" r:id="rId23"/>
    <sheet name="C.R11" sheetId="82" r:id="rId24"/>
    <sheet name="C.RX" sheetId="83" r:id="rId25"/>
    <sheet name="3. Convenios (CV)" sheetId="25" r:id="rId26"/>
    <sheet name="CV.R1" sheetId="84" r:id="rId27"/>
    <sheet name="CV.R2" sheetId="85" r:id="rId28"/>
    <sheet name="CV.R3" sheetId="86" r:id="rId29"/>
    <sheet name="CV.R4" sheetId="87" r:id="rId30"/>
    <sheet name="CV.R5" sheetId="88" r:id="rId31"/>
    <sheet name="CV.R6" sheetId="89" r:id="rId32"/>
    <sheet name="CV.R7" sheetId="90" r:id="rId33"/>
    <sheet name="CV.RX" sheetId="91" r:id="rId34"/>
    <sheet name="4. Medios Propios (MP)" sheetId="49" r:id="rId35"/>
    <sheet name="MP.R1" sheetId="92" r:id="rId36"/>
    <sheet name="MP.R2" sheetId="93" r:id="rId37"/>
    <sheet name="MP.R3" sheetId="94" r:id="rId38"/>
    <sheet name="MP.R4" sheetId="95" r:id="rId39"/>
    <sheet name="MP.R5" sheetId="96" r:id="rId40"/>
    <sheet name="MP.R6" sheetId="97" r:id="rId41"/>
    <sheet name="MP.R7" sheetId="98" r:id="rId42"/>
    <sheet name="MP.R8" sheetId="99" r:id="rId43"/>
    <sheet name="MP.RX" sheetId="100" r:id="rId44"/>
  </sheets>
  <externalReferences>
    <externalReference r:id="rId45"/>
    <externalReference r:id="rId46"/>
  </externalReferences>
  <definedNames>
    <definedName name="_ftn2" localSheetId="0">Introducción!$A$101</definedName>
    <definedName name="_xlnm.Print_Area" localSheetId="13">'C.R1'!$A$1:$V$18</definedName>
    <definedName name="_xlnm.Print_Area" localSheetId="22">'C.R10'!$A$1:$V$13</definedName>
    <definedName name="_xlnm.Print_Area" localSheetId="23">'C.R11'!$A$1:$V$14</definedName>
    <definedName name="_xlnm.Print_Area" localSheetId="14">'C.R2'!$A$1:$V$18</definedName>
    <definedName name="_xlnm.Print_Area" localSheetId="15">'C.R3'!$A$1:$V$22</definedName>
    <definedName name="_xlnm.Print_Area" localSheetId="16">'C.R4'!$A$1:$V$21</definedName>
    <definedName name="_xlnm.Print_Area" localSheetId="17">'C.R5'!$A$1:$V$14</definedName>
    <definedName name="_xlnm.Print_Area" localSheetId="18">'C.R6'!$A$1:$V$16</definedName>
    <definedName name="_xlnm.Print_Area" localSheetId="19">'C.R7'!$A$1:$V$15</definedName>
    <definedName name="_xlnm.Print_Area" localSheetId="20">'C.R8'!$A$1:$V$14</definedName>
    <definedName name="_xlnm.Print_Area" localSheetId="21">'C.R9'!$A$1:$V$12</definedName>
    <definedName name="_xlnm.Print_Area" localSheetId="24">'C.RX'!$A$1:$V$12</definedName>
    <definedName name="_xlnm.Print_Area" localSheetId="26">'CV.R1'!$A$1:$V$14</definedName>
    <definedName name="_xlnm.Print_Area" localSheetId="27">'CV.R2'!$A$1:$V$16</definedName>
    <definedName name="_xlnm.Print_Area" localSheetId="28">'CV.R3'!$A$1:$V$13</definedName>
    <definedName name="_xlnm.Print_Area" localSheetId="29">'CV.R4'!$A$1:$V$12</definedName>
    <definedName name="_xlnm.Print_Area" localSheetId="30">'CV.R5'!$A$1:$V$12</definedName>
    <definedName name="_xlnm.Print_Area" localSheetId="31">'CV.R6'!$A$1:$V$13</definedName>
    <definedName name="_xlnm.Print_Area" localSheetId="32">'CV.R7'!$A$1:$V$14</definedName>
    <definedName name="_xlnm.Print_Area" localSheetId="33">'CV.RX'!$A$1:$V$12</definedName>
    <definedName name="_xlnm.Print_Area" localSheetId="35">MP.R1!$A$1:$V$16</definedName>
    <definedName name="_xlnm.Print_Area" localSheetId="36">MP.R2!$A$1:$V$13</definedName>
    <definedName name="_xlnm.Print_Area" localSheetId="37">MP.R3!$A$1:$V$14</definedName>
    <definedName name="_xlnm.Print_Area" localSheetId="38">MP.R4!$A$1:$V$16</definedName>
    <definedName name="_xlnm.Print_Area" localSheetId="39">MP.R5!$A$1:$V$16</definedName>
    <definedName name="_xlnm.Print_Area" localSheetId="40">MP.R6!$A$1:$V$15</definedName>
    <definedName name="_xlnm.Print_Area" localSheetId="41">MP.R7!$A$1:$V$14</definedName>
    <definedName name="_xlnm.Print_Area" localSheetId="42">MP.R8!$A$1:$V$14</definedName>
    <definedName name="_xlnm.Print_Area" localSheetId="43">MP.RX!$A$1:$V$12</definedName>
    <definedName name="_xlnm.Print_Area" localSheetId="2">S.R1!$A$1:$V$16</definedName>
    <definedName name="_xlnm.Print_Area" localSheetId="3">S.R2!$A$1:$V$12</definedName>
    <definedName name="_xlnm.Print_Area" localSheetId="4">S.R3!$A$1:$V$12</definedName>
    <definedName name="_xlnm.Print_Area" localSheetId="5">S.R4!$A$1:$V$13</definedName>
    <definedName name="_xlnm.Print_Area" localSheetId="6">S.R5!$A$1:$V$15</definedName>
    <definedName name="_xlnm.Print_Area" localSheetId="7">S.R6!$A$1:$V$15</definedName>
    <definedName name="_xlnm.Print_Area" localSheetId="8">S.R7!$A$1:$V$13</definedName>
    <definedName name="_xlnm.Print_Area" localSheetId="9">S.R8!$A$1:$V$13</definedName>
    <definedName name="_xlnm.Print_Area" localSheetId="10">S.R9!$A$1:$V$16</definedName>
    <definedName name="_xlnm.Print_Area" localSheetId="11">S.RX!$A$1:$V$12</definedName>
    <definedName name="negative" localSheetId="12">[1]PR1!$C$54:$C$58</definedName>
    <definedName name="negative" localSheetId="34">[2]GP1!$C$51:$C$55</definedName>
    <definedName name="negative" localSheetId="13">'C.R1'!$E$41:$E$45</definedName>
    <definedName name="negative" localSheetId="22">'C.R10'!$E$36:$E$40</definedName>
    <definedName name="negative" localSheetId="23">'C.R11'!$E$37:$E$41</definedName>
    <definedName name="negative" localSheetId="14">'C.R2'!$E$41:$E$45</definedName>
    <definedName name="negative" localSheetId="15">'C.R3'!$E$45:$E$49</definedName>
    <definedName name="negative" localSheetId="16">'C.R4'!$E$44:$E$48</definedName>
    <definedName name="negative" localSheetId="17">'C.R5'!$E$37:$E$41</definedName>
    <definedName name="negative" localSheetId="18">'C.R6'!$E$39:$E$43</definedName>
    <definedName name="negative" localSheetId="19">'C.R7'!$E$38:$E$42</definedName>
    <definedName name="negative" localSheetId="20">'C.R8'!$E$37:$E$41</definedName>
    <definedName name="negative" localSheetId="21">'C.R9'!$E$35:$E$39</definedName>
    <definedName name="negative" localSheetId="24">'C.RX'!$E$35:$E$39</definedName>
    <definedName name="negative" localSheetId="26">'CV.R1'!$E$37:$E$41</definedName>
    <definedName name="negative" localSheetId="27">'CV.R2'!$E$39:$E$43</definedName>
    <definedName name="negative" localSheetId="28">'CV.R3'!$E$36:$E$40</definedName>
    <definedName name="negative" localSheetId="29">'CV.R4'!$E$35:$E$39</definedName>
    <definedName name="negative" localSheetId="30">'CV.R5'!$E$35:$E$39</definedName>
    <definedName name="negative" localSheetId="31">'CV.R6'!$E$36:$E$40</definedName>
    <definedName name="negative" localSheetId="32">'CV.R7'!$E$37:$E$41</definedName>
    <definedName name="negative" localSheetId="33">'CV.RX'!$E$35:$E$39</definedName>
    <definedName name="negative" localSheetId="35">MP.R1!$E$39:$E$43</definedName>
    <definedName name="negative" localSheetId="36">MP.R2!$E$36:$E$40</definedName>
    <definedName name="negative" localSheetId="37">MP.R3!$E$37:$E$41</definedName>
    <definedName name="negative" localSheetId="38">MP.R4!$E$39:$E$43</definedName>
    <definedName name="negative" localSheetId="39">MP.R5!$E$39:$E$43</definedName>
    <definedName name="negative" localSheetId="40">MP.R6!$E$38:$E$42</definedName>
    <definedName name="negative" localSheetId="41">MP.R7!$E$37:$E$41</definedName>
    <definedName name="negative" localSheetId="42">MP.R8!$E$37:$E$41</definedName>
    <definedName name="negative" localSheetId="43">MP.RX!$E$35:$E$39</definedName>
    <definedName name="negative" localSheetId="3">S.R2!$E$35:$E$39</definedName>
    <definedName name="negative" localSheetId="4">S.R3!$E$35:$E$39</definedName>
    <definedName name="negative" localSheetId="5">S.R4!$E$36:$E$40</definedName>
    <definedName name="negative" localSheetId="6">S.R5!$E$38:$E$42</definedName>
    <definedName name="negative" localSheetId="7">S.R6!$E$38:$E$42</definedName>
    <definedName name="negative" localSheetId="8">S.R7!$E$36:$E$40</definedName>
    <definedName name="negative" localSheetId="9">S.R8!$E$36:$E$40</definedName>
    <definedName name="negative" localSheetId="10">S.R9!$E$39:$E$43</definedName>
    <definedName name="negative" localSheetId="11">S.RX!$E$35:$E$39</definedName>
    <definedName name="negative">S.R1!$E$39:$E$43</definedName>
    <definedName name="positive" localSheetId="12">[1]PR1!$B$54:$B$58</definedName>
    <definedName name="positive" localSheetId="34">[2]GP1!$B$51:$B$55</definedName>
    <definedName name="positive" localSheetId="13">'C.R1'!$D$41:$D$45</definedName>
    <definedName name="positive" localSheetId="22">'C.R10'!$D$36:$D$40</definedName>
    <definedName name="positive" localSheetId="23">'C.R11'!$D$37:$D$41</definedName>
    <definedName name="positive" localSheetId="14">'C.R2'!$D$41:$D$45</definedName>
    <definedName name="positive" localSheetId="15">'C.R3'!$D$45:$D$49</definedName>
    <definedName name="positive" localSheetId="16">'C.R4'!$D$44:$D$48</definedName>
    <definedName name="positive" localSheetId="17">'C.R5'!$D$37:$D$41</definedName>
    <definedName name="positive" localSheetId="18">'C.R6'!$D$39:$D$43</definedName>
    <definedName name="positive" localSheetId="19">'C.R7'!$D$38:$D$42</definedName>
    <definedName name="positive" localSheetId="20">'C.R8'!$D$37:$D$41</definedName>
    <definedName name="positive" localSheetId="21">'C.R9'!$D$35:$D$39</definedName>
    <definedName name="positive" localSheetId="24">'C.RX'!$D$35:$D$39</definedName>
    <definedName name="positive" localSheetId="26">'CV.R1'!$D$37:$D$41</definedName>
    <definedName name="positive" localSheetId="27">'CV.R2'!$D$39:$D$43</definedName>
    <definedName name="positive" localSheetId="28">'CV.R3'!$D$36:$D$40</definedName>
    <definedName name="positive" localSheetId="29">'CV.R4'!$D$35:$D$39</definedName>
    <definedName name="positive" localSheetId="30">'CV.R5'!$D$35:$D$39</definedName>
    <definedName name="positive" localSheetId="31">'CV.R6'!$D$36:$D$40</definedName>
    <definedName name="positive" localSheetId="32">'CV.R7'!$D$37:$D$41</definedName>
    <definedName name="positive" localSheetId="33">'CV.RX'!$D$35:$D$39</definedName>
    <definedName name="positive" localSheetId="35">MP.R1!$D$39:$D$43</definedName>
    <definedName name="positive" localSheetId="36">MP.R2!$D$36:$D$40</definedName>
    <definedName name="positive" localSheetId="37">MP.R3!$D$37:$D$41</definedName>
    <definedName name="positive" localSheetId="38">MP.R4!$D$39:$D$43</definedName>
    <definedName name="positive" localSheetId="39">MP.R5!$D$39:$D$43</definedName>
    <definedName name="positive" localSheetId="40">MP.R6!$D$38:$D$42</definedName>
    <definedName name="positive" localSheetId="41">MP.R7!$D$37:$D$41</definedName>
    <definedName name="positive" localSheetId="42">MP.R8!$D$37:$D$41</definedName>
    <definedName name="positive" localSheetId="43">MP.RX!$D$35:$D$39</definedName>
    <definedName name="positive" localSheetId="3">S.R2!$D$35:$D$39</definedName>
    <definedName name="positive" localSheetId="4">S.R3!$D$35:$D$39</definedName>
    <definedName name="positive" localSheetId="5">S.R4!$D$36:$D$40</definedName>
    <definedName name="positive" localSheetId="6">S.R5!$D$38:$D$42</definedName>
    <definedName name="positive" localSheetId="7">S.R6!$D$38:$D$42</definedName>
    <definedName name="positive" localSheetId="8">S.R7!$D$36:$D$40</definedName>
    <definedName name="positive" localSheetId="9">S.R8!$D$36:$D$40</definedName>
    <definedName name="positive" localSheetId="10">S.R9!$D$39:$D$43</definedName>
    <definedName name="positive" localSheetId="11">S.RX!$D$35:$D$39</definedName>
    <definedName name="positive">S.R1!$D$39:$D$43</definedName>
    <definedName name="Risk_Likelihood__GROSS" localSheetId="12">'2. Contratación (C)'!#REF!</definedName>
    <definedName name="Risk_Likelihood__GROSS" localSheetId="34">'4. Medios Propios (MP)'!#REF!</definedName>
    <definedName name="Risk_Likelihood__GROSS" localSheetId="13">'1. Subvenciones (S)'!#REF!</definedName>
    <definedName name="Risk_Likelihood__GROSS" localSheetId="22">'1. Subvenciones (S)'!#REF!</definedName>
    <definedName name="Risk_Likelihood__GROSS" localSheetId="23">'1. Subvenciones (S)'!#REF!</definedName>
    <definedName name="Risk_Likelihood__GROSS" localSheetId="14">'1. Subvenciones (S)'!#REF!</definedName>
    <definedName name="Risk_Likelihood__GROSS" localSheetId="15">'1. Subvenciones (S)'!#REF!</definedName>
    <definedName name="Risk_Likelihood__GROSS" localSheetId="16">'1. Subvenciones (S)'!#REF!</definedName>
    <definedName name="Risk_Likelihood__GROSS" localSheetId="17">'1. Subvenciones (S)'!#REF!</definedName>
    <definedName name="Risk_Likelihood__GROSS" localSheetId="18">'1. Subvenciones (S)'!#REF!</definedName>
    <definedName name="Risk_Likelihood__GROSS" localSheetId="19">'1. Subvenciones (S)'!#REF!</definedName>
    <definedName name="Risk_Likelihood__GROSS" localSheetId="20">'1. Subvenciones (S)'!#REF!</definedName>
    <definedName name="Risk_Likelihood__GROSS" localSheetId="21">'1. Subvenciones (S)'!#REF!</definedName>
    <definedName name="Risk_Likelihood__GROSS" localSheetId="24">'1. Subvenciones (S)'!#REF!</definedName>
    <definedName name="Risk_Likelihood__GROSS" localSheetId="26">'1. Subvenciones (S)'!#REF!</definedName>
    <definedName name="Risk_Likelihood__GROSS" localSheetId="27">'1. Subvenciones (S)'!#REF!</definedName>
    <definedName name="Risk_Likelihood__GROSS" localSheetId="28">'1. Subvenciones (S)'!#REF!</definedName>
    <definedName name="Risk_Likelihood__GROSS" localSheetId="29">'1. Subvenciones (S)'!#REF!</definedName>
    <definedName name="Risk_Likelihood__GROSS" localSheetId="30">'1. Subvenciones (S)'!#REF!</definedName>
    <definedName name="Risk_Likelihood__GROSS" localSheetId="31">'1. Subvenciones (S)'!#REF!</definedName>
    <definedName name="Risk_Likelihood__GROSS" localSheetId="32">'1. Subvenciones (S)'!#REF!</definedName>
    <definedName name="Risk_Likelihood__GROSS" localSheetId="33">'1. Subvenciones (S)'!#REF!</definedName>
    <definedName name="Risk_Likelihood__GROSS" localSheetId="35">'1. Subvenciones (S)'!#REF!</definedName>
    <definedName name="Risk_Likelihood__GROSS" localSheetId="36">'1. Subvenciones (S)'!#REF!</definedName>
    <definedName name="Risk_Likelihood__GROSS" localSheetId="37">'1. Subvenciones (S)'!#REF!</definedName>
    <definedName name="Risk_Likelihood__GROSS" localSheetId="38">'1. Subvenciones (S)'!#REF!</definedName>
    <definedName name="Risk_Likelihood__GROSS" localSheetId="39">'1. Subvenciones (S)'!#REF!</definedName>
    <definedName name="Risk_Likelihood__GROSS" localSheetId="40">'1. Subvenciones (S)'!#REF!</definedName>
    <definedName name="Risk_Likelihood__GROSS" localSheetId="41">'1. Subvenciones (S)'!#REF!</definedName>
    <definedName name="Risk_Likelihood__GROSS" localSheetId="42">'1. Subvenciones (S)'!#REF!</definedName>
    <definedName name="Risk_Likelihood__GROSS" localSheetId="43">'1. Subvenciones (S)'!#REF!</definedName>
    <definedName name="Risk_Likelihood__GROSS" localSheetId="3">'1. Subvenciones (S)'!#REF!</definedName>
    <definedName name="Risk_Likelihood__GROSS" localSheetId="4">'1. Subvenciones (S)'!#REF!</definedName>
    <definedName name="Risk_Likelihood__GROSS" localSheetId="5">'1. Subvenciones (S)'!#REF!</definedName>
    <definedName name="Risk_Likelihood__GROSS" localSheetId="6">'1. Subvenciones (S)'!#REF!</definedName>
    <definedName name="Risk_Likelihood__GROSS" localSheetId="7">'1. Subvenciones (S)'!#REF!</definedName>
    <definedName name="Risk_Likelihood__GROSS" localSheetId="8">'1. Subvenciones (S)'!#REF!</definedName>
    <definedName name="Risk_Likelihood__GROSS" localSheetId="9">'1. Subvenciones (S)'!#REF!</definedName>
    <definedName name="Risk_Likelihood__GROSS" localSheetId="10">'1. Subvenciones (S)'!#REF!</definedName>
    <definedName name="Risk_Likelihood__GROSS" localSheetId="11">'1. Subvenciones (S)'!#REF!</definedName>
    <definedName name="Risk_Likelihood__GROSS">'1. Subvenciones (S)'!#REF!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84" l="1"/>
  <c r="H5" i="84"/>
  <c r="G5" i="84"/>
  <c r="E5" i="84"/>
  <c r="C5" i="84"/>
  <c r="M12" i="99" l="1"/>
  <c r="U12" i="99" s="1"/>
  <c r="M11" i="99"/>
  <c r="U11" i="99" s="1"/>
  <c r="L12" i="99"/>
  <c r="T12" i="99" s="1"/>
  <c r="L11" i="99"/>
  <c r="T11" i="99" s="1"/>
  <c r="E12" i="99"/>
  <c r="E11" i="99"/>
  <c r="M12" i="90"/>
  <c r="U12" i="90" s="1"/>
  <c r="M11" i="90"/>
  <c r="U11" i="90" s="1"/>
  <c r="L12" i="90"/>
  <c r="L11" i="90"/>
  <c r="E12" i="90"/>
  <c r="E11" i="90"/>
  <c r="T11" i="82"/>
  <c r="M11" i="82"/>
  <c r="U11" i="82" s="1"/>
  <c r="L11" i="82"/>
  <c r="E11" i="82"/>
  <c r="I5" i="101"/>
  <c r="H5" i="101"/>
  <c r="G5" i="101"/>
  <c r="E5" i="101"/>
  <c r="C5" i="101"/>
  <c r="M11" i="101"/>
  <c r="U11" i="101" s="1"/>
  <c r="L11" i="101"/>
  <c r="T11" i="101" s="1"/>
  <c r="E11" i="101"/>
  <c r="M10" i="101"/>
  <c r="U10" i="101" s="1"/>
  <c r="L10" i="101"/>
  <c r="E10" i="101"/>
  <c r="V11" i="82" l="1"/>
  <c r="N11" i="82"/>
  <c r="E12" i="101"/>
  <c r="V12" i="99"/>
  <c r="N12" i="99"/>
  <c r="V11" i="99"/>
  <c r="N11" i="99"/>
  <c r="N12" i="90"/>
  <c r="T12" i="90"/>
  <c r="V12" i="90" s="1"/>
  <c r="N11" i="90"/>
  <c r="T11" i="90"/>
  <c r="V11" i="90" s="1"/>
  <c r="N10" i="101"/>
  <c r="N12" i="101" s="1"/>
  <c r="F14" i="32" s="1"/>
  <c r="V11" i="101"/>
  <c r="T10" i="101"/>
  <c r="V10" i="101" s="1"/>
  <c r="N11" i="101"/>
  <c r="U12" i="76"/>
  <c r="T12" i="76"/>
  <c r="V12" i="76" s="1"/>
  <c r="M12" i="76"/>
  <c r="L12" i="76"/>
  <c r="N12" i="76" s="1"/>
  <c r="E12" i="76"/>
  <c r="V12" i="101" l="1"/>
  <c r="G14" i="32" s="1"/>
  <c r="E19" i="75"/>
  <c r="I5" i="100" l="1"/>
  <c r="H5" i="100"/>
  <c r="G5" i="100"/>
  <c r="E5" i="100"/>
  <c r="C5" i="100"/>
  <c r="M11" i="100"/>
  <c r="U11" i="100" s="1"/>
  <c r="L11" i="100"/>
  <c r="T11" i="100" s="1"/>
  <c r="V11" i="100" s="1"/>
  <c r="E11" i="100"/>
  <c r="M10" i="100"/>
  <c r="U10" i="100" s="1"/>
  <c r="L10" i="100"/>
  <c r="T10" i="100" s="1"/>
  <c r="V10" i="100" s="1"/>
  <c r="E10" i="100"/>
  <c r="E12" i="100" s="1"/>
  <c r="I5" i="99"/>
  <c r="H5" i="99"/>
  <c r="G5" i="99"/>
  <c r="E5" i="99"/>
  <c r="C5" i="99"/>
  <c r="M13" i="99"/>
  <c r="U13" i="99" s="1"/>
  <c r="L13" i="99"/>
  <c r="T13" i="99" s="1"/>
  <c r="E13" i="99"/>
  <c r="M10" i="99"/>
  <c r="U10" i="99" s="1"/>
  <c r="L10" i="99"/>
  <c r="E10" i="99"/>
  <c r="E14" i="99" s="1"/>
  <c r="I5" i="98"/>
  <c r="H5" i="98"/>
  <c r="G5" i="98"/>
  <c r="E5" i="98"/>
  <c r="C5" i="98"/>
  <c r="M13" i="98"/>
  <c r="U13" i="98" s="1"/>
  <c r="L13" i="98"/>
  <c r="T13" i="98" s="1"/>
  <c r="E13" i="98"/>
  <c r="M12" i="98"/>
  <c r="U12" i="98" s="1"/>
  <c r="L12" i="98"/>
  <c r="T12" i="98" s="1"/>
  <c r="V12" i="98" s="1"/>
  <c r="E12" i="98"/>
  <c r="M11" i="98"/>
  <c r="U11" i="98" s="1"/>
  <c r="L11" i="98"/>
  <c r="T11" i="98" s="1"/>
  <c r="E11" i="98"/>
  <c r="M10" i="98"/>
  <c r="U10" i="98" s="1"/>
  <c r="L10" i="98"/>
  <c r="T10" i="98" s="1"/>
  <c r="E10" i="98"/>
  <c r="I5" i="97"/>
  <c r="H5" i="97"/>
  <c r="G5" i="97"/>
  <c r="E5" i="97"/>
  <c r="C5" i="97"/>
  <c r="M14" i="97"/>
  <c r="U14" i="97" s="1"/>
  <c r="L14" i="97"/>
  <c r="T14" i="97" s="1"/>
  <c r="V14" i="97" s="1"/>
  <c r="E14" i="97"/>
  <c r="M13" i="97"/>
  <c r="U13" i="97" s="1"/>
  <c r="L13" i="97"/>
  <c r="T13" i="97" s="1"/>
  <c r="E13" i="97"/>
  <c r="M12" i="97"/>
  <c r="U12" i="97" s="1"/>
  <c r="L12" i="97"/>
  <c r="T12" i="97" s="1"/>
  <c r="E12" i="97"/>
  <c r="M11" i="97"/>
  <c r="U11" i="97" s="1"/>
  <c r="L11" i="97"/>
  <c r="N11" i="97" s="1"/>
  <c r="E11" i="97"/>
  <c r="M10" i="97"/>
  <c r="U10" i="97" s="1"/>
  <c r="L10" i="97"/>
  <c r="T10" i="97" s="1"/>
  <c r="E10" i="97"/>
  <c r="E15" i="97" s="1"/>
  <c r="I5" i="96"/>
  <c r="H5" i="96"/>
  <c r="G5" i="96"/>
  <c r="E5" i="96"/>
  <c r="C5" i="96"/>
  <c r="M15" i="96"/>
  <c r="U15" i="96" s="1"/>
  <c r="L15" i="96"/>
  <c r="T15" i="96" s="1"/>
  <c r="V15" i="96" s="1"/>
  <c r="E15" i="96"/>
  <c r="M14" i="96"/>
  <c r="U14" i="96" s="1"/>
  <c r="L14" i="96"/>
  <c r="N14" i="96" s="1"/>
  <c r="E14" i="96"/>
  <c r="M13" i="96"/>
  <c r="U13" i="96" s="1"/>
  <c r="L13" i="96"/>
  <c r="N13" i="96" s="1"/>
  <c r="E13" i="96"/>
  <c r="M12" i="96"/>
  <c r="U12" i="96" s="1"/>
  <c r="L12" i="96"/>
  <c r="N12" i="96" s="1"/>
  <c r="E12" i="96"/>
  <c r="M11" i="96"/>
  <c r="U11" i="96" s="1"/>
  <c r="L11" i="96"/>
  <c r="T11" i="96" s="1"/>
  <c r="E11" i="96"/>
  <c r="M10" i="96"/>
  <c r="U10" i="96" s="1"/>
  <c r="L10" i="96"/>
  <c r="N10" i="96" s="1"/>
  <c r="E10" i="96"/>
  <c r="E16" i="96" s="1"/>
  <c r="I5" i="95"/>
  <c r="H5" i="95"/>
  <c r="G5" i="95"/>
  <c r="E5" i="95"/>
  <c r="C5" i="95"/>
  <c r="M15" i="95"/>
  <c r="U15" i="95" s="1"/>
  <c r="L15" i="95"/>
  <c r="T15" i="95" s="1"/>
  <c r="V15" i="95" s="1"/>
  <c r="E15" i="95"/>
  <c r="M14" i="95"/>
  <c r="U14" i="95" s="1"/>
  <c r="L14" i="95"/>
  <c r="T14" i="95" s="1"/>
  <c r="E14" i="95"/>
  <c r="M13" i="95"/>
  <c r="U13" i="95" s="1"/>
  <c r="L13" i="95"/>
  <c r="N13" i="95" s="1"/>
  <c r="E13" i="95"/>
  <c r="M12" i="95"/>
  <c r="U12" i="95" s="1"/>
  <c r="L12" i="95"/>
  <c r="N12" i="95" s="1"/>
  <c r="E12" i="95"/>
  <c r="M11" i="95"/>
  <c r="U11" i="95" s="1"/>
  <c r="L11" i="95"/>
  <c r="N11" i="95" s="1"/>
  <c r="E11" i="95"/>
  <c r="M10" i="95"/>
  <c r="U10" i="95" s="1"/>
  <c r="L10" i="95"/>
  <c r="T10" i="95" s="1"/>
  <c r="V10" i="95" s="1"/>
  <c r="E10" i="95"/>
  <c r="E16" i="95" s="1"/>
  <c r="I5" i="94"/>
  <c r="H5" i="94"/>
  <c r="G5" i="94"/>
  <c r="E5" i="94"/>
  <c r="C5" i="94"/>
  <c r="M13" i="94"/>
  <c r="U13" i="94" s="1"/>
  <c r="L13" i="94"/>
  <c r="T13" i="94" s="1"/>
  <c r="V13" i="94" s="1"/>
  <c r="E13" i="94"/>
  <c r="M12" i="94"/>
  <c r="U12" i="94" s="1"/>
  <c r="L12" i="94"/>
  <c r="N12" i="94" s="1"/>
  <c r="E12" i="94"/>
  <c r="M11" i="94"/>
  <c r="U11" i="94" s="1"/>
  <c r="L11" i="94"/>
  <c r="E11" i="94"/>
  <c r="M10" i="94"/>
  <c r="U10" i="94" s="1"/>
  <c r="L10" i="94"/>
  <c r="T10" i="94" s="1"/>
  <c r="E10" i="94"/>
  <c r="I5" i="93"/>
  <c r="H5" i="93"/>
  <c r="G5" i="93"/>
  <c r="E5" i="93"/>
  <c r="C5" i="93"/>
  <c r="M12" i="93"/>
  <c r="U12" i="93" s="1"/>
  <c r="L12" i="93"/>
  <c r="T12" i="93" s="1"/>
  <c r="V12" i="93" s="1"/>
  <c r="E12" i="93"/>
  <c r="M11" i="93"/>
  <c r="U11" i="93" s="1"/>
  <c r="L11" i="93"/>
  <c r="N11" i="93" s="1"/>
  <c r="E11" i="93"/>
  <c r="M10" i="93"/>
  <c r="U10" i="93" s="1"/>
  <c r="L10" i="93"/>
  <c r="T10" i="93" s="1"/>
  <c r="E10" i="93"/>
  <c r="E13" i="93" s="1"/>
  <c r="I5" i="92"/>
  <c r="H5" i="92"/>
  <c r="G5" i="92"/>
  <c r="E5" i="92"/>
  <c r="C5" i="92"/>
  <c r="M15" i="92"/>
  <c r="U15" i="92" s="1"/>
  <c r="L15" i="92"/>
  <c r="N15" i="92" s="1"/>
  <c r="E15" i="92"/>
  <c r="M14" i="92"/>
  <c r="U14" i="92" s="1"/>
  <c r="L14" i="92"/>
  <c r="N14" i="92" s="1"/>
  <c r="E14" i="92"/>
  <c r="M13" i="92"/>
  <c r="U13" i="92" s="1"/>
  <c r="L13" i="92"/>
  <c r="N13" i="92" s="1"/>
  <c r="E13" i="92"/>
  <c r="M12" i="92"/>
  <c r="U12" i="92" s="1"/>
  <c r="L12" i="92"/>
  <c r="T12" i="92" s="1"/>
  <c r="E12" i="92"/>
  <c r="M11" i="92"/>
  <c r="U11" i="92" s="1"/>
  <c r="L11" i="92"/>
  <c r="N11" i="92" s="1"/>
  <c r="E11" i="92"/>
  <c r="M10" i="92"/>
  <c r="U10" i="92" s="1"/>
  <c r="L10" i="92"/>
  <c r="T10" i="92" s="1"/>
  <c r="V10" i="92" s="1"/>
  <c r="E10" i="92"/>
  <c r="E16" i="92" s="1"/>
  <c r="T11" i="95" l="1"/>
  <c r="V11" i="95" s="1"/>
  <c r="E14" i="94"/>
  <c r="T11" i="92"/>
  <c r="V11" i="92" s="1"/>
  <c r="V12" i="97"/>
  <c r="N12" i="92"/>
  <c r="E14" i="98"/>
  <c r="V12" i="92"/>
  <c r="N11" i="94"/>
  <c r="V13" i="97"/>
  <c r="V15" i="97" s="1"/>
  <c r="G11" i="49" s="1"/>
  <c r="V12" i="100"/>
  <c r="G14" i="49" s="1"/>
  <c r="N10" i="100"/>
  <c r="N11" i="100"/>
  <c r="N10" i="99"/>
  <c r="V13" i="99"/>
  <c r="N13" i="99"/>
  <c r="N14" i="99" s="1"/>
  <c r="F13" i="49" s="1"/>
  <c r="T10" i="99"/>
  <c r="V10" i="99" s="1"/>
  <c r="V14" i="99" s="1"/>
  <c r="G13" i="49" s="1"/>
  <c r="V11" i="98"/>
  <c r="V13" i="98"/>
  <c r="V10" i="98"/>
  <c r="N10" i="98"/>
  <c r="N13" i="98"/>
  <c r="N12" i="98"/>
  <c r="N11" i="98"/>
  <c r="T11" i="97"/>
  <c r="V11" i="97" s="1"/>
  <c r="V10" i="97"/>
  <c r="N13" i="97"/>
  <c r="N12" i="97"/>
  <c r="N10" i="97"/>
  <c r="N14" i="97"/>
  <c r="V11" i="96"/>
  <c r="T12" i="96"/>
  <c r="V12" i="96" s="1"/>
  <c r="T13" i="96"/>
  <c r="V13" i="96" s="1"/>
  <c r="T10" i="96"/>
  <c r="V10" i="96" s="1"/>
  <c r="V16" i="96" s="1"/>
  <c r="G10" i="49" s="1"/>
  <c r="N15" i="96"/>
  <c r="T14" i="96"/>
  <c r="V14" i="96" s="1"/>
  <c r="N11" i="96"/>
  <c r="V14" i="95"/>
  <c r="T12" i="95"/>
  <c r="V12" i="95" s="1"/>
  <c r="N14" i="95"/>
  <c r="N10" i="95"/>
  <c r="T13" i="95"/>
  <c r="V13" i="95" s="1"/>
  <c r="N15" i="95"/>
  <c r="T11" i="94"/>
  <c r="V11" i="94" s="1"/>
  <c r="V10" i="94"/>
  <c r="V14" i="94"/>
  <c r="G8" i="49" s="1"/>
  <c r="N10" i="94"/>
  <c r="N14" i="94" s="1"/>
  <c r="F8" i="49" s="1"/>
  <c r="N13" i="94"/>
  <c r="T12" i="94"/>
  <c r="V12" i="94" s="1"/>
  <c r="V10" i="93"/>
  <c r="N12" i="93"/>
  <c r="T11" i="93"/>
  <c r="V11" i="93" s="1"/>
  <c r="V13" i="93"/>
  <c r="G7" i="49" s="1"/>
  <c r="N10" i="93"/>
  <c r="N13" i="93" s="1"/>
  <c r="F7" i="49" s="1"/>
  <c r="N10" i="92"/>
  <c r="N16" i="92" s="1"/>
  <c r="F6" i="49" s="1"/>
  <c r="T15" i="92"/>
  <c r="V15" i="92" s="1"/>
  <c r="T13" i="92"/>
  <c r="V13" i="92" s="1"/>
  <c r="T14" i="92"/>
  <c r="V14" i="92" s="1"/>
  <c r="I5" i="91"/>
  <c r="H5" i="91"/>
  <c r="G5" i="91"/>
  <c r="E5" i="91"/>
  <c r="C5" i="91"/>
  <c r="M11" i="91"/>
  <c r="U11" i="91" s="1"/>
  <c r="L11" i="91"/>
  <c r="T11" i="91" s="1"/>
  <c r="V11" i="91" s="1"/>
  <c r="E11" i="91"/>
  <c r="M10" i="91"/>
  <c r="U10" i="91" s="1"/>
  <c r="L10" i="91"/>
  <c r="T10" i="91" s="1"/>
  <c r="E10" i="91"/>
  <c r="E12" i="91" s="1"/>
  <c r="I5" i="90"/>
  <c r="H5" i="90"/>
  <c r="G5" i="90"/>
  <c r="E5" i="90"/>
  <c r="C5" i="90"/>
  <c r="M13" i="90"/>
  <c r="U13" i="90" s="1"/>
  <c r="L13" i="90"/>
  <c r="T13" i="90" s="1"/>
  <c r="E13" i="90"/>
  <c r="M10" i="90"/>
  <c r="U10" i="90" s="1"/>
  <c r="L10" i="90"/>
  <c r="T10" i="90" s="1"/>
  <c r="E10" i="90"/>
  <c r="E14" i="90" s="1"/>
  <c r="I5" i="89"/>
  <c r="H5" i="89"/>
  <c r="G5" i="89"/>
  <c r="E5" i="89"/>
  <c r="C5" i="89"/>
  <c r="M12" i="89"/>
  <c r="U12" i="89" s="1"/>
  <c r="L12" i="89"/>
  <c r="T12" i="89" s="1"/>
  <c r="V12" i="89" s="1"/>
  <c r="E12" i="89"/>
  <c r="M11" i="89"/>
  <c r="U11" i="89" s="1"/>
  <c r="L11" i="89"/>
  <c r="T11" i="89" s="1"/>
  <c r="V11" i="89" s="1"/>
  <c r="E11" i="89"/>
  <c r="M10" i="89"/>
  <c r="U10" i="89" s="1"/>
  <c r="L10" i="89"/>
  <c r="T10" i="89" s="1"/>
  <c r="V10" i="89" s="1"/>
  <c r="E10" i="89"/>
  <c r="E13" i="89" s="1"/>
  <c r="I5" i="88"/>
  <c r="H5" i="88"/>
  <c r="G5" i="88"/>
  <c r="E5" i="88"/>
  <c r="C5" i="88"/>
  <c r="M11" i="88"/>
  <c r="U11" i="88" s="1"/>
  <c r="L11" i="88"/>
  <c r="T11" i="88" s="1"/>
  <c r="V11" i="88" s="1"/>
  <c r="E11" i="88"/>
  <c r="M10" i="88"/>
  <c r="U10" i="88" s="1"/>
  <c r="L10" i="88"/>
  <c r="T10" i="88" s="1"/>
  <c r="V10" i="88" s="1"/>
  <c r="E10" i="88"/>
  <c r="E12" i="88" s="1"/>
  <c r="I5" i="87"/>
  <c r="H5" i="87"/>
  <c r="G5" i="87"/>
  <c r="E5" i="87"/>
  <c r="C5" i="87"/>
  <c r="M11" i="87"/>
  <c r="U11" i="87" s="1"/>
  <c r="L11" i="87"/>
  <c r="T11" i="87" s="1"/>
  <c r="E11" i="87"/>
  <c r="M10" i="87"/>
  <c r="U10" i="87" s="1"/>
  <c r="L10" i="87"/>
  <c r="T10" i="87" s="1"/>
  <c r="E10" i="87"/>
  <c r="E12" i="87" s="1"/>
  <c r="I5" i="86"/>
  <c r="H5" i="86"/>
  <c r="G5" i="86"/>
  <c r="E5" i="86"/>
  <c r="C5" i="86"/>
  <c r="M12" i="86"/>
  <c r="U12" i="86" s="1"/>
  <c r="L12" i="86"/>
  <c r="T12" i="86" s="1"/>
  <c r="V12" i="86" s="1"/>
  <c r="E12" i="86"/>
  <c r="M11" i="86"/>
  <c r="U11" i="86" s="1"/>
  <c r="L11" i="86"/>
  <c r="T11" i="86" s="1"/>
  <c r="V11" i="86" s="1"/>
  <c r="E11" i="86"/>
  <c r="M10" i="86"/>
  <c r="U10" i="86" s="1"/>
  <c r="L10" i="86"/>
  <c r="T10" i="86" s="1"/>
  <c r="V10" i="86" s="1"/>
  <c r="E10" i="86"/>
  <c r="E13" i="86" s="1"/>
  <c r="I5" i="85"/>
  <c r="H5" i="85"/>
  <c r="G5" i="85"/>
  <c r="E5" i="85"/>
  <c r="C5" i="85"/>
  <c r="M15" i="85"/>
  <c r="U15" i="85" s="1"/>
  <c r="L15" i="85"/>
  <c r="T15" i="85" s="1"/>
  <c r="V15" i="85" s="1"/>
  <c r="E15" i="85"/>
  <c r="M14" i="85"/>
  <c r="U14" i="85" s="1"/>
  <c r="L14" i="85"/>
  <c r="T14" i="85" s="1"/>
  <c r="V14" i="85" s="1"/>
  <c r="E14" i="85"/>
  <c r="M13" i="85"/>
  <c r="U13" i="85" s="1"/>
  <c r="L13" i="85"/>
  <c r="N13" i="85" s="1"/>
  <c r="E13" i="85"/>
  <c r="M12" i="85"/>
  <c r="U12" i="85" s="1"/>
  <c r="L12" i="85"/>
  <c r="T12" i="85" s="1"/>
  <c r="E12" i="85"/>
  <c r="M11" i="85"/>
  <c r="U11" i="85" s="1"/>
  <c r="L11" i="85"/>
  <c r="T11" i="85" s="1"/>
  <c r="E11" i="85"/>
  <c r="M10" i="85"/>
  <c r="U10" i="85" s="1"/>
  <c r="L10" i="85"/>
  <c r="T10" i="85" s="1"/>
  <c r="V10" i="85" s="1"/>
  <c r="E10" i="85"/>
  <c r="E16" i="85" s="1"/>
  <c r="M13" i="84"/>
  <c r="U13" i="84" s="1"/>
  <c r="L13" i="84"/>
  <c r="T13" i="84" s="1"/>
  <c r="V13" i="84" s="1"/>
  <c r="E13" i="84"/>
  <c r="M12" i="84"/>
  <c r="U12" i="84" s="1"/>
  <c r="L12" i="84"/>
  <c r="N12" i="84" s="1"/>
  <c r="E12" i="84"/>
  <c r="M11" i="84"/>
  <c r="U11" i="84" s="1"/>
  <c r="L11" i="84"/>
  <c r="T11" i="84" s="1"/>
  <c r="V11" i="84" s="1"/>
  <c r="E11" i="84"/>
  <c r="M10" i="84"/>
  <c r="U10" i="84" s="1"/>
  <c r="L10" i="84"/>
  <c r="T10" i="84" s="1"/>
  <c r="V10" i="84" s="1"/>
  <c r="E10" i="84"/>
  <c r="E14" i="84" s="1"/>
  <c r="I5" i="83"/>
  <c r="H5" i="83"/>
  <c r="G5" i="83"/>
  <c r="E5" i="83"/>
  <c r="C5" i="83"/>
  <c r="M11" i="83"/>
  <c r="U11" i="83" s="1"/>
  <c r="L11" i="83"/>
  <c r="T11" i="83" s="1"/>
  <c r="V11" i="83" s="1"/>
  <c r="E11" i="83"/>
  <c r="M10" i="83"/>
  <c r="U10" i="83" s="1"/>
  <c r="L10" i="83"/>
  <c r="T10" i="83" s="1"/>
  <c r="V10" i="83" s="1"/>
  <c r="E10" i="83"/>
  <c r="E12" i="83" s="1"/>
  <c r="I5" i="82"/>
  <c r="H5" i="82"/>
  <c r="G5" i="82"/>
  <c r="E5" i="82"/>
  <c r="C5" i="82"/>
  <c r="M13" i="82"/>
  <c r="U13" i="82" s="1"/>
  <c r="L13" i="82"/>
  <c r="T13" i="82" s="1"/>
  <c r="E13" i="82"/>
  <c r="M12" i="82"/>
  <c r="U12" i="82" s="1"/>
  <c r="L12" i="82"/>
  <c r="T12" i="82" s="1"/>
  <c r="E12" i="82"/>
  <c r="M10" i="82"/>
  <c r="U10" i="82" s="1"/>
  <c r="L10" i="82"/>
  <c r="T10" i="82" s="1"/>
  <c r="E10" i="82"/>
  <c r="E14" i="82" s="1"/>
  <c r="I5" i="81"/>
  <c r="H5" i="81"/>
  <c r="G5" i="81"/>
  <c r="E5" i="81"/>
  <c r="C5" i="81"/>
  <c r="M12" i="81"/>
  <c r="U12" i="81" s="1"/>
  <c r="L12" i="81"/>
  <c r="T12" i="81" s="1"/>
  <c r="V12" i="81" s="1"/>
  <c r="E12" i="81"/>
  <c r="M11" i="81"/>
  <c r="U11" i="81" s="1"/>
  <c r="L11" i="81"/>
  <c r="N11" i="81" s="1"/>
  <c r="E11" i="81"/>
  <c r="M10" i="81"/>
  <c r="U10" i="81" s="1"/>
  <c r="L10" i="81"/>
  <c r="T10" i="81" s="1"/>
  <c r="E10" i="81"/>
  <c r="I5" i="80"/>
  <c r="H5" i="80"/>
  <c r="G5" i="80"/>
  <c r="E5" i="80"/>
  <c r="C5" i="80"/>
  <c r="M13" i="80"/>
  <c r="U13" i="80" s="1"/>
  <c r="L13" i="80"/>
  <c r="T13" i="80" s="1"/>
  <c r="V13" i="80" s="1"/>
  <c r="E13" i="80"/>
  <c r="M12" i="80"/>
  <c r="U12" i="80" s="1"/>
  <c r="L12" i="80"/>
  <c r="T12" i="80" s="1"/>
  <c r="V12" i="80" s="1"/>
  <c r="E12" i="80"/>
  <c r="M11" i="80"/>
  <c r="U11" i="80" s="1"/>
  <c r="L11" i="80"/>
  <c r="T11" i="80" s="1"/>
  <c r="E11" i="80"/>
  <c r="M10" i="80"/>
  <c r="U10" i="80" s="1"/>
  <c r="L10" i="80"/>
  <c r="T10" i="80" s="1"/>
  <c r="V10" i="80" s="1"/>
  <c r="E10" i="80"/>
  <c r="I5" i="79"/>
  <c r="H5" i="79"/>
  <c r="G5" i="79"/>
  <c r="E5" i="79"/>
  <c r="C5" i="79"/>
  <c r="M14" i="79"/>
  <c r="U14" i="79" s="1"/>
  <c r="L14" i="79"/>
  <c r="T14" i="79" s="1"/>
  <c r="E14" i="79"/>
  <c r="M13" i="79"/>
  <c r="U13" i="79" s="1"/>
  <c r="L13" i="79"/>
  <c r="N13" i="79" s="1"/>
  <c r="E13" i="79"/>
  <c r="M12" i="79"/>
  <c r="U12" i="79" s="1"/>
  <c r="L12" i="79"/>
  <c r="N12" i="79" s="1"/>
  <c r="E12" i="79"/>
  <c r="M11" i="79"/>
  <c r="U11" i="79" s="1"/>
  <c r="L11" i="79"/>
  <c r="T11" i="79" s="1"/>
  <c r="E11" i="79"/>
  <c r="M10" i="79"/>
  <c r="U10" i="79" s="1"/>
  <c r="L10" i="79"/>
  <c r="T10" i="79" s="1"/>
  <c r="E10" i="79"/>
  <c r="I5" i="78"/>
  <c r="H5" i="78"/>
  <c r="G5" i="78"/>
  <c r="E5" i="78"/>
  <c r="C5" i="78"/>
  <c r="M15" i="78"/>
  <c r="U15" i="78" s="1"/>
  <c r="L15" i="78"/>
  <c r="T15" i="78" s="1"/>
  <c r="V15" i="78" s="1"/>
  <c r="E15" i="78"/>
  <c r="M14" i="78"/>
  <c r="U14" i="78" s="1"/>
  <c r="L14" i="78"/>
  <c r="T14" i="78" s="1"/>
  <c r="E14" i="78"/>
  <c r="M13" i="78"/>
  <c r="U13" i="78" s="1"/>
  <c r="L13" i="78"/>
  <c r="N13" i="78" s="1"/>
  <c r="E13" i="78"/>
  <c r="M12" i="78"/>
  <c r="U12" i="78" s="1"/>
  <c r="L12" i="78"/>
  <c r="T12" i="78" s="1"/>
  <c r="V12" i="78" s="1"/>
  <c r="E12" i="78"/>
  <c r="M11" i="78"/>
  <c r="U11" i="78" s="1"/>
  <c r="L11" i="78"/>
  <c r="N11" i="78" s="1"/>
  <c r="E11" i="78"/>
  <c r="M10" i="78"/>
  <c r="U10" i="78" s="1"/>
  <c r="L10" i="78"/>
  <c r="T10" i="78" s="1"/>
  <c r="E10" i="78"/>
  <c r="I5" i="77"/>
  <c r="H5" i="77"/>
  <c r="G5" i="77"/>
  <c r="E5" i="77"/>
  <c r="C5" i="77"/>
  <c r="M13" i="77"/>
  <c r="U13" i="77" s="1"/>
  <c r="L13" i="77"/>
  <c r="T13" i="77" s="1"/>
  <c r="V13" i="77" s="1"/>
  <c r="E13" i="77"/>
  <c r="M12" i="77"/>
  <c r="U12" i="77" s="1"/>
  <c r="L12" i="77"/>
  <c r="T12" i="77" s="1"/>
  <c r="V12" i="77" s="1"/>
  <c r="E12" i="77"/>
  <c r="M11" i="77"/>
  <c r="U11" i="77" s="1"/>
  <c r="L11" i="77"/>
  <c r="T11" i="77" s="1"/>
  <c r="E11" i="77"/>
  <c r="M10" i="77"/>
  <c r="U10" i="77" s="1"/>
  <c r="L10" i="77"/>
  <c r="T10" i="77" s="1"/>
  <c r="E10" i="77"/>
  <c r="N16" i="76"/>
  <c r="N17" i="76"/>
  <c r="N18" i="76"/>
  <c r="M15" i="76"/>
  <c r="N15" i="76" s="1"/>
  <c r="M16" i="76"/>
  <c r="U16" i="76" s="1"/>
  <c r="M17" i="76"/>
  <c r="U17" i="76" s="1"/>
  <c r="M18" i="76"/>
  <c r="U18" i="76" s="1"/>
  <c r="L15" i="76"/>
  <c r="T15" i="76" s="1"/>
  <c r="L16" i="76"/>
  <c r="T16" i="76" s="1"/>
  <c r="L17" i="76"/>
  <c r="T17" i="76" s="1"/>
  <c r="L18" i="76"/>
  <c r="T18" i="76" s="1"/>
  <c r="E15" i="76"/>
  <c r="E16" i="76"/>
  <c r="E17" i="76"/>
  <c r="E18" i="76"/>
  <c r="I5" i="76"/>
  <c r="H5" i="76"/>
  <c r="G5" i="76"/>
  <c r="E5" i="76"/>
  <c r="C5" i="76"/>
  <c r="M20" i="76"/>
  <c r="U20" i="76" s="1"/>
  <c r="L20" i="76"/>
  <c r="T20" i="76" s="1"/>
  <c r="V20" i="76" s="1"/>
  <c r="E20" i="76"/>
  <c r="M19" i="76"/>
  <c r="U19" i="76" s="1"/>
  <c r="L19" i="76"/>
  <c r="N19" i="76" s="1"/>
  <c r="E19" i="76"/>
  <c r="T14" i="76"/>
  <c r="M14" i="76"/>
  <c r="U14" i="76" s="1"/>
  <c r="L14" i="76"/>
  <c r="E14" i="76"/>
  <c r="M13" i="76"/>
  <c r="U13" i="76" s="1"/>
  <c r="L13" i="76"/>
  <c r="T13" i="76" s="1"/>
  <c r="V13" i="76" s="1"/>
  <c r="E13" i="76"/>
  <c r="M11" i="76"/>
  <c r="U11" i="76" s="1"/>
  <c r="L11" i="76"/>
  <c r="T11" i="76" s="1"/>
  <c r="E11" i="76"/>
  <c r="M10" i="76"/>
  <c r="U10" i="76" s="1"/>
  <c r="L10" i="76"/>
  <c r="T10" i="76" s="1"/>
  <c r="E10" i="76"/>
  <c r="E21" i="76" s="1"/>
  <c r="U14" i="75"/>
  <c r="U15" i="75"/>
  <c r="U16" i="75"/>
  <c r="U17" i="75"/>
  <c r="U18" i="75"/>
  <c r="U19" i="75"/>
  <c r="M14" i="75"/>
  <c r="M15" i="75"/>
  <c r="M16" i="75"/>
  <c r="M17" i="75"/>
  <c r="M18" i="75"/>
  <c r="M19" i="75"/>
  <c r="L14" i="75"/>
  <c r="T14" i="75" s="1"/>
  <c r="V14" i="75" s="1"/>
  <c r="L15" i="75"/>
  <c r="T15" i="75" s="1"/>
  <c r="V15" i="75" s="1"/>
  <c r="L16" i="75"/>
  <c r="T16" i="75" s="1"/>
  <c r="V16" i="75" s="1"/>
  <c r="L17" i="75"/>
  <c r="N17" i="75" s="1"/>
  <c r="L18" i="75"/>
  <c r="N18" i="75" s="1"/>
  <c r="L19" i="75"/>
  <c r="N19" i="75" s="1"/>
  <c r="E14" i="75"/>
  <c r="E15" i="75"/>
  <c r="E16" i="75"/>
  <c r="E17" i="75"/>
  <c r="E18" i="75"/>
  <c r="I5" i="75"/>
  <c r="H5" i="75"/>
  <c r="G5" i="75"/>
  <c r="E5" i="75"/>
  <c r="C5" i="75"/>
  <c r="M21" i="75"/>
  <c r="U21" i="75" s="1"/>
  <c r="L21" i="75"/>
  <c r="N21" i="75" s="1"/>
  <c r="E21" i="75"/>
  <c r="M20" i="75"/>
  <c r="U20" i="75" s="1"/>
  <c r="L20" i="75"/>
  <c r="T20" i="75" s="1"/>
  <c r="E20" i="75"/>
  <c r="M13" i="75"/>
  <c r="U13" i="75" s="1"/>
  <c r="L13" i="75"/>
  <c r="T13" i="75" s="1"/>
  <c r="E13" i="75"/>
  <c r="M12" i="75"/>
  <c r="U12" i="75" s="1"/>
  <c r="L12" i="75"/>
  <c r="T12" i="75" s="1"/>
  <c r="E12" i="75"/>
  <c r="M11" i="75"/>
  <c r="U11" i="75" s="1"/>
  <c r="L11" i="75"/>
  <c r="T11" i="75" s="1"/>
  <c r="E11" i="75"/>
  <c r="M10" i="75"/>
  <c r="U10" i="75" s="1"/>
  <c r="L10" i="75"/>
  <c r="T10" i="75" s="1"/>
  <c r="V10" i="75" s="1"/>
  <c r="E10" i="75"/>
  <c r="U16" i="73"/>
  <c r="U15" i="73"/>
  <c r="T16" i="73"/>
  <c r="V16" i="73" s="1"/>
  <c r="T15" i="73"/>
  <c r="V15" i="73" s="1"/>
  <c r="N16" i="73"/>
  <c r="N15" i="73"/>
  <c r="M16" i="73"/>
  <c r="M15" i="73"/>
  <c r="L16" i="73"/>
  <c r="L15" i="73"/>
  <c r="E16" i="73"/>
  <c r="E15" i="73"/>
  <c r="I5" i="73"/>
  <c r="H5" i="73"/>
  <c r="G5" i="73"/>
  <c r="E5" i="73"/>
  <c r="C5" i="73"/>
  <c r="M17" i="73"/>
  <c r="U17" i="73" s="1"/>
  <c r="L17" i="73"/>
  <c r="T17" i="73" s="1"/>
  <c r="E17" i="73"/>
  <c r="M14" i="73"/>
  <c r="U14" i="73" s="1"/>
  <c r="L14" i="73"/>
  <c r="T14" i="73" s="1"/>
  <c r="V14" i="73" s="1"/>
  <c r="E14" i="73"/>
  <c r="M13" i="73"/>
  <c r="U13" i="73" s="1"/>
  <c r="L13" i="73"/>
  <c r="N13" i="73" s="1"/>
  <c r="E13" i="73"/>
  <c r="M12" i="73"/>
  <c r="U12" i="73" s="1"/>
  <c r="L12" i="73"/>
  <c r="T12" i="73" s="1"/>
  <c r="V12" i="73" s="1"/>
  <c r="E12" i="73"/>
  <c r="U11" i="73"/>
  <c r="T11" i="73"/>
  <c r="M11" i="73"/>
  <c r="L11" i="73"/>
  <c r="N11" i="73" s="1"/>
  <c r="E11" i="73"/>
  <c r="M10" i="73"/>
  <c r="U10" i="73" s="1"/>
  <c r="L10" i="73"/>
  <c r="T10" i="73" s="1"/>
  <c r="V10" i="73" s="1"/>
  <c r="E10" i="73"/>
  <c r="V18" i="76" l="1"/>
  <c r="V17" i="76"/>
  <c r="V16" i="76"/>
  <c r="U15" i="76"/>
  <c r="V15" i="76" s="1"/>
  <c r="N15" i="75"/>
  <c r="E18" i="73"/>
  <c r="T19" i="75"/>
  <c r="V19" i="75" s="1"/>
  <c r="E14" i="80"/>
  <c r="E14" i="77"/>
  <c r="T18" i="75"/>
  <c r="V18" i="75" s="1"/>
  <c r="V13" i="90"/>
  <c r="N12" i="100"/>
  <c r="F14" i="49" s="1"/>
  <c r="V16" i="92"/>
  <c r="G6" i="49" s="1"/>
  <c r="N16" i="75"/>
  <c r="V11" i="76"/>
  <c r="E22" i="75"/>
  <c r="T17" i="75"/>
  <c r="V17" i="75" s="1"/>
  <c r="V16" i="95"/>
  <c r="G9" i="49" s="1"/>
  <c r="E16" i="78"/>
  <c r="E15" i="79"/>
  <c r="N16" i="96"/>
  <c r="F10" i="49" s="1"/>
  <c r="F15" i="49" s="1"/>
  <c r="T11" i="78"/>
  <c r="V11" i="78" s="1"/>
  <c r="N14" i="75"/>
  <c r="V11" i="73"/>
  <c r="V17" i="73"/>
  <c r="N14" i="76"/>
  <c r="V14" i="79"/>
  <c r="E13" i="81"/>
  <c r="V10" i="90"/>
  <c r="V12" i="82"/>
  <c r="N14" i="98"/>
  <c r="F12" i="49" s="1"/>
  <c r="V14" i="98"/>
  <c r="G12" i="49" s="1"/>
  <c r="N15" i="97"/>
  <c r="F11" i="49" s="1"/>
  <c r="N16" i="95"/>
  <c r="F9" i="49" s="1"/>
  <c r="V10" i="91"/>
  <c r="V12" i="91" s="1"/>
  <c r="G13" i="25" s="1"/>
  <c r="N10" i="91"/>
  <c r="N11" i="91"/>
  <c r="N10" i="90"/>
  <c r="N13" i="90"/>
  <c r="V13" i="89"/>
  <c r="G11" i="25" s="1"/>
  <c r="N10" i="89"/>
  <c r="N12" i="89"/>
  <c r="N11" i="89"/>
  <c r="V12" i="88"/>
  <c r="G10" i="25" s="1"/>
  <c r="N10" i="88"/>
  <c r="N11" i="88"/>
  <c r="V11" i="87"/>
  <c r="V10" i="87"/>
  <c r="N10" i="87"/>
  <c r="N11" i="87"/>
  <c r="V13" i="86"/>
  <c r="G8" i="25" s="1"/>
  <c r="N10" i="86"/>
  <c r="N12" i="86"/>
  <c r="N11" i="86"/>
  <c r="V12" i="85"/>
  <c r="V11" i="85"/>
  <c r="N12" i="85"/>
  <c r="N14" i="85"/>
  <c r="N10" i="85"/>
  <c r="T13" i="85"/>
  <c r="V13" i="85" s="1"/>
  <c r="N15" i="85"/>
  <c r="N11" i="85"/>
  <c r="N10" i="84"/>
  <c r="T12" i="84"/>
  <c r="V12" i="84" s="1"/>
  <c r="V14" i="84" s="1"/>
  <c r="G6" i="25" s="1"/>
  <c r="N13" i="84"/>
  <c r="N11" i="84"/>
  <c r="V12" i="83"/>
  <c r="G17" i="32" s="1"/>
  <c r="N10" i="83"/>
  <c r="N11" i="83"/>
  <c r="V10" i="82"/>
  <c r="V14" i="82" s="1"/>
  <c r="G16" i="32" s="1"/>
  <c r="V13" i="82"/>
  <c r="N10" i="82"/>
  <c r="N13" i="82"/>
  <c r="N12" i="82"/>
  <c r="T11" i="81"/>
  <c r="V11" i="81" s="1"/>
  <c r="V10" i="81"/>
  <c r="N10" i="81"/>
  <c r="N12" i="81"/>
  <c r="V11" i="80"/>
  <c r="V14" i="80"/>
  <c r="G13" i="32" s="1"/>
  <c r="N10" i="80"/>
  <c r="N12" i="80"/>
  <c r="N13" i="80"/>
  <c r="N11" i="80"/>
  <c r="V11" i="79"/>
  <c r="V10" i="79"/>
  <c r="N10" i="79"/>
  <c r="T13" i="79"/>
  <c r="V13" i="79" s="1"/>
  <c r="T12" i="79"/>
  <c r="V12" i="79" s="1"/>
  <c r="N14" i="79"/>
  <c r="N11" i="79"/>
  <c r="V14" i="78"/>
  <c r="V10" i="78"/>
  <c r="N12" i="78"/>
  <c r="T13" i="78"/>
  <c r="V13" i="78" s="1"/>
  <c r="N10" i="78"/>
  <c r="N14" i="78"/>
  <c r="N15" i="78"/>
  <c r="N13" i="77"/>
  <c r="V11" i="77"/>
  <c r="V10" i="77"/>
  <c r="N12" i="77"/>
  <c r="N10" i="77"/>
  <c r="N11" i="77"/>
  <c r="V14" i="76"/>
  <c r="V10" i="76"/>
  <c r="N13" i="76"/>
  <c r="T19" i="76"/>
  <c r="V19" i="76" s="1"/>
  <c r="N20" i="76"/>
  <c r="N10" i="76"/>
  <c r="N11" i="76"/>
  <c r="V12" i="75"/>
  <c r="V11" i="75"/>
  <c r="V13" i="75"/>
  <c r="V20" i="75"/>
  <c r="N12" i="75"/>
  <c r="N10" i="75"/>
  <c r="T21" i="75"/>
  <c r="V21" i="75" s="1"/>
  <c r="N13" i="75"/>
  <c r="N11" i="75"/>
  <c r="N20" i="75"/>
  <c r="T13" i="73"/>
  <c r="V13" i="73" s="1"/>
  <c r="V18" i="73" s="1"/>
  <c r="G7" i="32" s="1"/>
  <c r="N12" i="73"/>
  <c r="N10" i="73"/>
  <c r="N14" i="73"/>
  <c r="N17" i="73"/>
  <c r="M15" i="72"/>
  <c r="U15" i="72" s="1"/>
  <c r="M14" i="72"/>
  <c r="U14" i="72" s="1"/>
  <c r="L15" i="72"/>
  <c r="T15" i="72" s="1"/>
  <c r="L14" i="72"/>
  <c r="T14" i="72" s="1"/>
  <c r="E15" i="72"/>
  <c r="E14" i="72"/>
  <c r="M13" i="72"/>
  <c r="U13" i="72" s="1"/>
  <c r="L13" i="72"/>
  <c r="T13" i="72" s="1"/>
  <c r="V13" i="72" s="1"/>
  <c r="E13" i="72"/>
  <c r="I5" i="72"/>
  <c r="H5" i="72"/>
  <c r="G5" i="72"/>
  <c r="E5" i="72"/>
  <c r="C5" i="72"/>
  <c r="M17" i="72"/>
  <c r="U17" i="72" s="1"/>
  <c r="L17" i="72"/>
  <c r="T17" i="72" s="1"/>
  <c r="E17" i="72"/>
  <c r="M16" i="72"/>
  <c r="U16" i="72" s="1"/>
  <c r="L16" i="72"/>
  <c r="T16" i="72" s="1"/>
  <c r="E16" i="72"/>
  <c r="M12" i="72"/>
  <c r="U12" i="72" s="1"/>
  <c r="L12" i="72"/>
  <c r="T12" i="72" s="1"/>
  <c r="E12" i="72"/>
  <c r="M11" i="72"/>
  <c r="U11" i="72" s="1"/>
  <c r="L11" i="72"/>
  <c r="N11" i="72" s="1"/>
  <c r="E11" i="72"/>
  <c r="M10" i="72"/>
  <c r="U10" i="72" s="1"/>
  <c r="L10" i="72"/>
  <c r="E10" i="72"/>
  <c r="V14" i="90" l="1"/>
  <c r="G12" i="25" s="1"/>
  <c r="N18" i="73"/>
  <c r="F7" i="32" s="1"/>
  <c r="N21" i="76"/>
  <c r="F9" i="32" s="1"/>
  <c r="N13" i="81"/>
  <c r="F15" i="32" s="1"/>
  <c r="N16" i="78"/>
  <c r="F11" i="32" s="1"/>
  <c r="N14" i="82"/>
  <c r="F16" i="32" s="1"/>
  <c r="V16" i="85"/>
  <c r="G7" i="25" s="1"/>
  <c r="V12" i="87"/>
  <c r="G9" i="25" s="1"/>
  <c r="G14" i="25"/>
  <c r="N14" i="84"/>
  <c r="F6" i="25" s="1"/>
  <c r="V14" i="72"/>
  <c r="N16" i="85"/>
  <c r="F7" i="25" s="1"/>
  <c r="G15" i="49"/>
  <c r="V15" i="72"/>
  <c r="N14" i="80"/>
  <c r="F13" i="32" s="1"/>
  <c r="N13" i="72"/>
  <c r="N15" i="72"/>
  <c r="V12" i="72"/>
  <c r="N14" i="72"/>
  <c r="E18" i="72"/>
  <c r="T11" i="72"/>
  <c r="V11" i="72" s="1"/>
  <c r="N12" i="91"/>
  <c r="F13" i="25" s="1"/>
  <c r="N14" i="90"/>
  <c r="F12" i="25" s="1"/>
  <c r="N13" i="89"/>
  <c r="F11" i="25" s="1"/>
  <c r="N12" i="88"/>
  <c r="F10" i="25" s="1"/>
  <c r="N12" i="87"/>
  <c r="F9" i="25" s="1"/>
  <c r="N13" i="86"/>
  <c r="F8" i="25" s="1"/>
  <c r="N12" i="83"/>
  <c r="F17" i="32" s="1"/>
  <c r="V13" i="81"/>
  <c r="G15" i="32" s="1"/>
  <c r="N15" i="79"/>
  <c r="F12" i="32" s="1"/>
  <c r="V15" i="79"/>
  <c r="G12" i="32" s="1"/>
  <c r="V16" i="78"/>
  <c r="G11" i="32" s="1"/>
  <c r="N14" i="77"/>
  <c r="F10" i="32" s="1"/>
  <c r="V14" i="77"/>
  <c r="G10" i="32" s="1"/>
  <c r="V21" i="76"/>
  <c r="G9" i="32" s="1"/>
  <c r="V22" i="75"/>
  <c r="G8" i="32" s="1"/>
  <c r="N22" i="75"/>
  <c r="F8" i="32" s="1"/>
  <c r="N10" i="72"/>
  <c r="T10" i="72"/>
  <c r="V10" i="72" s="1"/>
  <c r="V16" i="72"/>
  <c r="V17" i="72"/>
  <c r="N16" i="72"/>
  <c r="N17" i="72"/>
  <c r="N12" i="72"/>
  <c r="I5" i="71"/>
  <c r="H5" i="71"/>
  <c r="G5" i="71"/>
  <c r="E5" i="71"/>
  <c r="C5" i="71"/>
  <c r="M11" i="71"/>
  <c r="U11" i="71" s="1"/>
  <c r="L11" i="71"/>
  <c r="T11" i="71" s="1"/>
  <c r="V11" i="71" s="1"/>
  <c r="E11" i="71"/>
  <c r="M10" i="71"/>
  <c r="U10" i="71" s="1"/>
  <c r="L10" i="71"/>
  <c r="T10" i="71" s="1"/>
  <c r="E10" i="71"/>
  <c r="E12" i="71" s="1"/>
  <c r="I5" i="70"/>
  <c r="H5" i="70"/>
  <c r="G5" i="70"/>
  <c r="E5" i="70"/>
  <c r="C5" i="70"/>
  <c r="M15" i="70"/>
  <c r="U15" i="70" s="1"/>
  <c r="L15" i="70"/>
  <c r="T15" i="70" s="1"/>
  <c r="V15" i="70" s="1"/>
  <c r="E15" i="70"/>
  <c r="M14" i="70"/>
  <c r="U14" i="70" s="1"/>
  <c r="L14" i="70"/>
  <c r="N14" i="70" s="1"/>
  <c r="E14" i="70"/>
  <c r="M13" i="70"/>
  <c r="U13" i="70" s="1"/>
  <c r="L13" i="70"/>
  <c r="N13" i="70" s="1"/>
  <c r="E13" i="70"/>
  <c r="M12" i="70"/>
  <c r="U12" i="70" s="1"/>
  <c r="L12" i="70"/>
  <c r="T12" i="70" s="1"/>
  <c r="V12" i="70" s="1"/>
  <c r="E12" i="70"/>
  <c r="M11" i="70"/>
  <c r="U11" i="70" s="1"/>
  <c r="L11" i="70"/>
  <c r="T11" i="70" s="1"/>
  <c r="E11" i="70"/>
  <c r="M10" i="70"/>
  <c r="U10" i="70" s="1"/>
  <c r="L10" i="70"/>
  <c r="T10" i="70" s="1"/>
  <c r="E10" i="70"/>
  <c r="I5" i="69"/>
  <c r="H5" i="69"/>
  <c r="G5" i="69"/>
  <c r="E5" i="69"/>
  <c r="C5" i="69"/>
  <c r="M12" i="69"/>
  <c r="U12" i="69" s="1"/>
  <c r="L12" i="69"/>
  <c r="T12" i="69" s="1"/>
  <c r="E12" i="69"/>
  <c r="M11" i="69"/>
  <c r="L11" i="69"/>
  <c r="T11" i="69" s="1"/>
  <c r="E11" i="69"/>
  <c r="M10" i="69"/>
  <c r="U10" i="69" s="1"/>
  <c r="L10" i="69"/>
  <c r="T10" i="69" s="1"/>
  <c r="V10" i="69" s="1"/>
  <c r="E10" i="69"/>
  <c r="E13" i="69" s="1"/>
  <c r="I5" i="68"/>
  <c r="H5" i="68"/>
  <c r="G5" i="68"/>
  <c r="E5" i="68"/>
  <c r="C5" i="68"/>
  <c r="M12" i="68"/>
  <c r="U12" i="68" s="1"/>
  <c r="L12" i="68"/>
  <c r="T12" i="68" s="1"/>
  <c r="E12" i="68"/>
  <c r="M11" i="68"/>
  <c r="U11" i="68" s="1"/>
  <c r="L11" i="68"/>
  <c r="N11" i="68" s="1"/>
  <c r="E11" i="68"/>
  <c r="M10" i="68"/>
  <c r="U10" i="68" s="1"/>
  <c r="L10" i="68"/>
  <c r="E10" i="68"/>
  <c r="E13" i="68" s="1"/>
  <c r="I5" i="67"/>
  <c r="H5" i="67"/>
  <c r="G5" i="67"/>
  <c r="E5" i="67"/>
  <c r="C5" i="67"/>
  <c r="M14" i="67"/>
  <c r="U14" i="67" s="1"/>
  <c r="L14" i="67"/>
  <c r="T14" i="67" s="1"/>
  <c r="V14" i="67" s="1"/>
  <c r="E14" i="67"/>
  <c r="M13" i="67"/>
  <c r="U13" i="67" s="1"/>
  <c r="L13" i="67"/>
  <c r="T13" i="67" s="1"/>
  <c r="E13" i="67"/>
  <c r="M12" i="67"/>
  <c r="U12" i="67" s="1"/>
  <c r="L12" i="67"/>
  <c r="T12" i="67" s="1"/>
  <c r="E12" i="67"/>
  <c r="T11" i="67"/>
  <c r="M11" i="67"/>
  <c r="U11" i="67" s="1"/>
  <c r="L11" i="67"/>
  <c r="N11" i="67" s="1"/>
  <c r="E11" i="67"/>
  <c r="M10" i="67"/>
  <c r="U10" i="67" s="1"/>
  <c r="L10" i="67"/>
  <c r="T10" i="67" s="1"/>
  <c r="E10" i="67"/>
  <c r="I5" i="66"/>
  <c r="H5" i="66"/>
  <c r="G5" i="66"/>
  <c r="E5" i="66"/>
  <c r="C5" i="66"/>
  <c r="M14" i="66"/>
  <c r="U14" i="66" s="1"/>
  <c r="L14" i="66"/>
  <c r="T14" i="66" s="1"/>
  <c r="E14" i="66"/>
  <c r="M13" i="66"/>
  <c r="U13" i="66" s="1"/>
  <c r="L13" i="66"/>
  <c r="T13" i="66" s="1"/>
  <c r="E13" i="66"/>
  <c r="M12" i="66"/>
  <c r="U12" i="66" s="1"/>
  <c r="L12" i="66"/>
  <c r="N12" i="66" s="1"/>
  <c r="E12" i="66"/>
  <c r="M11" i="66"/>
  <c r="U11" i="66" s="1"/>
  <c r="L11" i="66"/>
  <c r="E11" i="66"/>
  <c r="M10" i="66"/>
  <c r="U10" i="66" s="1"/>
  <c r="L10" i="66"/>
  <c r="T10" i="66" s="1"/>
  <c r="E10" i="66"/>
  <c r="I5" i="65"/>
  <c r="H5" i="65"/>
  <c r="G5" i="65"/>
  <c r="E5" i="65"/>
  <c r="C5" i="65"/>
  <c r="M12" i="65"/>
  <c r="U12" i="65" s="1"/>
  <c r="L12" i="65"/>
  <c r="T12" i="65" s="1"/>
  <c r="E12" i="65"/>
  <c r="M11" i="65"/>
  <c r="U11" i="65" s="1"/>
  <c r="L11" i="65"/>
  <c r="T11" i="65" s="1"/>
  <c r="E11" i="65"/>
  <c r="M10" i="65"/>
  <c r="U10" i="65" s="1"/>
  <c r="L10" i="65"/>
  <c r="T10" i="65" s="1"/>
  <c r="E10" i="65"/>
  <c r="E13" i="65" s="1"/>
  <c r="I5" i="64"/>
  <c r="H5" i="64"/>
  <c r="G5" i="64"/>
  <c r="E5" i="64"/>
  <c r="C5" i="64"/>
  <c r="M11" i="64"/>
  <c r="U11" i="64" s="1"/>
  <c r="L11" i="64"/>
  <c r="T11" i="64" s="1"/>
  <c r="V11" i="64" s="1"/>
  <c r="E11" i="64"/>
  <c r="M10" i="64"/>
  <c r="U10" i="64" s="1"/>
  <c r="L10" i="64"/>
  <c r="T10" i="64" s="1"/>
  <c r="E10" i="64"/>
  <c r="I5" i="63"/>
  <c r="H5" i="63"/>
  <c r="G5" i="63"/>
  <c r="E5" i="63"/>
  <c r="C5" i="63"/>
  <c r="M11" i="63"/>
  <c r="U11" i="63" s="1"/>
  <c r="L11" i="63"/>
  <c r="T11" i="63" s="1"/>
  <c r="E11" i="63"/>
  <c r="M10" i="63"/>
  <c r="U10" i="63" s="1"/>
  <c r="L10" i="63"/>
  <c r="T10" i="63" s="1"/>
  <c r="E10" i="63"/>
  <c r="N12" i="67" l="1"/>
  <c r="E12" i="64"/>
  <c r="V10" i="70"/>
  <c r="E16" i="70"/>
  <c r="E12" i="63"/>
  <c r="E15" i="66"/>
  <c r="V10" i="66"/>
  <c r="F14" i="25"/>
  <c r="V11" i="70"/>
  <c r="V11" i="67"/>
  <c r="E15" i="67"/>
  <c r="V13" i="67"/>
  <c r="V12" i="67"/>
  <c r="N18" i="72"/>
  <c r="F6" i="32" s="1"/>
  <c r="F18" i="32" s="1"/>
  <c r="V18" i="72"/>
  <c r="G6" i="32" s="1"/>
  <c r="G18" i="32" s="1"/>
  <c r="N10" i="68"/>
  <c r="V10" i="71"/>
  <c r="N10" i="71"/>
  <c r="N11" i="71"/>
  <c r="N12" i="70"/>
  <c r="T14" i="70"/>
  <c r="V14" i="70" s="1"/>
  <c r="T13" i="70"/>
  <c r="V13" i="70" s="1"/>
  <c r="V16" i="70" s="1"/>
  <c r="G15" i="3" s="1"/>
  <c r="N10" i="70"/>
  <c r="N15" i="70"/>
  <c r="N11" i="70"/>
  <c r="N11" i="69"/>
  <c r="U11" i="69"/>
  <c r="V11" i="69" s="1"/>
  <c r="V13" i="69" s="1"/>
  <c r="G14" i="3" s="1"/>
  <c r="V12" i="69"/>
  <c r="N10" i="69"/>
  <c r="N12" i="69"/>
  <c r="T11" i="68"/>
  <c r="V11" i="68" s="1"/>
  <c r="V12" i="68"/>
  <c r="T10" i="68"/>
  <c r="V10" i="68" s="1"/>
  <c r="N12" i="68"/>
  <c r="N13" i="68"/>
  <c r="F13" i="3" s="1"/>
  <c r="V10" i="67"/>
  <c r="N13" i="67"/>
  <c r="N10" i="67"/>
  <c r="N14" i="67"/>
  <c r="N11" i="66"/>
  <c r="T11" i="66"/>
  <c r="V11" i="66" s="1"/>
  <c r="V14" i="66"/>
  <c r="V13" i="66"/>
  <c r="N13" i="66"/>
  <c r="T12" i="66"/>
  <c r="V12" i="66" s="1"/>
  <c r="V15" i="66" s="1"/>
  <c r="G11" i="3" s="1"/>
  <c r="N10" i="66"/>
  <c r="N14" i="66"/>
  <c r="V10" i="65"/>
  <c r="V13" i="65" s="1"/>
  <c r="G10" i="3" s="1"/>
  <c r="V11" i="65"/>
  <c r="V12" i="65"/>
  <c r="N10" i="65"/>
  <c r="N13" i="65" s="1"/>
  <c r="F10" i="3" s="1"/>
  <c r="N12" i="65"/>
  <c r="N11" i="65"/>
  <c r="V10" i="64"/>
  <c r="V12" i="64"/>
  <c r="G9" i="3" s="1"/>
  <c r="N10" i="64"/>
  <c r="N11" i="64"/>
  <c r="V10" i="63"/>
  <c r="V12" i="63" s="1"/>
  <c r="G8" i="3" s="1"/>
  <c r="V11" i="63"/>
  <c r="N10" i="63"/>
  <c r="N11" i="63"/>
  <c r="N12" i="71" l="1"/>
  <c r="F16" i="3" s="1"/>
  <c r="N13" i="69"/>
  <c r="F14" i="3" s="1"/>
  <c r="N15" i="66"/>
  <c r="F11" i="3" s="1"/>
  <c r="V12" i="71"/>
  <c r="G16" i="3" s="1"/>
  <c r="N16" i="70"/>
  <c r="F15" i="3" s="1"/>
  <c r="V13" i="68"/>
  <c r="G13" i="3" s="1"/>
  <c r="N15" i="67"/>
  <c r="F12" i="3" s="1"/>
  <c r="V15" i="67"/>
  <c r="G12" i="3" s="1"/>
  <c r="N12" i="64"/>
  <c r="F9" i="3" s="1"/>
  <c r="N12" i="63"/>
  <c r="F8" i="3" s="1"/>
  <c r="L15" i="4"/>
  <c r="M15" i="4"/>
  <c r="M14" i="4"/>
  <c r="M13" i="4"/>
  <c r="M12" i="4"/>
  <c r="M11" i="4"/>
  <c r="M10" i="4"/>
  <c r="L14" i="4"/>
  <c r="L13" i="4"/>
  <c r="L12" i="4"/>
  <c r="L11" i="4"/>
  <c r="L10" i="4"/>
  <c r="N14" i="4" l="1"/>
  <c r="N13" i="4"/>
  <c r="N12" i="4"/>
  <c r="N11" i="4"/>
  <c r="E11" i="4"/>
  <c r="E12" i="4"/>
  <c r="E13" i="4"/>
  <c r="E14" i="4"/>
  <c r="E15" i="4"/>
  <c r="E10" i="4"/>
  <c r="N10" i="4" l="1"/>
  <c r="E16" i="4"/>
  <c r="U11" i="4"/>
  <c r="U12" i="4"/>
  <c r="U13" i="4"/>
  <c r="U14" i="4"/>
  <c r="U15" i="4"/>
  <c r="U10" i="4"/>
  <c r="T11" i="4"/>
  <c r="T12" i="4"/>
  <c r="T13" i="4"/>
  <c r="T14" i="4"/>
  <c r="V14" i="4" l="1"/>
  <c r="V13" i="4"/>
  <c r="V11" i="4"/>
  <c r="V12" i="4"/>
  <c r="T10" i="4"/>
  <c r="V10" i="4" s="1"/>
  <c r="G5" i="4" l="1"/>
  <c r="I5" i="4" l="1"/>
  <c r="H5" i="4"/>
  <c r="E5" i="4" l="1"/>
  <c r="C5" i="4"/>
  <c r="N15" i="4" l="1"/>
  <c r="N16" i="4" s="1"/>
  <c r="F7" i="3" s="1"/>
  <c r="F17" i="3" s="1"/>
  <c r="T15" i="4"/>
  <c r="V15" i="4" s="1"/>
  <c r="V16" i="4" s="1"/>
  <c r="G7" i="3" s="1"/>
  <c r="G17" i="3" s="1"/>
</calcChain>
</file>

<file path=xl/sharedStrings.xml><?xml version="1.0" encoding="utf-8"?>
<sst xmlns="http://schemas.openxmlformats.org/spreadsheetml/2006/main" count="2598" uniqueCount="818">
  <si>
    <t>Introducción</t>
  </si>
  <si>
    <t>La matriz de riesgos diseñada se ha estructurado de la siguiente forma:</t>
  </si>
  <si>
    <t>Definiciones</t>
  </si>
  <si>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</si>
  <si>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</si>
  <si>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</si>
  <si>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</si>
  <si>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</si>
  <si>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</si>
  <si>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</si>
  <si>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</si>
  <si>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</si>
  <si>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Probabilidad de que el riesgo se materialice. Debe de valorarse de 1 a 4 de acuerdo a los siguientes criterios:</t>
  </si>
  <si>
    <t>Va a ocurrir en muy pocos casos</t>
  </si>
  <si>
    <t>Puede ocurrir alguna vez</t>
  </si>
  <si>
    <t>Es probable que ocurra</t>
  </si>
  <si>
    <t>Va a ocurrir con frecuencia</t>
  </si>
  <si>
    <t>Controles</t>
  </si>
  <si>
    <t>Plan de acción</t>
  </si>
  <si>
    <t>Controles a implementar por la entidad para reducir el riesgo neto a unos niveles de riesgo objetivo aceptables.</t>
  </si>
  <si>
    <t>Instrucciones para cumplimentar la matriz</t>
  </si>
  <si>
    <t>Pestañas que se presentan como portada de cada uno de los métodos de gestión</t>
  </si>
  <si>
    <t>Pestañas de cada uno de los riesgos predefinidos dentro de cada método de gestión</t>
  </si>
  <si>
    <t>Resultados</t>
  </si>
  <si>
    <t>Aceptable</t>
  </si>
  <si>
    <t>Significativo</t>
  </si>
  <si>
    <t>Grave</t>
  </si>
  <si>
    <t>DESCRIPCIÓN DEL RIESGO</t>
  </si>
  <si>
    <t>Ref. del riesgo</t>
  </si>
  <si>
    <t>Denominación del riesgo</t>
  </si>
  <si>
    <t>Descripción del riesgo</t>
  </si>
  <si>
    <t>Limitación de la concurrencia</t>
  </si>
  <si>
    <t>Trato discriminatorio en la selección de solicitantes</t>
  </si>
  <si>
    <t>Desviación del objeto de subvención</t>
  </si>
  <si>
    <t>Falsedad documental</t>
  </si>
  <si>
    <t>Pérdida pista de auditoría</t>
  </si>
  <si>
    <t>Sí</t>
  </si>
  <si>
    <t>Alto</t>
  </si>
  <si>
    <t xml:space="preserve">¿A quién afecta este riesgo? 
</t>
  </si>
  <si>
    <t>No</t>
  </si>
  <si>
    <t>Medio</t>
  </si>
  <si>
    <t>Bajo</t>
  </si>
  <si>
    <t>RIESGO BRUTO</t>
  </si>
  <si>
    <t xml:space="preserve"> CONTROLES EXISTENTES</t>
  </si>
  <si>
    <t>RIESGO NETO</t>
  </si>
  <si>
    <t>Ref. Control</t>
  </si>
  <si>
    <t>Descripción del control</t>
  </si>
  <si>
    <t>¿Qué grado de confianza merece la eficacia de este control?</t>
  </si>
  <si>
    <t>PLAN DE ACCIÓN</t>
  </si>
  <si>
    <t>RIESGO OBJETIVO</t>
  </si>
  <si>
    <t>Nuevo control previsto</t>
  </si>
  <si>
    <t>Plazo de aplicación</t>
  </si>
  <si>
    <t xml:space="preserve">Conflictos de interés </t>
  </si>
  <si>
    <t>Limitación de la concurrencia en el caso de ejecución del convenio por terceros</t>
  </si>
  <si>
    <t>Prácticas colusorias en las ofertas</t>
  </si>
  <si>
    <t xml:space="preserve">Falsedad documental </t>
  </si>
  <si>
    <t>Pérdida de pista de auditoría</t>
  </si>
  <si>
    <t>INSTRUCCIONES DE USO DE LA HERRAMIENTA DE EVALUACIÓN RIESGO (MATRIZ DE RIESGOS)</t>
  </si>
  <si>
    <t>¿Es el riesgo interno, externo o resultado de una colusión?</t>
  </si>
  <si>
    <t>1. Por método de gestión: 1. Subvenciones (S); 2. Contratación (C); 3. Convenios (CV); y 4. Medios propios (MP)</t>
  </si>
  <si>
    <t>No se garantiza un procedimiento objetivo de selección de participantes y se limita el acceso en términos de igualdad para todos los potenciales beneficiarios</t>
  </si>
  <si>
    <t>Doble financiación</t>
  </si>
  <si>
    <r>
      <rPr>
        <b/>
        <i/>
        <sz val="9"/>
        <color theme="1"/>
        <rFont val="Calibri"/>
        <family val="2"/>
        <scheme val="minor"/>
      </rPr>
      <t>Incumplimiento de la obligación de garantizar la concurrencia cuando la ejecución del convenio de colaboración se está llevando a cabo por terceros.</t>
    </r>
    <r>
      <rPr>
        <b/>
        <sz val="9"/>
        <color theme="1"/>
        <rFont val="Calibri"/>
        <family val="2"/>
        <scheme val="minor"/>
      </rPr>
      <t xml:space="preserve">
</t>
    </r>
    <r>
      <rPr>
        <sz val="9"/>
        <color theme="1"/>
        <rFont val="Calibri"/>
        <family val="2"/>
        <scheme val="minor"/>
      </rPr>
      <t xml:space="preserve">
La entidad colaboradora que, en su caso, desee negociar o contratar a proveedores, no garantiza la elección de los mismos a través de un proceso de concurrencia competitiva. Además, en el texto del convenio no se incluyen cláusulas que incluyan la obligación de comunicar cualquier subcontratación que se realice.</t>
    </r>
    <r>
      <rPr>
        <b/>
        <sz val="9"/>
        <color indexed="8"/>
        <rFont val="Calibri"/>
        <family val="2"/>
        <scheme val="minor"/>
      </rPr>
      <t xml:space="preserve">
</t>
    </r>
  </si>
  <si>
    <t>● Verificar el establecimiento de un mecanismo que permita cumplir con la obligación de conservar los documentos en los plazos y formatos señalados en el artículo 132 del Reglamento Financiero (5 años a partir  de la operación, 3 años si la financiación no supera los 60.000 euros) prevista en el artículo 22.2 f) del Reglamento (UE) nº 241/2021.</t>
  </si>
  <si>
    <t>Fraccionamiento del contrato en dos o más procedimientos con idéntico adjudicatario evitando la utilización de un procedimiento que, en base a la cuantía total, hubiese requerido mayores garantías de concurrencia y de publicidad.</t>
  </si>
  <si>
    <t xml:space="preserve">Limitación de la concurrencia </t>
  </si>
  <si>
    <r>
      <rPr>
        <b/>
        <i/>
        <sz val="9"/>
        <color theme="1"/>
        <rFont val="Calibri"/>
        <family val="2"/>
        <scheme val="minor"/>
      </rPr>
      <t xml:space="preserve">El procedimiento de contratación se declara desierto y vuelve a convocarse a pesar de que se recibieron ofertas admisibles de acuerdo con los criterios que figuran en los pliegos.
</t>
    </r>
    <r>
      <rPr>
        <sz val="9"/>
        <color theme="1"/>
        <rFont val="Calibri"/>
        <family val="2"/>
        <scheme val="minor"/>
      </rPr>
      <t>Un procedimiento se declara desierto, a pesar de que existen ofertas que cumplen los criterios para ser admitidas en el procedimiento, y se vuelve a convocar restringiendo los requisitos en beneficio de un licitador en concreto.</t>
    </r>
  </si>
  <si>
    <t xml:space="preserve">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t>
  </si>
  <si>
    <r>
      <rPr>
        <b/>
        <i/>
        <sz val="9"/>
        <color theme="1"/>
        <rFont val="Calibri"/>
        <family val="2"/>
        <scheme val="minor"/>
      </rPr>
      <t xml:space="preserve">Reclamaciones de otros licitadores.
</t>
    </r>
    <r>
      <rPr>
        <sz val="9"/>
        <color theme="1"/>
        <rFont val="Calibri"/>
        <family val="2"/>
        <scheme val="minor"/>
      </rPr>
      <t>Se producen reclamaciones o quejas</t>
    </r>
    <r>
      <rPr>
        <b/>
        <sz val="9"/>
        <color theme="1"/>
        <rFont val="Calibri"/>
        <family val="2"/>
        <scheme val="minor"/>
      </rPr>
      <t xml:space="preserve"> </t>
    </r>
    <r>
      <rPr>
        <sz val="9"/>
        <color theme="1"/>
        <rFont val="Calibri"/>
        <family val="2"/>
        <scheme val="minor"/>
      </rPr>
      <t>por escrito referidas a la limitación de la concurrencia en el procedimiento de contratación.</t>
    </r>
  </si>
  <si>
    <r>
      <rPr>
        <b/>
        <i/>
        <sz val="9"/>
        <color theme="1"/>
        <rFont val="Calibri"/>
        <family val="2"/>
        <scheme val="minor"/>
      </rPr>
      <t xml:space="preserve">Quejas de otros licitadores.
</t>
    </r>
    <r>
      <rPr>
        <sz val="9"/>
        <color theme="1"/>
        <rFont val="Calibri"/>
        <family val="2"/>
        <scheme val="minor"/>
      </rPr>
      <t>Se producen reclamaciones o quejas por escrito referidas a posibles manipulaciones de las ofertas presentadas.</t>
    </r>
  </si>
  <si>
    <t>Manipulación del procedimiento de contratación en favor de un licitante o en detrimento de otro o varios.</t>
  </si>
  <si>
    <t>Irregularidades en la formalización del contrato de manera que no se ajusta con exactitud a las condiciones de la licitación o se alteran los términos de la adjudicación.</t>
  </si>
  <si>
    <t>Distintas empresas acuerdan en secreto manipular el proceso de licitación para limitar o eliminar la competencia entre ellas, por lo general con la finalidad de incrementar artificialmente los precios o reducir la calidad de los bienes o servicios.</t>
  </si>
  <si>
    <r>
      <rPr>
        <b/>
        <i/>
        <sz val="9"/>
        <color theme="1"/>
        <rFont val="Calibri"/>
        <family val="2"/>
        <scheme val="minor"/>
      </rPr>
      <t xml:space="preserve">Miembros del órgano de contratación que no cumplen con los procedimientos establecidos en el código de ética del organismo.
</t>
    </r>
    <r>
      <rPr>
        <sz val="9"/>
        <color theme="1"/>
        <rFont val="Calibri"/>
        <family val="2"/>
        <scheme val="minor"/>
      </rPr>
      <t>El órgano dispone de un código de ética cuyos procedimientos no son seguidos por los miembros del órgano de contratación (comunicación de posibles conflictos de interés, etc.).</t>
    </r>
  </si>
  <si>
    <r>
      <rPr>
        <b/>
        <i/>
        <sz val="9"/>
        <color theme="1"/>
        <rFont val="Calibri"/>
        <family val="2"/>
        <scheme val="minor"/>
      </rPr>
      <t xml:space="preserve">Indicios de que un miembro del órgano de contratación pudiera estar recibiendo contraprestaciones indebidas a cambio de favores relacionados con el procedimiento de contratación.
</t>
    </r>
    <r>
      <rPr>
        <sz val="9"/>
        <color theme="1"/>
        <rFont val="Calibri"/>
        <family val="2"/>
        <scheme val="minor"/>
      </rPr>
      <t>En breve espacio de tiempo y sin aparente razón justificada, un miembro del órgano encargado de la contratación tiene un aumento súbito de la riqueza o nivel de vida que puede estar relacionado con actos a favor de determinados adjudicatarios.</t>
    </r>
  </si>
  <si>
    <r>
      <rPr>
        <b/>
        <i/>
        <sz val="9"/>
        <color theme="1"/>
        <rFont val="Calibri"/>
        <family val="2"/>
        <scheme val="minor"/>
      </rPr>
      <t xml:space="preserve">Socialización entre un empleado encargado de contratación y un proveedor de servicios o productos.
</t>
    </r>
    <r>
      <rPr>
        <sz val="9"/>
        <color theme="1"/>
        <rFont val="Calibri"/>
        <family val="2"/>
        <scheme val="minor"/>
      </rPr>
      <t>Se aprecia una socialización o estrecha relación entre un empleado de contratación y un proveedor de servicios o productos que puede tener intereses empresariales resultantes de los procedimientos de contratación.</t>
    </r>
  </si>
  <si>
    <t>Incumplimiento de la prohibición de doble financiación.</t>
  </si>
  <si>
    <t>Incluir la descripción de controles adicionales...</t>
  </si>
  <si>
    <t>● Registro detallado de los proveedores seleccionados.
● Controles periódicos del importe acumulado por proveedor y análisis correlativo de los objetos de los distintos contratos celebrados con cada uno de ellos.
● Verificación de la forma en la que se haya establecido el procedimiento de contratación.</t>
  </si>
  <si>
    <t>● Registro detallado de los proveedores seleccionados.
● Controles periódicos del importe acumulado por proveedor y análisis correlativo de los objetos de los distintos contratos celebrados con cada uno de ellos. 
● Verificación de la forma en la que se haya establecido el procedimiento de contratación.</t>
  </si>
  <si>
    <t>● Verificar que  los requisitos exigidos para obtener la condición de beneficiarios se han incluido de forma clara en las bases reguladoras y convocatorias.</t>
  </si>
  <si>
    <t>●  Verificar que el procedimiento de adjudicación desarrollado por el beneficiario garantiza los principios de concurrencia competitiva y  no vinculación entre beneficiarios y adjudicatario.</t>
  </si>
  <si>
    <t xml:space="preserve">Incumplimiento de las obligaciones de información, comunicación y publicidad </t>
  </si>
  <si>
    <t>Incumplimiento de las obligaciones en materia de información, comunicación y publicidad</t>
  </si>
  <si>
    <t>● Verificar que las bases reguladoras o convocatorias delimitan los procedimientos a seguir para la correcta documentación de los gastos o que se ha emitido un manual de justificación en el que se detallan estos aspectos.</t>
  </si>
  <si>
    <t xml:space="preserve">● Verificar que las bases reguladoras o convocatorias delimitan los gastos subvencionables o se ha emitido un manual de justificación en el que se detallan estos aspectos. </t>
  </si>
  <si>
    <r>
      <rPr>
        <b/>
        <i/>
        <sz val="9"/>
        <color theme="1"/>
        <rFont val="Calibri"/>
        <family val="2"/>
        <scheme val="minor"/>
      </rPr>
      <t xml:space="preserve">El adjudicatario subcontrata con otros licitadores que han participado en el procedimiento de contratación.
</t>
    </r>
    <r>
      <rPr>
        <sz val="9"/>
        <color theme="1"/>
        <rFont val="Calibri"/>
        <family val="2"/>
        <scheme val="minor"/>
      </rPr>
      <t>Un licitador que no ha resultado adjudicatario ejecuta parte del contrato siendo subcontratado por el adjudicatario.</t>
    </r>
  </si>
  <si>
    <t>● Establecer mecanismos de análisis de las propuestas enviadas por los licitadores para verificar que no ha habido acuerdos entre ellos o se han presentado ofertas ficticias.</t>
  </si>
  <si>
    <t>Falta de justificación del encargo a medios propios</t>
  </si>
  <si>
    <t>Incumplimiento por el medio propio de los requisitos para serlo</t>
  </si>
  <si>
    <t xml:space="preserve">No se cumplen los requisitos para ser medio propio personificado o el medio propio ha perdido esa condición </t>
  </si>
  <si>
    <t>Falta de justificación en la selección del medio propio</t>
  </si>
  <si>
    <t xml:space="preserve">Aplicación incorrecta de las tarifas y costes </t>
  </si>
  <si>
    <t xml:space="preserve">Falta de justificación o aplicación incorrecta de las tarifas y costes en la elaboración del presupuesto  </t>
  </si>
  <si>
    <t>Incumplimiento de los límites de subcontratación y limitación de concurrencia.</t>
  </si>
  <si>
    <t>La subcontratación realizada por el medio propio no cumple los requisitos establecidos en el artículo 32.7 de la LCSP, pudiendo dar lugar a la limitación de concurrencia al haberse acudido al encargo al medio propio en vez de a una licitación pública</t>
  </si>
  <si>
    <t>Incumpliento total o parcial de las prestaciones objeto del encargo</t>
  </si>
  <si>
    <t>Los productos o servicios no se han entregado en su totalidad, y/o no tienen la calidad esperada, presentan retrasos injustificados y/o no cubren la necesidad administrativa prevista</t>
  </si>
  <si>
    <t>No existe una pista de auditoría adecuada que permita hacer un seguimiento completo de las actuaciones financiadas.</t>
  </si>
  <si>
    <r>
      <rPr>
        <b/>
        <i/>
        <sz val="9"/>
        <color theme="1"/>
        <rFont val="Calibri"/>
        <family val="2"/>
        <scheme val="minor"/>
      </rPr>
      <t xml:space="preserve">Justificación insuficiente del recurso al encargo a medio propio. 
</t>
    </r>
    <r>
      <rPr>
        <sz val="9"/>
        <color theme="1"/>
        <rFont val="Calibri"/>
        <family val="2"/>
        <scheme val="minor"/>
      </rPr>
      <t>En la memoria justificativa del encargo que consta en el expediente no se establecen las razones motivadas para justificar el recurso al encargo a medios propios.</t>
    </r>
  </si>
  <si>
    <r>
      <rPr>
        <b/>
        <i/>
        <sz val="9"/>
        <color theme="1"/>
        <rFont val="Calibri"/>
        <family val="2"/>
        <scheme val="minor"/>
      </rPr>
      <t xml:space="preserve">Existencia clara de recursos infrautilizados que podrían destinarse a los proyectos o actuaciones incluidas en el encargo al medio propio.
</t>
    </r>
    <r>
      <rPr>
        <sz val="9"/>
        <color theme="1"/>
        <rFont val="Calibri"/>
        <family val="2"/>
        <scheme val="minor"/>
      </rPr>
      <t>Existen recursos infrautilizados que pueden destinarse a acometer el encargo realizado.</t>
    </r>
  </si>
  <si>
    <t>● Comprobar que se selecciona adecuadamente el medio propio asegurándose de que su objeto social comprende las actuaciones objeto del encargo.</t>
  </si>
  <si>
    <t>● Establecimiento de un procedimiento para la realización de encargos que contemple su adecuada planificación y análisis de plazo de ejecución, así como los mecanismos y trámites a realizar en caso de causas sobrevenidas que supongan prórrogas o ampliaciones de plazo.
● Establecimiento por parte del ente que realiza el encargo de un sistema de seguimiento y control de cumplimiento de los hitos o entregas parciales durante la ejecución del encargo</t>
  </si>
  <si>
    <t xml:space="preserve"> ● Establecimiento por parte de ente que realiza el encargo de mecanismos de seguimiento y control de la ejecución del encargo de acuerdo con lo previsto en las prescripciones técnicas.</t>
  </si>
  <si>
    <t xml:space="preserve"> ● Establecimiento por parte de la entidad que realiza el encargo de mecanismos de seguimiento y control de la ejecución del encargo de acuerdo con lo previsto en las prescripciones técnicas.</t>
  </si>
  <si>
    <t xml:space="preserve"> ● Establecimiento por parte de la entidad que realiza el encargo de mecanismos de seguimiento y control de la ejecución del encargo de acuerdo con lo previsto en las prescripciones técnicas.
● Establecimiento de un procedimiento dentro de la planificación anual de los encargos donde se analice el grado de cumplimiento de la necesidad en los encargos del ejercicio anterior debiendo tenerse en cuenta ese análisis para los encargos futuros.</t>
  </si>
  <si>
    <r>
      <rPr>
        <b/>
        <i/>
        <sz val="9"/>
        <color theme="1"/>
        <rFont val="Calibri"/>
        <family val="2"/>
        <scheme val="minor"/>
      </rPr>
      <t xml:space="preserve">Incumplimiento del deber de publicación del encargo en la Plataforma de Contratación correspondiente  en el caso de encargos de importe superior a 50.000€, IVA excluido.
</t>
    </r>
    <r>
      <rPr>
        <sz val="9"/>
        <color theme="1"/>
        <rFont val="Calibri"/>
        <family val="2"/>
        <scheme val="minor"/>
      </rPr>
      <t xml:space="preserve">No ha cumplido con la obligación de publicar el encargo en la Plataforma de Contratación (perfil del contratante) en los encargos de importe superior a 50.000€, IVA excluido, con la información que exige el artículo 63.8 de la LCSP. </t>
    </r>
  </si>
  <si>
    <t>El objeto del convenio no corresponde a esta figura jurídica</t>
  </si>
  <si>
    <r>
      <rPr>
        <b/>
        <i/>
        <sz val="9"/>
        <color rgb="FF000000"/>
        <rFont val="Calibri"/>
        <family val="2"/>
        <scheme val="minor"/>
      </rPr>
      <t>Celebración de convenios con entidades privadas.</t>
    </r>
    <r>
      <rPr>
        <b/>
        <sz val="9"/>
        <color rgb="FF000000"/>
        <rFont val="Calibri"/>
        <family val="2"/>
        <scheme val="minor"/>
      </rPr>
      <t xml:space="preserve">
</t>
    </r>
    <r>
      <rPr>
        <sz val="9"/>
        <color rgb="FF000000"/>
        <rFont val="Calibri"/>
        <family val="2"/>
        <scheme val="minor"/>
      </rPr>
      <t>L</t>
    </r>
    <r>
      <rPr>
        <sz val="9"/>
        <color theme="1"/>
        <rFont val="Calibri"/>
        <family val="2"/>
        <scheme val="minor"/>
      </rPr>
      <t>a existencia de convenios con entidades privadas es una señal de un riesgo potencial, tanto por la posibilidad de que se trate de un contrato encubierto como por el riesgo de que derive en excesos de financiación, entre otros.</t>
    </r>
  </si>
  <si>
    <t>Celebración de convenios para eludir un procedimiento de contratación o eludiendo los requisitos de validez de este instrumento jurídico</t>
  </si>
  <si>
    <t>Celebración de un convenio con incumplimiento del procedimiento legalmente establecido para ello, o incumpliendo determinados trámites o requisitos legales.</t>
  </si>
  <si>
    <r>
      <rPr>
        <b/>
        <i/>
        <sz val="9"/>
        <color theme="1"/>
        <rFont val="Calibri"/>
        <family val="2"/>
        <scheme val="minor"/>
      </rPr>
      <t>Indicios de la existencia de algún tipo de vinculación entre las partes firmantes del convenio.</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 xml:space="preserve">Existencia de algún tipo de vinculación entre las partes firmantes del Convenio que puede dar lugar a conflictos de interés. </t>
    </r>
  </si>
  <si>
    <t>En el caso de convenios con entidades colaboradoras para instrumentar una subvención, la selección de la entidad colaboradora de derecho privado no se ha realizado siguiendo los principios establecidos</t>
  </si>
  <si>
    <t>En el caso de convenios con entidades colaboradoras para instrumentar una subvención, la entidad colaboradora no garantiza la elección de proveedores a través de un proceso de concurrencia competitiva</t>
  </si>
  <si>
    <t>Incumplimiento de las obligaciones de información, comunicación y publicidad</t>
  </si>
  <si>
    <r>
      <rPr>
        <b/>
        <i/>
        <sz val="9"/>
        <color theme="1"/>
        <rFont val="Calibri"/>
        <family val="2"/>
        <scheme val="minor"/>
      </rPr>
      <t xml:space="preserve">Empleado encargado de contratación declina ascenso a una posición en la que deja de tener que ver con adquisiciones.
</t>
    </r>
    <r>
      <rPr>
        <sz val="9"/>
        <color theme="1"/>
        <rFont val="Calibri"/>
        <family val="2"/>
        <scheme val="minor"/>
      </rPr>
      <t>Sin causa justificada y razonable, el empleado encargado de la contratación declina un ascenso a una posición en la que dejaría de tener relación con contrataciones (puede deberse a que guarde algún tipo de vinculación u obtenga algún tipo de beneficio no declarado con algún potencial adjudicatario).</t>
    </r>
  </si>
  <si>
    <r>
      <t>● Registro detallado de los proveedores seleccionados.
● Controles periódicos del importe acumulado por proveedor y análisis correlativo de los objetos de los distintos contratos celebrados con cada uno de ellos.
●</t>
    </r>
    <r>
      <rPr>
        <sz val="9"/>
        <rFont val="Calibri"/>
        <family val="2"/>
        <scheme val="minor"/>
      </rPr>
      <t xml:space="preserve"> Verificación de la forma en la que se haya establecido el procedimiento de contratación.</t>
    </r>
  </si>
  <si>
    <r>
      <t xml:space="preserve">Fraccionamiento en dos o más contratos.
</t>
    </r>
    <r>
      <rPr>
        <sz val="9"/>
        <color theme="1"/>
        <rFont val="Calibri"/>
        <family val="2"/>
        <scheme val="minor"/>
      </rPr>
      <t>Se hacen dos o más contratos en distintos procedimientos con idéntico adjudicatario donde los trabajos realizados o los bienes suministrados parecen ser casi idénticos en cuanto a contenido y ubicación, por debajo de los límites admitidos para la utilización de procedimientos de adjudicación directa o de los umbrales de publicidad que exigirían procedimientos con mayores garantías de concurrencia y publicidad.</t>
    </r>
    <r>
      <rPr>
        <b/>
        <i/>
        <sz val="9"/>
        <color theme="1"/>
        <rFont val="Calibri"/>
        <family val="2"/>
        <scheme val="minor"/>
      </rPr>
      <t xml:space="preserve"> </t>
    </r>
  </si>
  <si>
    <t>El licitador incurre en falsedad para poder acceder al procedimiento de licitación y/o se aprecia falsedad en la documentación presentada para obtener el pago del precio.</t>
  </si>
  <si>
    <t>● Revisión del contrato con carácter previo a la firma del mismo que permita verificar que no se ha producido una alteración en los términos de la adjudicación, dejando constancia de este control por escrito.</t>
  </si>
  <si>
    <t>● Revisión del contrato con carácter previo a la firma del mismo que permita verificar la coincidencia entre el adjudicatario y el firmante del contrato, dejando constancia de este control por escrito.</t>
  </si>
  <si>
    <r>
      <rPr>
        <b/>
        <i/>
        <sz val="9"/>
        <color theme="1"/>
        <rFont val="Calibri"/>
        <family val="2"/>
        <scheme val="minor"/>
      </rPr>
      <t xml:space="preserve">El contrato formalizado altera los términos de la adjudicación. 
</t>
    </r>
    <r>
      <rPr>
        <sz val="9"/>
        <color theme="1"/>
        <rFont val="Calibri"/>
        <family val="2"/>
        <scheme val="minor"/>
      </rPr>
      <t xml:space="preserve">El contrato formalizado en documento administrativo no se ajusta con exactitud a las condiciones de la licitación o incluye cláusulas que alteren los términos de la adjudicación (por ejemplo, supresión de cláusulas contractuales estándar y/o de las establecidas en la adjudicación del contrato, cambios sustanciales en las especificaciones técnicas o en el pliego de condiciones administrativas, diferencias entre los requisitos de calidad, cantidad o especificaciones de los bienes y servicios contenidos en el contrato y los contenidos en los pliegos de la convocatoria, etc...).
</t>
    </r>
  </si>
  <si>
    <r>
      <rPr>
        <b/>
        <i/>
        <sz val="9"/>
        <color theme="1"/>
        <rFont val="Calibri"/>
        <family val="2"/>
        <scheme val="minor"/>
      </rPr>
      <t xml:space="preserve">Falta de coincidencia entre el adjudicatario y el firmante del contrato. 
</t>
    </r>
    <r>
      <rPr>
        <sz val="9"/>
        <color theme="1"/>
        <rFont val="Calibri"/>
        <family val="2"/>
        <scheme val="minor"/>
      </rPr>
      <t>El adjudicatario y el firmante del contrato no coinciden (distinta denominación social, NIF, representante autorizado, etc), sin la debida justificación.</t>
    </r>
  </si>
  <si>
    <r>
      <rPr>
        <b/>
        <i/>
        <sz val="9"/>
        <color theme="1"/>
        <rFont val="Calibri"/>
        <family val="2"/>
        <scheme val="minor"/>
      </rPr>
      <t xml:space="preserve">Demoras injustificadas para firmar el contrato por el órgano de contratación  y el adjudicatario. 
</t>
    </r>
    <r>
      <rPr>
        <sz val="9"/>
        <color theme="1"/>
        <rFont val="Calibri"/>
        <family val="2"/>
        <scheme val="minor"/>
      </rPr>
      <t>Demoras excesivas en la firma el contrato que pueden sugerir que está sucediendo algo inusual o sospechoso.</t>
    </r>
  </si>
  <si>
    <t xml:space="preserve">● Verificación de que todos los anuncios de formalización han sido adecuadamente publicados de acuerdo con las normas que les sean de aplicación, dejando constancia de este control por escrito.  </t>
  </si>
  <si>
    <r>
      <rPr>
        <b/>
        <i/>
        <sz val="9"/>
        <color theme="1"/>
        <rFont val="Calibri"/>
        <family val="2"/>
        <scheme val="minor"/>
      </rPr>
      <t xml:space="preserve">Falta de publicación del anuncio de formalización.
</t>
    </r>
    <r>
      <rPr>
        <sz val="9"/>
        <color theme="1"/>
        <rFont val="Calibri"/>
        <family val="2"/>
        <scheme val="minor"/>
      </rPr>
      <t>El anuncio de formalización no se publicado en el perfil del contratante del órgano de contratación, o en los diarios o boletines oficiales que corresponda.</t>
    </r>
  </si>
  <si>
    <t>Conflictos de interés</t>
  </si>
  <si>
    <t xml:space="preserve">Los fondos recibidos se aplican a fines distintos para los que la subvención o ayuda fue concedida </t>
  </si>
  <si>
    <t>Obtención de la subvención o ayuda falseando las condiciones requeridas en las bases reguladoras o convocatoria para su concesión u ocultando las que la hubiesen impedido</t>
  </si>
  <si>
    <t>Incluir la descripción de riesgos adicionales...</t>
  </si>
  <si>
    <t>Incluir la denominación de riesgos adicionales...</t>
  </si>
  <si>
    <r>
      <rPr>
        <b/>
        <i/>
        <sz val="9"/>
        <color theme="1"/>
        <rFont val="Calibri"/>
        <family val="2"/>
        <scheme val="minor"/>
      </rPr>
      <t xml:space="preserve">Las bases reguladoras o convocatoria no recogen el cumplimiento del principio de "no causar un daño significativo".
</t>
    </r>
    <r>
      <rPr>
        <sz val="9"/>
        <color theme="1"/>
        <rFont val="Calibri"/>
        <family val="2"/>
        <scheme val="minor"/>
      </rPr>
      <t xml:space="preserve">Las bases reguladoras no recogen expresamente la obligación de los beneficiarios de que ninguna de las medidas incluidas en el PRTR pueden causar un perjuicio significativo a objetivos medioambientales en el sentido del artículo 17 del Reglamento (UE) 2020/852. </t>
    </r>
  </si>
  <si>
    <t>● Verificar que las bases reguladoras o la convocatoria recogen expresamente la obligación de los beneficiarios del cumplimieto del principio de "no causar un daño significativo".</t>
  </si>
  <si>
    <r>
      <rPr>
        <b/>
        <i/>
        <sz val="9"/>
        <color theme="1"/>
        <rFont val="Calibri"/>
        <family val="2"/>
        <scheme val="minor"/>
      </rPr>
      <t xml:space="preserve">Las bases reguladoras o convocatoria no recogen el cumplimiento del coeficiente de etiquetado verde y digital que se ha asignado en el PRTR.
</t>
    </r>
    <r>
      <rPr>
        <sz val="9"/>
        <color theme="1"/>
        <rFont val="Calibri"/>
        <family val="2"/>
        <scheme val="minor"/>
      </rPr>
      <t>Las bases reguladoras no incluyen un análisis de cómo las subvenciones reguladas en las mismas permiten garantizar el cumplimiento del coeficiente de etiquetado verde y digital que se ha asignado en el PRTR.</t>
    </r>
  </si>
  <si>
    <t>● Verificar que las bases reguladoras o la convocatoria incluyen una referencia al cumplimiento del etiquetado verde y digital que se ha asignado en el PRTR.</t>
  </si>
  <si>
    <t>● Verificar que las bases reguladoras o la convocatoria contienen una referencia a la incorporación de la actuación en el PRTR, con indicación del componente y de la reforma o inversión en la que se incardinarán las subvenciones que se concedan.
● Verificar que las bases reguladoras o la convocatoria recogen la coherencia con los objetivos perseguidos en cada reforma o inversión, identifican los hitos y objetivos a cuyo cumplimiento contribuyen e identifican los indicadores sujetos a seguimiento.</t>
  </si>
  <si>
    <r>
      <rPr>
        <b/>
        <i/>
        <sz val="9"/>
        <color theme="1"/>
        <rFont val="Calibri"/>
        <family val="2"/>
        <scheme val="minor"/>
      </rPr>
      <t xml:space="preserve">Incumplimiento de la obligación de conservación de documentos. </t>
    </r>
    <r>
      <rPr>
        <b/>
        <sz val="9"/>
        <color theme="1"/>
        <rFont val="Calibri"/>
        <family val="2"/>
        <scheme val="minor"/>
      </rPr>
      <t xml:space="preserve">
</t>
    </r>
    <r>
      <rPr>
        <sz val="9"/>
        <color theme="1"/>
        <rFont val="Calibri"/>
        <family val="2"/>
        <scheme val="minor"/>
      </rPr>
      <t xml:space="preserve">
La convocatoria no establece de forma clara la obligación de conservación de documentos prevista en el artículo 132 del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 bien mediante la recopilación en el órgano concedente de la documentación aportada por el beneficiario, bien estableciendo la obligación a los beneficiarios de conservar los documentos en los plazos y formatos señalados en el artículo 132 del Reglamento Financiero (5 años a partir  de la operación, 3 años si la financiación no supera los 60.000 euros)</t>
    </r>
  </si>
  <si>
    <t>● Verificar que las bases reguladoras o la convocatoria prevean el mecanismo que permita cumplir con la obligación de conservación de documentos prevista en el artículo 132 del Reglamento (UE, Euratom) 2018/1046 del Parlamento Europeo y del Consejo, de 18 de julio de 2018, sobre las normas financieras aplicables al presupuesto general de la Unión y el artículo 22.2 f) del Reglamento (UE) nº 241/2021, de de febrero de 2021, por el que se establece el MRR.
● Verificar que se han pueso en marcha procedimientos que garantizan que se conservan todos los documentos requeridos para garantizar una pista de auditoría adecuada.</t>
  </si>
  <si>
    <r>
      <rPr>
        <b/>
        <i/>
        <sz val="9"/>
        <rFont val="Calibri"/>
        <family val="2"/>
        <scheme val="minor"/>
      </rPr>
      <t>La convocatoria no recoge la sujeción a los controles de los organismos europeos.</t>
    </r>
    <r>
      <rPr>
        <b/>
        <sz val="9"/>
        <rFont val="Calibri"/>
        <family val="2"/>
        <scheme val="minor"/>
      </rPr>
      <t xml:space="preserve">
</t>
    </r>
    <r>
      <rPr>
        <sz val="9"/>
        <rFont val="Calibri"/>
        <family val="2"/>
        <scheme val="minor"/>
      </rPr>
      <t>Dentro de las referencias a las obligaciones que asume el beneficiario como consecuencia de la financiación por el MRR, las bases reguladoras de la convocatoria no prevén expresamente el condicionamiento de la concesión de la ayuda al compromiso escrito de la concesión de los derechos y accesos a la Comisión Europea, a la Oficina Europea de Lucha contra el Fraude (OLAF), al Tribunal de Cuentas Europeo y a la Fiscalía Europea.</t>
    </r>
  </si>
  <si>
    <t xml:space="preserve">● Controles periódicos, análisis de informes de ejecución, para verificar y supervisar las fases de ejecución del contrato y verificaciones sobre el terreno, en su caso.
●  Controles periódicos de la calidad de la prestación contratada conforme a lo dispuesto en los pliegos.                                                                                                                                                                                 ● Establecimiento de cláusulas de penalización en los contratos para aquellas situaciones en las que se detecte que la calidad de la prestación no se ajusta con la oferta presentada.
● Revisión de los informes finales, económicos y de actividades, en busca de posibles discrepancias entre las actividades previstas y las realmente efectuadas. </t>
  </si>
  <si>
    <t>● Controles para identificar al ejecutor real del contrato, su capacidad así como la del contratista principal.
● Revisión de los informes finales, económicos y de actividades, en busca de posibles discrepancias entre las actividades previstas y las realmente efectuadas.</t>
  </si>
  <si>
    <t>El contratista incumple las especificaciones del contrato durante su ejecución</t>
  </si>
  <si>
    <t>Manipulación del procedimiento de preparación y/o adjudicación, limitándose el acceso a la contratación pública en condiciones de igualdad y no discriminación a todos los licitadores.</t>
  </si>
  <si>
    <r>
      <rPr>
        <b/>
        <i/>
        <sz val="9"/>
        <color theme="1"/>
        <rFont val="Calibri"/>
        <family val="2"/>
        <scheme val="minor"/>
      </rPr>
      <t xml:space="preserve">Los pliegos presentan prescripciones más restrictivas o más generales que las aprobadas en procedimientos previos similares. 
</t>
    </r>
    <r>
      <rPr>
        <sz val="9"/>
        <color theme="1"/>
        <rFont val="Calibri"/>
        <family val="2"/>
        <scheme val="minor"/>
      </rPr>
      <t xml:space="preserve">Pliegos con cláusulas o requisitos más restrictivos (por ejemplo, elevando las requisitos de solvencia económica o financiera, o técnica o profesional, etc...) o más generales (definición vaga de las obras, bienes o servicios a contratar) que lo establecido en procedimientos de similares características, restringiendo la concurrencia o buscando favorecer a un licitador. </t>
    </r>
  </si>
  <si>
    <r>
      <rPr>
        <b/>
        <i/>
        <sz val="9"/>
        <color theme="1"/>
        <rFont val="Calibri"/>
        <family val="2"/>
        <scheme val="minor"/>
      </rPr>
      <t xml:space="preserve">Presentación de una única oferta o el número de licitadores es anormalmente bajo, según el tipo de procedimiento de contratación.
</t>
    </r>
    <r>
      <rPr>
        <sz val="9"/>
        <color theme="1"/>
        <rFont val="Calibri"/>
        <family val="2"/>
        <scheme val="minor"/>
      </rPr>
      <t xml:space="preserve">Esta situación puede producirse, entre otros,  como consecuencia de que las especificaciones se han pactado con un licitador o como consecuencia del incumplimiento del requisito de solicitud de ofertas a un número mínimo de empresas capacitadas para la realización del objeto del contrato, según el tipo de procedimiento de contratación . </t>
    </r>
  </si>
  <si>
    <t>● Registro de las quejas o reclamaciones recibidas por otros licitadores y análisis e informe de las mismas, con recomendaciones de las medidas a adoptar para corregir las deficiencias detectadas.</t>
  </si>
  <si>
    <t>No se justifica que el encargo al medio propio sea la solución más adecuada y eficiente desde el punto de vista de buena gestión financiera y de legalidad</t>
  </si>
  <si>
    <t>● Comprobar que el medio propio dispone de tarifas aprobadas (y actualizadas cuando proceda), con el nivel de detalle necesario, aplicables para determinar la retribución del encargo.</t>
  </si>
  <si>
    <r>
      <rPr>
        <b/>
        <sz val="9"/>
        <color theme="1"/>
        <rFont val="Calibri"/>
        <family val="2"/>
        <scheme val="minor"/>
      </rPr>
      <t xml:space="preserve">No se ha informado al ente que realiza el encargo de la subcontratación realizada por el medio propio.
</t>
    </r>
    <r>
      <rPr>
        <sz val="9"/>
        <color theme="1"/>
        <rFont val="Calibri"/>
        <family val="2"/>
        <scheme val="minor"/>
      </rPr>
      <t xml:space="preserve">Se realizan por el medio propio subcontrataciones no previstas en los documentos o pliegos reguladores del encargo sin que tampoco se hayan notificado al ente que realiza el encargo de contrataciones sobrevenidas.  </t>
    </r>
  </si>
  <si>
    <r>
      <rPr>
        <b/>
        <sz val="9"/>
        <color theme="1"/>
        <rFont val="Calibri"/>
        <family val="2"/>
        <scheme val="minor"/>
      </rPr>
      <t xml:space="preserve">Las actividades subcontratadas superan el límite del 50% del encargo.
</t>
    </r>
    <r>
      <rPr>
        <sz val="9"/>
        <color theme="1"/>
        <rFont val="Calibri"/>
        <family val="2"/>
        <scheme val="minor"/>
      </rPr>
      <t xml:space="preserve">El medio propio realiza subcontrataciones por encima del límite del 50% del importe del encargo establecido en la LCSP, lo que puede indicar que el medio propio es un mero intermediario en la contratación, eludiando la licitación pública y los principios de transparencia, publicidad y libre concurrencia establecidos en la LCSP.  </t>
    </r>
  </si>
  <si>
    <r>
      <rPr>
        <b/>
        <sz val="9"/>
        <color theme="1"/>
        <rFont val="Calibri"/>
        <family val="2"/>
        <scheme val="minor"/>
      </rPr>
      <t xml:space="preserve">El medio propio ha obtenido bajas sustanciales de precio en el procedimiento de licitación que no ha facturado al coste real. 
</t>
    </r>
    <r>
      <rPr>
        <sz val="9"/>
        <color theme="1"/>
        <rFont val="Calibri"/>
        <family val="2"/>
        <scheme val="minor"/>
      </rPr>
      <t>El medio propio obtiene bajas sustanciales con respecto al presupuesto de licitación como consecuencia de la competencia del mercado, generando un beneficio adicional para el medio propio al facturar conforme al precio presupuestado y no al real, lo que iría en contra de la buena gestión financiera y la eficiencia en la utilización de los recursos públicos.</t>
    </r>
  </si>
  <si>
    <r>
      <rPr>
        <b/>
        <sz val="9"/>
        <color theme="1"/>
        <rFont val="Calibri"/>
        <family val="2"/>
        <scheme val="minor"/>
      </rPr>
      <t xml:space="preserve">El precio subcontratado supera la tarifa aplicable.
</t>
    </r>
    <r>
      <rPr>
        <sz val="9"/>
        <color theme="1"/>
        <rFont val="Calibri"/>
        <family val="2"/>
        <scheme val="minor"/>
      </rPr>
      <t>El medio propio contrata unas actividades por encima  de las tarifas aplicables del medio propio.</t>
    </r>
  </si>
  <si>
    <r>
      <rPr>
        <b/>
        <sz val="9"/>
        <color theme="1"/>
        <rFont val="Calibri"/>
        <family val="2"/>
        <scheme val="minor"/>
      </rPr>
      <t xml:space="preserve">El medio propio subcontrata siempre con los mismos proveedores.
</t>
    </r>
    <r>
      <rPr>
        <sz val="9"/>
        <color theme="1"/>
        <rFont val="Calibri"/>
        <family val="2"/>
        <scheme val="minor"/>
      </rPr>
      <t>El medio propio contrata siempre con los mismos proveedores sin que exista una adecuada justificación.</t>
    </r>
  </si>
  <si>
    <r>
      <rPr>
        <b/>
        <i/>
        <sz val="9"/>
        <color theme="1"/>
        <rFont val="Calibri"/>
        <family val="2"/>
        <scheme val="minor"/>
      </rPr>
      <t>Retrasos injustificados en los plazos de entrega</t>
    </r>
    <r>
      <rPr>
        <sz val="9"/>
        <color theme="1"/>
        <rFont val="Calibri"/>
        <family val="2"/>
        <scheme val="minor"/>
      </rPr>
      <t>.
El plazo de ejecución del encargo excede del previsto en los documentos o pliegos que rigen el encargo,  sin estar debidamente justificado.</t>
    </r>
  </si>
  <si>
    <r>
      <rPr>
        <b/>
        <i/>
        <sz val="9"/>
        <color theme="1"/>
        <rFont val="Calibri"/>
        <family val="2"/>
        <scheme val="minor"/>
      </rPr>
      <t xml:space="preserve">No hay entrega de los productos o no se realiza el servicio, total o parcial.
</t>
    </r>
    <r>
      <rPr>
        <sz val="9"/>
        <color theme="1"/>
        <rFont val="Calibri"/>
        <family val="2"/>
        <scheme val="minor"/>
      </rPr>
      <t>No existe</t>
    </r>
    <r>
      <rPr>
        <b/>
        <i/>
        <sz val="9"/>
        <color theme="1"/>
        <rFont val="Calibri"/>
        <family val="2"/>
        <scheme val="minor"/>
      </rPr>
      <t xml:space="preserve"> </t>
    </r>
    <r>
      <rPr>
        <sz val="9"/>
        <color theme="1"/>
        <rFont val="Calibri"/>
        <family val="2"/>
        <scheme val="minor"/>
      </rPr>
      <t xml:space="preserve">constancia de la entrega o de la realización total de los productos o servicios objeto del encargo. </t>
    </r>
  </si>
  <si>
    <r>
      <rPr>
        <b/>
        <i/>
        <sz val="9"/>
        <color theme="1"/>
        <rFont val="Calibri"/>
        <family val="2"/>
        <scheme val="minor"/>
      </rPr>
      <t xml:space="preserve">Servicios o productos entregados por debajo de la calidad esperada.
</t>
    </r>
    <r>
      <rPr>
        <sz val="9"/>
        <color theme="1"/>
        <rFont val="Calibri"/>
        <family val="2"/>
        <scheme val="minor"/>
      </rPr>
      <t>Los servicios o productos entregados no alcanzan el nivel de calidad esperado o la calidad de los mismos es muy baja.</t>
    </r>
  </si>
  <si>
    <r>
      <rPr>
        <b/>
        <i/>
        <sz val="9"/>
        <color theme="1"/>
        <rFont val="Calibri"/>
        <family val="2"/>
        <scheme val="minor"/>
      </rPr>
      <t xml:space="preserve">Falta de adecuación  de las prestaciones del encargo con la necesidad administrativa que debe cubrir.
</t>
    </r>
    <r>
      <rPr>
        <sz val="9"/>
        <color theme="1"/>
        <rFont val="Calibri"/>
        <family val="2"/>
        <scheme val="minor"/>
      </rPr>
      <t>Los servicios o productos entregados no se corresponden con la necesidad administrativa que pretendía cubrirse con el encargo.</t>
    </r>
  </si>
  <si>
    <r>
      <rPr>
        <b/>
        <i/>
        <sz val="9"/>
        <color theme="1"/>
        <rFont val="Calibri"/>
        <family val="2"/>
        <scheme val="minor"/>
      </rPr>
      <t>Inexistencia de procedimientos para llevar a cabo los encargos a medios propios.</t>
    </r>
    <r>
      <rPr>
        <sz val="9"/>
        <color theme="1"/>
        <rFont val="Calibri"/>
        <family val="2"/>
        <scheme val="minor"/>
      </rPr>
      <t xml:space="preserve"> 
No se dispone de procedimentos o intrucciones internas en relación con los encargos a medios propios que establezcan los requisitos para realizar los encargos (estudio de posibles alternativas que justifique el encargo al medio propio frente a la realización con los medios humanos y materiales de la entidad o frente a la licitación pública), así como relativos a las diferentes fases del encargo: planificación, tramitación, seguimiento y control .
</t>
    </r>
  </si>
  <si>
    <r>
      <rPr>
        <b/>
        <i/>
        <sz val="9"/>
        <color theme="1"/>
        <rFont val="Calibri"/>
        <family val="2"/>
        <scheme val="minor"/>
      </rPr>
      <t xml:space="preserve">Falta de justificación de las necesidades a cubrir y del objeto del encargo.
</t>
    </r>
    <r>
      <rPr>
        <sz val="9"/>
        <color theme="1"/>
        <rFont val="Calibri"/>
        <family val="2"/>
        <scheme val="minor"/>
      </rPr>
      <t>Las necesidades a cubrir no están adecuadamente justificadas o el objeto del encargo no está suficientemente definido con el detalle de las actividades a realizar.</t>
    </r>
  </si>
  <si>
    <r>
      <rPr>
        <b/>
        <i/>
        <sz val="9"/>
        <color rgb="FF000000"/>
        <rFont val="Calibri"/>
        <family val="2"/>
        <scheme val="minor"/>
      </rPr>
      <t>El convenio tiene por contenido prestaciones propias de los contratos.</t>
    </r>
    <r>
      <rPr>
        <b/>
        <sz val="9"/>
        <color rgb="FF000000"/>
        <rFont val="Calibri"/>
        <family val="2"/>
        <scheme val="minor"/>
      </rPr>
      <t xml:space="preserve">
</t>
    </r>
    <r>
      <rPr>
        <sz val="9"/>
        <color rgb="FF000000"/>
        <rFont val="Calibri"/>
        <family val="2"/>
        <scheme val="minor"/>
      </rPr>
      <t>E</t>
    </r>
    <r>
      <rPr>
        <sz val="9"/>
        <color theme="1"/>
        <rFont val="Calibri"/>
        <family val="2"/>
        <scheme val="minor"/>
      </rPr>
      <t>xistencia de convenios cuyo contenido son prestaciones que no son propias de este instrumento jurídico por su naturaleza, sino de un contrato, debiendo aplicarse la legislación de contratos del sector público.</t>
    </r>
  </si>
  <si>
    <r>
      <rPr>
        <b/>
        <i/>
        <sz val="9"/>
        <color rgb="FF000000"/>
        <rFont val="Calibri"/>
        <family val="2"/>
        <scheme val="minor"/>
      </rPr>
      <t>El contenido del convenio supone la cesión de la titularidad de la competencia.</t>
    </r>
    <r>
      <rPr>
        <b/>
        <sz val="9"/>
        <color rgb="FF000000"/>
        <rFont val="Calibri"/>
        <family val="2"/>
        <scheme val="minor"/>
      </rPr>
      <t xml:space="preserve">
</t>
    </r>
    <r>
      <rPr>
        <sz val="9"/>
        <color rgb="FF000000"/>
        <rFont val="Calibri"/>
        <family val="2"/>
        <scheme val="minor"/>
      </rPr>
      <t>L</t>
    </r>
    <r>
      <rPr>
        <sz val="9"/>
        <color theme="1"/>
        <rFont val="Calibri"/>
        <family val="2"/>
        <scheme val="minor"/>
      </rPr>
      <t>a existencia de convenios con otras entidades, tanto públicas como privadas, que implica cesión de titularidad de competencias, lo que podría implicar diferentes riesgos además de un incumplimento legal.</t>
    </r>
  </si>
  <si>
    <t>● Revisión, cuando se extingue un convenio, de su cumplimiento o de las causas de incumplimiebto así como de que los compromisos financieros asumidos han sido correctamente liquidados.</t>
  </si>
  <si>
    <r>
      <rPr>
        <b/>
        <i/>
        <sz val="9"/>
        <color theme="1"/>
        <rFont val="Calibri"/>
        <family val="2"/>
        <scheme val="minor"/>
      </rPr>
      <t>Incumplimiento de la obligación de garantizar la concurrencia y resto de principios aplicables en la selección de la entidad colaboradora de derecho privado.</t>
    </r>
    <r>
      <rPr>
        <b/>
        <sz val="9"/>
        <color theme="1"/>
        <rFont val="Calibri"/>
        <family val="2"/>
        <scheme val="minor"/>
      </rPr>
      <t xml:space="preserve">
</t>
    </r>
    <r>
      <rPr>
        <sz val="9"/>
        <color theme="1"/>
        <rFont val="Calibri"/>
        <family val="2"/>
        <scheme val="minor"/>
      </rPr>
      <t xml:space="preserve">
En la selección de entidades colaboradoras que sean personas de derecho privado para la celebración de un convenio no se ha seguido un procedimiento sometido a los principios de publicidad, concurrencia, igualdad y no discriminación, de acuerdo con lo establecido en el el artículo 16.5 de la Ley General de Subvenciones. </t>
    </r>
    <r>
      <rPr>
        <b/>
        <sz val="9"/>
        <color indexed="8"/>
        <rFont val="Calibri"/>
        <family val="2"/>
        <scheme val="minor"/>
      </rPr>
      <t xml:space="preserve">
</t>
    </r>
  </si>
  <si>
    <r>
      <t xml:space="preserve">Falta de competencia legal.
</t>
    </r>
    <r>
      <rPr>
        <b/>
        <sz val="9"/>
        <color indexed="8"/>
        <rFont val="Calibri"/>
        <family val="2"/>
        <scheme val="minor"/>
      </rPr>
      <t xml:space="preserve">
</t>
    </r>
    <r>
      <rPr>
        <sz val="9"/>
        <color theme="1"/>
        <rFont val="Calibri"/>
        <family val="2"/>
        <scheme val="minor"/>
      </rPr>
      <t>El órgano que suscribe el convenio no tiene competencia para ello.</t>
    </r>
  </si>
  <si>
    <r>
      <rPr>
        <b/>
        <i/>
        <sz val="9"/>
        <color theme="1"/>
        <rFont val="Calibri"/>
        <family val="2"/>
        <scheme val="minor"/>
      </rPr>
      <t>Las aportaciones financieras no son adecuadas.</t>
    </r>
    <r>
      <rPr>
        <b/>
        <sz val="9"/>
        <color theme="1"/>
        <rFont val="Calibri"/>
        <family val="2"/>
        <scheme val="minor"/>
      </rPr>
      <t xml:space="preserve">
</t>
    </r>
    <r>
      <rPr>
        <b/>
        <sz val="9"/>
        <color indexed="8"/>
        <rFont val="Calibri"/>
        <family val="2"/>
        <scheme val="minor"/>
      </rPr>
      <t xml:space="preserve">
</t>
    </r>
    <r>
      <rPr>
        <sz val="9"/>
        <color indexed="8"/>
        <rFont val="Calibri"/>
        <family val="2"/>
        <scheme val="minor"/>
      </rPr>
      <t>Las aportaciones financieras que se compromenten a realizar los firmantes del convenio son superiores a los gastos derivados de la ejecución del convenio, sin que exista justificación, o no son financieramente sostenibles, es decir, las entidades no tienen capacidad para asumir esa financiación.</t>
    </r>
  </si>
  <si>
    <r>
      <rPr>
        <b/>
        <i/>
        <sz val="9"/>
        <color theme="1"/>
        <rFont val="Calibri"/>
        <family val="2"/>
        <scheme val="minor"/>
      </rPr>
      <t>Convenios recurrentes.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 xml:space="preserve">Existencia de convenios que se repiten con las mismas entidades cuando incluyen compromisos financieros sin que esté claramente justificado, en especial si se trata de entidades privadas. </t>
    </r>
  </si>
  <si>
    <r>
      <rPr>
        <b/>
        <i/>
        <sz val="9"/>
        <color theme="1"/>
        <rFont val="Calibri"/>
        <family val="2"/>
        <scheme val="minor"/>
      </rPr>
      <t xml:space="preserve">Los criterios de adjudicación no están suficientemente detallados o no se encuentran recogidos en los pliegos. 
</t>
    </r>
    <r>
      <rPr>
        <sz val="9"/>
        <color theme="1"/>
        <rFont val="Calibri"/>
        <family val="2"/>
        <scheme val="minor"/>
      </rPr>
      <t xml:space="preserve">En los pliegos no se incluyen o están redactados de forma ambigua, poco clara y/o abierta los criterios de valoración y selección de las ofertas y/o su ponderación , lo que da lugar a falta de transparencia y objetividad en la selección del adjudicatario.
</t>
    </r>
  </si>
  <si>
    <r>
      <rPr>
        <b/>
        <i/>
        <sz val="9"/>
        <color theme="1"/>
        <rFont val="Calibri"/>
        <family val="2"/>
        <scheme val="minor"/>
      </rPr>
      <t xml:space="preserve">Aceptación de ofertas anormalmente bajas sin haber sido justificada adecuadamente por el licitador. 
</t>
    </r>
    <r>
      <rPr>
        <sz val="9"/>
        <color theme="1"/>
        <rFont val="Calibri"/>
        <family val="2"/>
        <scheme val="minor"/>
      </rPr>
      <t>Aceptación por el órgano de contratación de una oferta anormalmente baja presentada por el adjudicatario sin justificación de la capacidad de llevar a cabo la prestación en el tiempo y forma requerido a esos bajos costes. Pueden haberse producido filtraciones de los precios ofertados por otros licitadores, lo que permitió al licitador ajustar su precio por debajo al de las ofertas económicas filtradas.</t>
    </r>
  </si>
  <si>
    <r>
      <rPr>
        <b/>
        <i/>
        <sz val="9"/>
        <color theme="1"/>
        <rFont val="Calibri"/>
        <family val="2"/>
        <scheme val="minor"/>
      </rPr>
      <t xml:space="preserve">Cambios en las ofertas después de su recepción.
</t>
    </r>
    <r>
      <rPr>
        <sz val="9"/>
        <color theme="1"/>
        <rFont val="Calibri"/>
        <family val="2"/>
        <scheme val="minor"/>
      </rPr>
      <t xml:space="preserve">Existen indicios que sugieren que tras las recepción de las ofertas se ha producido una modificación en la mismas (por ejemplo, correciones manuscritas en los precios, calidades, condiciones, etc...). </t>
    </r>
  </si>
  <si>
    <r>
      <rPr>
        <b/>
        <i/>
        <sz val="9"/>
        <color theme="1"/>
        <rFont val="Calibri"/>
        <family val="2"/>
        <scheme val="minor"/>
      </rPr>
      <t xml:space="preserve">Ofertas excluidas por errores o por razones dudosas.
</t>
    </r>
    <r>
      <rPr>
        <sz val="9"/>
        <color theme="1"/>
        <rFont val="Calibri"/>
        <family val="2"/>
        <scheme val="minor"/>
      </rPr>
      <t>Se excluyen ofertas por errores y razones insuficientemente justificadas o licitadores capacitados han sido descartados por razones dudosas,  lo que podría responder a intereses para la selección de un contratista en particular.</t>
    </r>
  </si>
  <si>
    <t>Fraccionamiento fraudulento del contrato</t>
  </si>
  <si>
    <t>Incumplimientos en la formalización del contrato</t>
  </si>
  <si>
    <t>● Control del cumplimiento de los plazos para la formalización del contrato establecidos en el artículo 153 de la LCSP con carácter previo a la firma del mismo (teniendo en cuenta la reducción de plazos introducida por el Real Decreto-ley 36/2020), así como mediante la realización de un seguimiento sobre el cumplimiento de los plazos , las incidencias ocurridas en el mismo (retrasos, situaciones inusuales...) y la aplicación, en su caso, de las penalidades e indemnizaciones previstas, dejando constancia de este control por escrito.</t>
  </si>
  <si>
    <r>
      <rPr>
        <b/>
        <i/>
        <sz val="9"/>
        <color theme="1"/>
        <rFont val="Calibri"/>
        <family val="2"/>
        <scheme val="minor"/>
      </rPr>
      <t>Falta de trámites preceptivos.</t>
    </r>
    <r>
      <rPr>
        <b/>
        <sz val="9"/>
        <color theme="1"/>
        <rFont val="Calibri"/>
        <family val="2"/>
        <scheme val="minor"/>
      </rPr>
      <t xml:space="preserve">
</t>
    </r>
    <r>
      <rPr>
        <sz val="9"/>
        <color theme="1"/>
        <rFont val="Calibri"/>
        <family val="2"/>
        <scheme val="minor"/>
      </rPr>
      <t>El convenio se ha suscrito prescindiendo de trámites preceptivos, como pueden ser los informes preceptivos que establezca la normativa aplicable asi como las autorizaciones previas que procedan en cada caso, teniendo en cuenta las especialidades a este respecto introducidas por el Real Decreto-ley 36/2020.</t>
    </r>
  </si>
  <si>
    <r>
      <t xml:space="preserve">Incumplimiento de los deberes de información y comunicación del apoyo del MRR a las medidas financiadas.   
</t>
    </r>
    <r>
      <rPr>
        <sz val="9"/>
        <color theme="1"/>
        <rFont val="Calibri"/>
        <family val="2"/>
        <scheme val="minor"/>
      </rPr>
      <t>Se produce un 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</si>
  <si>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r>
      <rPr>
        <b/>
        <i/>
        <sz val="9"/>
        <color theme="1"/>
        <rFont val="Calibri"/>
        <family val="2"/>
        <scheme val="minor"/>
      </rPr>
      <t>Los fondos no han sido destinados a la finalidad establecida en la normativa reguladora de la subvención por parte del beneficiario.</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Los fondos de la subvención no se han destinado a la finalidad u objetivos recogidos en las bases reguladoras o convocatoria o no han sido ejecutados.</t>
    </r>
  </si>
  <si>
    <t>● Verificar el uso y la finalidad a la que se están destinando los fondos.
● Control de la correcta realización de la actuaciones objeto de la ayuda y la veracidad de los valores de los indicadores, hitos y objetivos efectivamente alcanzados.
● Archivar en el expediente la documentación acreditativa de la ejecución de las actividades y del cumplimiento de hitos y objetivos (fotos, carteles, informes, mails, trípticos, materiales, grabaciones, documentación...).</t>
  </si>
  <si>
    <t xml:space="preserve">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t>
  </si>
  <si>
    <r>
      <rPr>
        <b/>
        <i/>
        <sz val="9"/>
        <color theme="1"/>
        <rFont val="Calibri"/>
        <family val="2"/>
        <scheme val="minor"/>
      </rPr>
      <t>Influencia deliberada en la evaluación y selección de los beneficiarios.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Los miembros del comité de evaluación, expertos evaluadores o el responsable de la concesión influyen deliberadamente sobre la evaluación y selección de los solicitantes para favorecer a alguno de ellos.</t>
    </r>
  </si>
  <si>
    <r>
      <rPr>
        <b/>
        <i/>
        <sz val="9"/>
        <rFont val="Calibri"/>
        <family val="2"/>
        <scheme val="minor"/>
      </rPr>
      <t xml:space="preserve">Incumplimiento de los deberes de información y comunicación del apoyo del MRR a las medidas financiadas.  </t>
    </r>
    <r>
      <rPr>
        <b/>
        <sz val="9"/>
        <rFont val="Calibri"/>
        <family val="2"/>
        <scheme val="minor"/>
      </rPr>
      <t xml:space="preserve">
</t>
    </r>
    <r>
      <rPr>
        <sz val="9"/>
        <rFont val="Calibri"/>
        <family val="2"/>
        <scheme val="minor"/>
      </rPr>
      <t>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</si>
  <si>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t>Incumplimiento del régimen de ayudas de Estado</t>
  </si>
  <si>
    <t>Las subvenciones concedidas pueden constituir ayudas de Estado, pero no se ha realizado un análisis previo de la categorización de las mismas y/o no se han cumplido las disposiciones aplicables a este tipo de ayudas</t>
  </si>
  <si>
    <r>
      <rPr>
        <b/>
        <i/>
        <sz val="9"/>
        <color theme="1"/>
        <rFont val="Calibri"/>
        <family val="2"/>
        <scheme val="minor"/>
      </rPr>
      <t>Manipulación del soporte documental de justificación de los gastos.</t>
    </r>
    <r>
      <rPr>
        <b/>
        <sz val="9"/>
        <color theme="1"/>
        <rFont val="Calibri"/>
        <family val="2"/>
        <scheme val="minor"/>
      </rPr>
      <t xml:space="preserve">
</t>
    </r>
    <r>
      <rPr>
        <u/>
        <sz val="9"/>
        <color indexed="8"/>
        <rFont val="Calibri"/>
        <family val="2"/>
        <scheme val="minor"/>
      </rPr>
      <t xml:space="preserve">
</t>
    </r>
    <r>
      <rPr>
        <sz val="9"/>
        <color indexed="8"/>
        <rFont val="Calibri"/>
        <family val="2"/>
        <scheme val="minor"/>
      </rPr>
      <t>M</t>
    </r>
    <r>
      <rPr>
        <sz val="9"/>
        <color theme="1"/>
        <rFont val="Calibri"/>
        <family val="2"/>
        <scheme val="minor"/>
      </rPr>
      <t>anipulación de facturas y de los datos contenidos en ellas o presentación de facturas falsas como justificación de los gastos incurridos en la operación subvencionada, por ejemplo facturas duplicadas, facturas falsas o infladas, facturación de actividades que no se han realizado o que se han realizado de forma diferente a lo recogido en la facturación (costes incorrectos de mano de obra, tarifas horarias inadecuadas, gastos reclamados para personal inexistente o por actividades realizadas fuera del plazo de ejecución...), sobrestimación de la calidad o de las actividades del personal, etc...
Tal y como establecen las medidas de agilización de las subvenciones financiables con fondos europeos previstas en el capítulo V del Real Decreto- Ley 36/2020, de 30 de diciembre, por el que se aprueban medidas urgentes para la modernización de la Administración Pública y para la ejecución del PRTR, dentro del contenido de la cuenta justificativa las bases reguladoras podrán eximir de la obligación de presentar aquellas facturas que tengan un importe inferior a 3.000 euros (art. 63.b)</t>
    </r>
  </si>
  <si>
    <t xml:space="preserve">● Verificar la compatibilidad de las ayudas recibidas para una misma operación, según lo establecido en las bases de la convocatoria.
● Verificar la realización de cuadros de financiación al nivel de proyecto/subproyecto/ línea de acción que proceda. </t>
  </si>
  <si>
    <t xml:space="preserve">Manipulación en la valoración técnica o económica de las ofertas presentadas </t>
  </si>
  <si>
    <t>Incumplimientos o deficiencias en la ejecución del contrato</t>
  </si>
  <si>
    <r>
      <rPr>
        <b/>
        <i/>
        <sz val="9"/>
        <color theme="1"/>
        <rFont val="Calibri"/>
        <family val="2"/>
        <scheme val="minor"/>
      </rPr>
      <t xml:space="preserve">Pliegos de cláusulas técnicas o administrativas redactados a favor de un licitador.
</t>
    </r>
    <r>
      <rPr>
        <sz val="9"/>
        <color theme="1"/>
        <rFont val="Calibri"/>
        <family val="2"/>
        <scheme val="minor"/>
      </rPr>
      <t xml:space="preserve">Limitación de la concurrencia, por ejemplo, definiéndose en los pliegos el producto de una marca concreta en lugar de un producto genérico, existiendo una similitud constatable entre las características fijadas en los pliegos y los servicios y/o productos del contratista adjudictario, estableciendo especificaciones excesivamente restrictivas  para excluir a otros licitadores cualificados o para justificar el recurso injustificado a una única fuente de adquisición evitando así la competencia.
</t>
    </r>
  </si>
  <si>
    <r>
      <t xml:space="preserve">Los criterios de adjudicación son discriminatorios, ilícitos o no son adecudos para seleccionar la oferta con una mejor calidad-precio.
</t>
    </r>
    <r>
      <rPr>
        <sz val="9"/>
        <color theme="1"/>
        <rFont val="Calibri"/>
        <family val="2"/>
        <scheme val="minor"/>
      </rPr>
      <t>Los criterios de adjudicación contenidos en los pliegos no son adecuados para evaluar correctamente las ofertas, o resultan discriminatorios o ilícitos.</t>
    </r>
  </si>
  <si>
    <r>
      <rPr>
        <b/>
        <i/>
        <sz val="9"/>
        <color theme="1"/>
        <rFont val="Calibri"/>
        <family val="2"/>
        <scheme val="minor"/>
      </rPr>
      <t xml:space="preserve"> El importe total pagado al contratista supera el valor del contrato del contrato.
</t>
    </r>
    <r>
      <rPr>
        <sz val="9"/>
        <color theme="1"/>
        <rFont val="Calibri"/>
        <family val="2"/>
        <scheme val="minor"/>
      </rPr>
      <t xml:space="preserve">Esta situación se produce cuando el importe pagado al contratista es superior al precio total del contrato, sin que se haya justificado la realización de prestaciones adicionales ni la revisión de precios. </t>
    </r>
  </si>
  <si>
    <t>Incumplimiento del procedimiento o de los requisitos legales del convenio</t>
  </si>
  <si>
    <r>
      <rPr>
        <b/>
        <i/>
        <sz val="9"/>
        <color theme="1"/>
        <rFont val="Calibri"/>
        <family val="2"/>
        <scheme val="minor"/>
      </rPr>
      <t>Compras secuenciales por debajo de los umbrales de licitación abierta.</t>
    </r>
    <r>
      <rPr>
        <b/>
        <sz val="9"/>
        <color theme="1"/>
        <rFont val="Calibri"/>
        <family val="2"/>
        <scheme val="minor"/>
      </rPr>
      <t xml:space="preserve">
</t>
    </r>
    <r>
      <rPr>
        <sz val="9"/>
        <color theme="1"/>
        <rFont val="Calibri"/>
        <family val="2"/>
        <scheme val="minor"/>
      </rPr>
      <t>Se llevan a cabo</t>
    </r>
    <r>
      <rPr>
        <b/>
        <sz val="9"/>
        <color theme="1"/>
        <rFont val="Calibri"/>
        <family val="2"/>
        <scheme val="minor"/>
      </rPr>
      <t xml:space="preserve"> </t>
    </r>
    <r>
      <rPr>
        <sz val="9"/>
        <color theme="1"/>
        <rFont val="Calibri"/>
        <family val="2"/>
        <scheme val="minor"/>
      </rPr>
      <t>compras secuenciales</t>
    </r>
    <r>
      <rPr>
        <b/>
        <sz val="9"/>
        <color theme="1"/>
        <rFont val="Calibri"/>
        <family val="2"/>
        <scheme val="minor"/>
      </rPr>
      <t xml:space="preserve"> </t>
    </r>
    <r>
      <rPr>
        <sz val="9"/>
        <color theme="1"/>
        <rFont val="Calibri"/>
        <family val="2"/>
        <scheme val="minor"/>
      </rPr>
      <t>por medio de adjudicaciones directas en cortos plazos de tiempo, eludiendo la obligación de publicidad de las licitaciones.</t>
    </r>
  </si>
  <si>
    <r>
      <rPr>
        <b/>
        <i/>
        <sz val="9"/>
        <color theme="1"/>
        <rFont val="Calibri"/>
        <family val="2"/>
        <scheme val="minor"/>
      </rPr>
      <t>Procedimiento que no se declara desierto y continúa con su tramitación pese a que se han recibido menos ofertas que el número mínimo requerido.</t>
    </r>
    <r>
      <rPr>
        <sz val="9"/>
        <color theme="1"/>
        <rFont val="Calibri"/>
        <family val="2"/>
        <scheme val="minor"/>
      </rPr>
      <t xml:space="preserve">
Se han recibido menos ofertas que el número mínimo requerido y aún así se sigue con su tramitación, sin declararse desierto, lo que puede deberse al intereses para la selección de un licitador determinado.</t>
    </r>
  </si>
  <si>
    <t>● Verificar que los documentos del expediente de contratación contienen una referencia a la incorporación de la actuación en el PRTR, con indicación del componente y de la reforma o inversión, proyecto o subproyecto en los que se incardinarán las actuaciones que constituyen el objeto del contrato.                                                                                                                                       ● Verificar que existe coherencia entre el objeto del contrato y los objetivos perseguidos en la correspondiente reforma o inversión, y los hitos y objetivos a cuyo cumplimiento contribuirán las prestaciones que se van a contratar.</t>
  </si>
  <si>
    <t>● Verificar que las contrataciones realizadas por el medio propio se someten a la LCSP en los términos que sean procedentes.
● Verificar que el medio propio destinatario del encargo dispone de una política de conflicto de intereses.</t>
  </si>
  <si>
    <t>Fuentes:</t>
  </si>
  <si>
    <t>La metodología utilizada en estas matrices de riesgo se basa en la contenida en las orientaciones de la Comisión Europea para la Evaluación del riesgo de fraude y medidas efectivas y proporcionadas contra el fraude, de 16 de junio de 2014 (EGESIF_14-0021-00).</t>
  </si>
  <si>
    <t>Efecto combinado de los nuevos controles previstos sobre el IMPACTO del riesgo NETO</t>
  </si>
  <si>
    <t>Efecto combinado de los nuevos controles previstos sobre la PROBABILIDAD del riesgo NETO</t>
  </si>
  <si>
    <t>Efecto combinado de los controles sobre el IMPACTO del riesgo BRUTO, teniendo en cuenta los niveles de confianza</t>
  </si>
  <si>
    <t>Efecto combinado de los controles sobre la PROBABILIDAD del riesgo BRUTO, teniendo en cuenta los niveles de confianza</t>
  </si>
  <si>
    <t>Persona/unidad responsable</t>
  </si>
  <si>
    <t>Impacto del riesgo BRUTO</t>
  </si>
  <si>
    <t>Probabilidad del riesgo BRUTO</t>
  </si>
  <si>
    <t>Impacto del riesgo NETO</t>
  </si>
  <si>
    <t>Probabilidad del riesgo NETO</t>
  </si>
  <si>
    <t>Impacto del riesgo OBJETIVO</t>
  </si>
  <si>
    <t>Probabilidad del riesgo OBJETIVO</t>
  </si>
  <si>
    <r>
      <rPr>
        <b/>
        <i/>
        <sz val="9"/>
        <color theme="1"/>
        <rFont val="Calibri"/>
        <family val="2"/>
        <scheme val="minor"/>
      </rPr>
      <t>No existe documentación soporte de las aportaciones realizadas por terceros (convenios, donaciones, aportaciones dinerarias de otra naturaleza, etc.).</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No existe documentación soporte de las aportaciones realizadas por terceros.</t>
    </r>
  </si>
  <si>
    <r>
      <rPr>
        <b/>
        <i/>
        <sz val="9"/>
        <color theme="1"/>
        <rFont val="Calibri"/>
        <family val="2"/>
        <scheme val="minor"/>
      </rPr>
      <t>La convocatoria no define de forma clara y precisa los gastos elegibles.</t>
    </r>
    <r>
      <rPr>
        <b/>
        <sz val="9"/>
        <color theme="1"/>
        <rFont val="Calibri"/>
        <family val="2"/>
        <scheme val="minor"/>
      </rPr>
      <t xml:space="preserve">
</t>
    </r>
    <r>
      <rPr>
        <sz val="9"/>
        <color theme="1"/>
        <rFont val="Calibri"/>
        <family val="2"/>
        <scheme val="minor"/>
      </rPr>
      <t xml:space="preserve">
La convocatoria no define de forma clara y precisa qué gastos son subvencionables.</t>
    </r>
  </si>
  <si>
    <r>
      <rPr>
        <b/>
        <sz val="9"/>
        <color rgb="FF000000"/>
        <rFont val="Calibri"/>
        <family val="2"/>
        <scheme val="minor"/>
      </rPr>
      <t>No se han respetado los plazos establecidos en las bases reguladoras y convocatoria para la presentación de solicitudes.</t>
    </r>
    <r>
      <rPr>
        <sz val="9"/>
        <color rgb="FF000000"/>
        <rFont val="Calibri"/>
        <family val="2"/>
        <scheme val="minor"/>
      </rPr>
      <t xml:space="preserve">
Se rechaza alguna solicitud por supuesta entrega de la misma fuera plazo, cuando ha sido presentada en plazo, o bien se han presentado una o varias solicitudes fuera de plazo y han sido aceptadas, incumpliéndose en todo caso los plazos establecidos en las bases reguladoras o en la convocatoria respecto a la presentación de solicitudes.</t>
    </r>
  </si>
  <si>
    <r>
      <rPr>
        <b/>
        <i/>
        <sz val="9"/>
        <color theme="1"/>
        <rFont val="Calibri"/>
        <family val="2"/>
        <scheme val="minor"/>
      </rPr>
      <t>Oferta ganadora demasiado alta en comparación con los costes previstos o con los precios de mercado de referencia</t>
    </r>
    <r>
      <rPr>
        <b/>
        <sz val="9"/>
        <color theme="1"/>
        <rFont val="Calibri"/>
        <family val="2"/>
        <scheme val="minor"/>
      </rPr>
      <t xml:space="preserve">
</t>
    </r>
    <r>
      <rPr>
        <sz val="9"/>
        <color theme="1"/>
        <rFont val="Calibri"/>
        <family val="2"/>
        <scheme val="minor"/>
      </rPr>
      <t xml:space="preserve">
La oferta ganadora es demasiado alta en comparación con los costes previstos, con las listas de precios públicos, con obras, promedios de la industria o servicios similares o con precios de referencia del mercado.</t>
    </r>
  </si>
  <si>
    <r>
      <rPr>
        <b/>
        <i/>
        <sz val="9"/>
        <color theme="1"/>
        <rFont val="Calibri"/>
        <family val="2"/>
        <scheme val="minor"/>
      </rPr>
      <t xml:space="preserve">Posibles acuerdos entre los licitadores en los precios ofertados en el procedimiento de licitación.
</t>
    </r>
    <r>
      <rPr>
        <sz val="9"/>
        <color theme="1"/>
        <rFont val="Calibri"/>
        <family val="2"/>
        <scheme val="minor"/>
      </rPr>
      <t>Los licitadores llegan a acuerdos en los precios ofertados en el procedimiento de contratación (por ejemplo, patrones de ofertas inusuales o similares, todos los licitadores ofertan precios altos de forma continuada, las ofertas tienen porcentajes exactos de rebaja, los precios de las ofertas bajan bruscamente cuando nuevos licitadores participan en el procedimiento, los precios de las ofertas son demasiado altos, demasiado próximos, muy distintos, números redondos, incompletos, etc...).</t>
    </r>
  </si>
  <si>
    <t>● Comparar el precio final de los bienes y servicios con los contenidos en la oferta y con precios de mercado o con los generalmente aceptados en contratos similares.
● Analizar las desviaciones entre los presupuestos de licitación y de adjudicación de los contratos adjudicados, si es posible, teniendo en cuenta el proceso de estimación del presupuesto de licitación realizado por el órgano de contratación (estudio de mercado, auditoría de costes, etc...) .</t>
  </si>
  <si>
    <r>
      <t xml:space="preserve">Prestadores de servicios fantasmas
</t>
    </r>
    <r>
      <rPr>
        <sz val="9"/>
        <color theme="1"/>
        <rFont val="Calibri"/>
        <family val="2"/>
        <scheme val="minor"/>
      </rPr>
      <t>El contratista crea una empresa fantasma para presentar ofertas complementarias en colusión, inflar los costes o generar facturas ficticias. Así mismo, un empleado puede realizar pagos a una proveedor ficticio (empresa fantasma) para malversar fondos. Las señales de alerta serían, entre otras: no se puede localizar la empresa en los directorios o bases de datos de empresas, en Interner, Registro Mercantil; no se encuentra la dirección o número de teléfono o los presentados son falsos; la empresa se encuentar en un paraíso fiscal.</t>
    </r>
  </si>
  <si>
    <t>● Verificar que se ha identificado a los contratistas y subcontratistas, de acuerdo con los requirimientos mínimos previstos en el artículo 8.2 de la Orden HFP/1030/2021 y que dicha documentación se ha remitido de acuerdo con el procedimiento recogido en el artículo 8.3 de la citada Orden.</t>
  </si>
  <si>
    <r>
      <rPr>
        <b/>
        <i/>
        <sz val="9"/>
        <rFont val="Calibri"/>
        <family val="2"/>
        <scheme val="minor"/>
      </rPr>
      <t>No se ha realizado una correcta documentación de las actuaciones que permita garantizar la pista de auditoría</t>
    </r>
    <r>
      <rPr>
        <b/>
        <sz val="9"/>
        <rFont val="Calibri"/>
        <family val="2"/>
        <scheme val="minor"/>
      </rPr>
      <t xml:space="preserve">. 
</t>
    </r>
    <r>
      <rPr>
        <sz val="9"/>
        <rFont val="Calibri"/>
        <family val="2"/>
        <scheme val="minor"/>
      </rPr>
      <t>En el expediente del contrato no quedan documentados los procesos que permiten garantizar la pista de auditoría en las diferentes fases: licitación, adjudicación, ejecución, publicidad, gastos, pagos, contabilización, etc...</t>
    </r>
  </si>
  <si>
    <t>● Declaración de ausencia de conflicto de intereses de las partes firmantes del convenio.
● Análisis histórico de convenios recurrentes así como de la justificación de los mismos.</t>
  </si>
  <si>
    <r>
      <rPr>
        <b/>
        <i/>
        <sz val="9"/>
        <color theme="1"/>
        <rFont val="Calibri"/>
        <family val="2"/>
        <scheme val="minor"/>
      </rPr>
      <t xml:space="preserve">Documentación falsificada presentada por los solicitantes.
</t>
    </r>
    <r>
      <rPr>
        <b/>
        <sz val="9"/>
        <color indexed="8"/>
        <rFont val="Calibri"/>
        <family val="2"/>
        <scheme val="minor"/>
      </rPr>
      <t xml:space="preserve">
</t>
    </r>
    <r>
      <rPr>
        <sz val="9"/>
        <color indexed="8"/>
        <rFont val="Calibri"/>
        <family val="2"/>
        <scheme val="minor"/>
      </rPr>
      <t>Presentación de documentos o d</t>
    </r>
    <r>
      <rPr>
        <sz val="9"/>
        <color theme="1"/>
        <rFont val="Calibri"/>
        <family val="2"/>
        <scheme val="minor"/>
      </rPr>
      <t>eclaraciones falsas para justificar que se cumplen los criterios de elegibilidad, generales y específicos. Dicha falsedad puede versar  sobre cualquier documentación requerida en la solicitud para la obtención de la ayuda: declaraciones firmadas, información financiera, compromisos, etc...</t>
    </r>
  </si>
  <si>
    <t>¿Hay constancia de la implementación del control?</t>
  </si>
  <si>
    <t>● Comprobar si se realiza una justificación del medio propio seleccionado en base a razones objetivas, teniendo en cuenta si se valoran otros medios propios como alternativa, si se hace un estudio comparativo de tarifas para determinar cuál es más económico.</t>
  </si>
  <si>
    <t>COEFICIENTE TOTAL RIESGO BRUTO</t>
  </si>
  <si>
    <t>COEFICIENTE TOTAL RIESGO NETO</t>
  </si>
  <si>
    <t>COEFICIENTE TOTAL RIESGO OBJETIVO</t>
  </si>
  <si>
    <r>
      <rPr>
        <b/>
        <i/>
        <sz val="9"/>
        <color theme="1"/>
        <rFont val="Calibri"/>
        <family val="2"/>
        <scheme val="minor"/>
      </rPr>
      <t>La publicidad de los procedimientos es incompleta, irregular o limitada  y/o insuficiencia o incumplimiento de plazos para la recepción de ofertas.</t>
    </r>
    <r>
      <rPr>
        <b/>
        <sz val="9"/>
        <color theme="1"/>
        <rFont val="Calibri"/>
        <family val="2"/>
        <scheme val="minor"/>
      </rPr>
      <t xml:space="preserve"> 
</t>
    </r>
    <r>
      <rPr>
        <sz val="9"/>
        <color theme="1"/>
        <rFont val="Calibri"/>
        <family val="2"/>
        <scheme val="minor"/>
      </rPr>
      <t>El procedimiento no cumple con los requisitos de información y publicidad mínimos</t>
    </r>
    <r>
      <rPr>
        <b/>
        <sz val="9"/>
        <color theme="1"/>
        <rFont val="Calibri"/>
        <family val="2"/>
        <scheme val="minor"/>
      </rPr>
      <t xml:space="preserve"> </t>
    </r>
    <r>
      <rPr>
        <sz val="9"/>
        <color theme="1"/>
        <rFont val="Calibri"/>
        <family val="2"/>
        <scheme val="minor"/>
      </rPr>
      <t>requeridos para el anuncio de la convocatoria en la normativa aplicable con el fin de asegurar la transparencia y el acceso público a la información, y/o  en los pliegos no se determinan con exactitud los plazos para la presentación de proposiciones, se fijan unos plazos excesivamente reducidos que puedan conllevar la limitación de la concurrencia o no se establece de forma exacta qué documentos concretos debe presentar el licitador en su proposición para que esta sea admitida en el procedimiento. También puede ocurrir que se abran ofertas antes de plazo o que se acepten ofertas presentadas  fuera de plazo. Debe tenerse en cuenta las especialidades establecidas en el Real Decreto-ley 36/2020 sobre aplicación de procedimientos de adjudicación simplificados, tramitación de urgencia y reducción de plazos para los contratos financiados con fondos procedentes de PRTR.</t>
    </r>
  </si>
  <si>
    <r>
      <rPr>
        <b/>
        <i/>
        <sz val="9"/>
        <color theme="1"/>
        <rFont val="Calibri"/>
        <family val="2"/>
        <scheme val="minor"/>
      </rPr>
      <t xml:space="preserve">Elección de tramitación abreviada, urgencia o emergencia, o procedimientos de contratación menos competitivos de forma usual y sin justificación razonable. </t>
    </r>
    <r>
      <rPr>
        <sz val="9"/>
        <color theme="1"/>
        <rFont val="Calibri"/>
        <family val="2"/>
        <scheme val="minor"/>
      </rPr>
      <t xml:space="preserve">
Utilización de modalidades de tramitación que permiten reducir plazos o publicidad con el fin de evitar la concurrencia sin que estén adecuadamente justificado, no garantizándose los principios de no discriminación, igualdad de trato y transparencia. Debe tenerse en cuenta las especialidades establecidas en el Real Decreto-ley 36/2020 sobre aplicación de procedimientos de adjudicación simplificados, tramitación de urgencia y reducción de plazos para los contratos financiados con fondos procedentes de PRTR.</t>
    </r>
  </si>
  <si>
    <r>
      <t xml:space="preserve">Falta de realización de las actuaciones objeto del convenio sin causa justificada o falta de liquidación de las aportaciones financieras.
</t>
    </r>
    <r>
      <rPr>
        <sz val="9"/>
        <color theme="1"/>
        <rFont val="Calibri"/>
        <family val="2"/>
        <scheme val="minor"/>
      </rPr>
      <t>El convenio se ha extinguido sin que se hayan realizado las actuaciones objeto del convenio o se haya producido la liquidación de los compromisos financieros aportados por las partes, en el caso de que procediera, por haber cantidades a reintegrar o cantidades pendientes de abono.</t>
    </r>
  </si>
  <si>
    <t>● Declaración de ausencia de conflicto de intereses de las partes firmantes del convenio.
● Revisar y documentar la posible vinculación entre las partes mediante la revisión de sus estatuto o actos de constitución,  la información obtenida de bases de datos externas e independientes.
● Disponer de una política en materia de conflicto de interés que incluya una Declaración de ausencia de conflicto de interés (DACI) por parte de todo el personal, especialmente para los que participen en la adopción o firma de convenios, y verificación de su contenido con la información procedente de otras fuentes (ARACHNE, bases de datos  de organismos nacionales y de la UE, información de la propia organización, fuentes de datos abiertas y medios de comunicación...), cuando proceda,  así como medidas dirigidas a garantizar su cumplimiento y procedimientos para abordar posibles casos de conflcitos de intereses.</t>
  </si>
  <si>
    <t>● Lista de comprobación para verificar el cumplimiento del deber de garantizar la concurrencia, publicidad, igualdad y no discriminación  en la selección de entidades colaboradoras de derecho privado.</t>
  </si>
  <si>
    <t>La selección del medio propio concreto al que se realiza el encargo no está adecuadamente justificada, lo que puede afectar al riesgo de cumplimiento, de buena gestión financiera, de fraude o corrupción por selección de un medio propio inadecuado.</t>
  </si>
  <si>
    <r>
      <rPr>
        <b/>
        <i/>
        <sz val="9"/>
        <color theme="1"/>
        <rFont val="Calibri"/>
        <family val="2"/>
        <scheme val="minor"/>
      </rPr>
      <t xml:space="preserve">Ejecución de forma paralela de actividades semejantes con recursos propios o de actividades recurrentes que se repiten cada año. 
</t>
    </r>
    <r>
      <rPr>
        <sz val="9"/>
        <color theme="1"/>
        <rFont val="Calibri"/>
        <family val="2"/>
        <scheme val="minor"/>
      </rPr>
      <t xml:space="preserve">La entidad realiza con sus propios medios actividades similares sin acudir al encargo, o bien se está utilizando el encargo para cubrir necesidades recurrentes que deberían realizarse por personal de la propia entidad, de tal manera que no queda justificado el recurso al encargo al medio propio. </t>
    </r>
  </si>
  <si>
    <t>● Disponer de procedimientos internos que establezcan competencias, requisitos, funciones y actuaciones en las diferentes fases del encargo a medios propios, y verificar su cumplimiento.
Estos procedimientos deben incluir la planificación de los encargos a medios propios a realizar durante el ejercicio teniendo en cuenta documentos o estudios que justifiquen la idoneidad del encargo,  con el fin de evitar la infrautilización de los propios medios materiales y personales del órgano que realiza el encargo,  la pérdida del control directo de la actividad que se encarga y  la descapitalización de su personal especializado.</t>
  </si>
  <si>
    <t>● Comprobar que se determina de forma clara en el expediente las necesidades a cubrir, el objeto del encargo y las prestaciones a ejecutar, en la medida que la falta de esa concreción impide o dificulta seriamente la correcta definición de los componentes de las prestaciones y supone una seria limitación a la hora de fijar adecuadamente la retribución del encargo, lo que conlleva diferentes riesgos.</t>
  </si>
  <si>
    <t xml:space="preserve">● Incluir en los procedimientos internos de selección de medio propio la verificación de la publicidad del medio propio, con la información exigida en la LCSP, en la Plataforma de Contratación correspondiente, y comprobar que se lleva a cabo esa verificación.
 </t>
  </si>
  <si>
    <t>● Disponer de una lista actualizada de medios propios personificados.
● Comprobar si se realiza algún tipo de control sobre los medios propios personificados, a efectos de mantener la información actualizada así como de conocer posibles incidencias que hayan tenido lugar.</t>
  </si>
  <si>
    <t>● Comprobar que se dispone de un procedimiento de elaboración del presupuesto, tanto del encargo como de las posibles prórrogas, modificaciones o ampliaciones, teniendo en cuenta no sólo las tarifas aplicadas y costes, sino también la estimación de unidades necesarias, y que se aplica correctamente.</t>
  </si>
  <si>
    <t>● Comprobar que se dispone de un procedimiento de elaboración del presupuesto de los encargos a medios propios que contemple la compensación de las unidades subcontratadas, y que se aplica correctamente.</t>
  </si>
  <si>
    <t>● Comprobar que se dispone de un procedimiento de elaboración del presupuesto de los encargos a medios propios que contemple la sujeción o no de la operación al IVA, y que se aplica correctamente.</t>
  </si>
  <si>
    <t>● Comprobar que el ente que realiza el encargo lleva a cabo un seguimiento o control al medio propio para verificar si ha habido subcontratación, así como para verificar si la subcontratación se ha llevado a cabo de acuerdo con lo establecido en el artículo 32.7 de la LCSP.</t>
  </si>
  <si>
    <t>● Comprobar que el ente que realiza el encargo lleva a cabo un seguimiento o control al medio propio para  verificar si la subcontratación ha respectado el límite del 50% del importe del encargo establecido en el artículo 32.7 de la LCSP, salvo que concurran las causas excepcionales previstas en el último párrafo de dicho artículo con las modificaciones introducidas por la disposición final 5ª del Real Decreto-ley 36/2020.</t>
  </si>
  <si>
    <t>● Comprobar que el ente que realiza el encargo lleva a cabo un seguimiento o control al medio propio para verificar el precio real de las prestaciones subcontratadas y comprobar que se realizan en la liquidación del importe del encargo las reducciones correspondientes sobre el precio inicialmente previsto.</t>
  </si>
  <si>
    <t>● Comprobar que el ente que realiza el encargo lleva a cabo un seguimiento o control al medio propio para verificar si la cuentía de las actividades subcontratadas se corresponde con los costes efectivos de la actividad soportados por el medio propio.</t>
  </si>
  <si>
    <t>No se garantiza que el procedimiento de concesión se desarrolle de forma transparente y pública, lo que puede dar lugar a favoritismos o a actos de corrupción.</t>
  </si>
  <si>
    <r>
      <rPr>
        <b/>
        <i/>
        <sz val="9"/>
        <rFont val="Calibri"/>
        <family val="2"/>
        <scheme val="minor"/>
      </rPr>
      <t>No se han definido con claridad en las bases reguladoras o en la convocatoria los requisitos que deben cumplir los beneficiarios o destinatarios de las ayudas o subvenciones.</t>
    </r>
    <r>
      <rPr>
        <b/>
        <sz val="9"/>
        <rFont val="Calibri"/>
        <family val="2"/>
        <scheme val="minor"/>
      </rPr>
      <t xml:space="preserve">
</t>
    </r>
    <r>
      <rPr>
        <sz val="9"/>
        <rFont val="Calibri"/>
        <family val="2"/>
        <scheme val="minor"/>
      </rPr>
      <t>Los requisitos que deben cumplir los beneficiarios o destinatarios de las ayudas no quedan claros o están sujetos a interpretación, lo cual puede derivar en que potenciales beneficiarios opten por no presentarse a la convocatoria o en la selección deliberada de un determinado beneficiario.</t>
    </r>
  </si>
  <si>
    <t>● Lista de comprobación de los plazos establecidos para garantizar la regularidad de la tramitación.
● Verificar la presentación de la solicitud dentro del plazo establecido en las bases reguladoras y convocatoria.</t>
  </si>
  <si>
    <r>
      <rPr>
        <b/>
        <i/>
        <sz val="9"/>
        <color theme="1"/>
        <rFont val="Calibri"/>
        <family val="2"/>
        <scheme val="minor"/>
      </rPr>
      <t>Ausencia de publicación de los baremos fijados para la valoración de las solicitudes.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En las bases reguladoras o de las convocatorias de las ayudas no se incluyen los baremos para valorar las diferentes solicitudes, incurriendo en una falta de objetividad y transparencia.</t>
    </r>
  </si>
  <si>
    <r>
      <rPr>
        <b/>
        <i/>
        <sz val="9"/>
        <color theme="1"/>
        <rFont val="Calibri"/>
        <family val="2"/>
        <scheme val="minor"/>
      </rPr>
      <t>El beneficiario o destinatario de las ayudas incumple la obligación de garantizar la concurrencia en caso de que necesite negociar con proveedores.</t>
    </r>
    <r>
      <rPr>
        <sz val="9"/>
        <color theme="1"/>
        <rFont val="Calibri"/>
        <family val="2"/>
        <scheme val="minor"/>
      </rPr>
      <t xml:space="preserve">
El beneficiario o destinatario de la ayuda o subvención que, en su caso, desee contratar a proveedores, no garantiza la elección de los mismos a través de un proceso de concurrencia competitiva (según el artículo 31.3 de la LGS, cuando el importe del gasto subvencionable supere la cuantía del contrato menor según la normativa de contratación pública, el beneficiario deberá solicitar, como mínimo, tres ofertas de diferentes proveedores. El riesgo también puede materializarse cuando los proveedores sean personas o entidades vinculadas con el beneficiario según lo establecido en el art. 29.7 de la LGS).</t>
    </r>
  </si>
  <si>
    <t>●  Verificar la inclusión en las bases reguladores o en las convocatorias de los baremos utilizados  para la selección de beneficiarios.
●  Verificar que los beneficiarios seleccionados cumplen con los baremos exigidos en la convocatoria.</t>
  </si>
  <si>
    <t xml:space="preserve"> ● Verificar la existencia de una política en materia de conflicto de interés: código de conducta, firma de Declaraciones de Ausencia de Conflicto de Interés (DACI), verificación del contenido de las DACI con la información procedente de otras fuentes (ARACHNE, bases de datos, información interna, fuentes de datos abiertas o medios de comunicación), cuando proceda, y descripción detallada de procedimientos para abordar posibles casos de conflictos de intereses.</t>
  </si>
  <si>
    <r>
      <rPr>
        <b/>
        <i/>
        <sz val="9"/>
        <color theme="1"/>
        <rFont val="Calibri"/>
        <family val="2"/>
        <scheme val="minor"/>
      </rPr>
      <t>Las operaciones financiadas constituyen ayudas de Estado y no se ha seguido el procedimiento de información y notificación establecido al efecto por la normativa europea.</t>
    </r>
    <r>
      <rPr>
        <b/>
        <sz val="9"/>
        <color theme="1"/>
        <rFont val="Calibri"/>
        <family val="2"/>
        <scheme val="minor"/>
      </rPr>
      <t xml:space="preserve">
</t>
    </r>
    <r>
      <rPr>
        <u/>
        <sz val="9"/>
        <color indexed="8"/>
        <rFont val="Calibri"/>
        <family val="2"/>
        <scheme val="minor"/>
      </rPr>
      <t xml:space="preserve">
</t>
    </r>
    <r>
      <rPr>
        <sz val="9"/>
        <color indexed="8"/>
        <rFont val="Calibri"/>
        <family val="2"/>
        <scheme val="minor"/>
      </rPr>
      <t xml:space="preserve">
No se ha comprobado que la ayuda pueda constituir ayuda de Estado según la normativa de la UE aplicable, y/o no ha seguido el procedimiento de comunicación y notificación a la Comisión Europea.</t>
    </r>
  </si>
  <si>
    <r>
      <rPr>
        <b/>
        <i/>
        <sz val="9"/>
        <rFont val="Calibri"/>
        <family val="2"/>
        <scheme val="minor"/>
      </rPr>
      <t>Existen varios cofinanciadores que financian el mismo proyecto/subproyecto/línea de acción</t>
    </r>
    <r>
      <rPr>
        <b/>
        <sz val="9"/>
        <rFont val="Calibri"/>
        <family val="2"/>
        <scheme val="minor"/>
      </rPr>
      <t xml:space="preserve">. 
</t>
    </r>
    <r>
      <rPr>
        <sz val="9"/>
        <rFont val="Calibri"/>
        <family val="2"/>
        <scheme val="minor"/>
      </rPr>
      <t xml:space="preserve">Las convocatorias de las ayudas deben definir la compatibilidad o incompatibilidad de las ayudas con otro tipo de financiación que provenga de otros fondos europeos o de fuentes nacionales. En el caso concreto del Mecanismo de Recuperación y Resiliencia, el Reglamento (UE) 2021/241 del Parlamento Europeo y del Consejo, de 12 de febrero de 2021, prevé que la financiación procedente del MRR es compatible con la de otros programas e instrumentos de la UE, siempre que la ayuda no cubra el mismo coste, es decir, siempre que no exista doble financiación (Considerando 62 y artículo 9). </t>
    </r>
  </si>
  <si>
    <t>● Lista de comprobación y controles de la documentación justificativa de las inversiones subvencionables y de la ejecución del proyecto.
● Verificación de los requisitos legales de facturas, nóminas, contratos, recibís y otros justificantes.
● Control de facturas para detectar falsificaciones o duplicidades.
● Comprobaciones cruzadas de documentos justificativos a través de distintas fuentes de verificación.
● Verificar que los documentos justificativos corresponden al periodo en el que deben de realizarse las actividades objeto de la subvención.
● Verificar la realización y pago de los gastos justificados dentro del plazo establecido.
● Verificación de las pruebas aportadas por el beneficiario de la ejecución de las actividades del proyecto como, por ejemplo, precio final de bienes y servicios, registros de asistencia o sistemas de registro del tiempo de trabajo, siempre y cuando sea posible y cuando este riesgo se evalúe como significativo o probable.
● Verificación de los precios de los bienes y servicios con los indicados en el presupuesto (teniendo en cuenta la singularidad establecida en el artículo 63.d del RD-L 36/2020 respecto a que, en los supuestos en que las solictudes deban ir acompañadas de memorias económicas, se flexibilizarán los compromisos plasmados en las mismas, en el sentido de que se permitan compensaciones entre los conceptos presupuestados siempre que se dirijan a alcanzar el fin de la subvención) y con los precios normales de mercado, en su caso.
● Verificación de los requisitos y los límites establecidos en la normativa aplicable en el caso de que el beneficiario subcontrate la ejecución de las actividades subvencionadas.
● Verificar el mantenimiento de un sistema de contabilización claro o separado, bien con códigos de cuentas separadas o bien con clara una identificación de los gastos justificados.
● Verificar la coherencia entre la fecha de justificación de la subvención y la justificación de cara al MRR.</t>
  </si>
  <si>
    <t>● Lista de comprobación de la documentación del proceso de solicitud.
● Control de la documentación presentada por los beneficiarios, teniendo en cuenta el conocimiento previo que se tenga del beneficiario o de sus solicitudes anteriores, en su caso, y realizando comprobaciones cruzadas de los documentos con otras fuentes de verificación.</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</si>
  <si>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competencia de las entidades que fundamentan la suscripción del convenio, entre otros.</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</si>
  <si>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su sostenibilidad financiera.</t>
  </si>
  <si>
    <t>● Lista de comprobación donde se revise el cumplimiento de todos los trámites legales preceptivos para la suscripción del convenio adaptada a las especialidades de los convenios para la ejecución de proyectos financiados con cargo al PRTR</t>
  </si>
  <si>
    <t>● Lista de comprobación donde se revise el cumplimiento de todos los trámites legales relativos a publicidad y comunicación de los convenios</t>
  </si>
  <si>
    <t>● Lista de comprobación para verificar el cumplimiento del deber de garantizar la a concurrencia, publicidad, igualdad y no discriminación  para la contratación de proveedores en el marco de convenios con entidades colaboradoras.</t>
  </si>
  <si>
    <t>● Establecer sistemas y procedimientos que permitan garantizar la pista de auditoría en todas las etapas del encargo.
● Lista de comprobación de la documentación requerida para garantizar la pista de auditoría.</t>
  </si>
  <si>
    <t>● Establecer sistemas y procedimientos que permitan garantizar la pista de auditoría en todo el expediente del convenio y en las etapas de su ejecución.
● Lista de comprobación de la documentación requerida para garantizar la pista de auditoría</t>
  </si>
  <si>
    <t>● Lista de comprobación de la documentación requerida para garantizar la pista de auditoría</t>
  </si>
  <si>
    <t>● Lista de comprobación de la documentación requerida para garantizar la pista de auditoría.</t>
  </si>
  <si>
    <t>● Verificar que las bases reguladoras o convocatorias recogen el compromiso a la sujeción a los controles de los organismos europeos (Comisión Europea, Oficina Europea de Lucha contra el Fraude, Tribunal de Cuentas Europeo y Fiscalía Europea)</t>
  </si>
  <si>
    <r>
      <rPr>
        <b/>
        <i/>
        <sz val="9"/>
        <color theme="1"/>
        <rFont val="Calibri"/>
        <family val="2"/>
        <scheme val="minor"/>
      </rPr>
      <t>Similitudes entre distintos licitadores referidas a la presentación de ofertas, documentos presentados en la licitación así como en las declaraciones y comportamientos de los licitadores</t>
    </r>
    <r>
      <rPr>
        <sz val="9"/>
        <color theme="1"/>
        <rFont val="Calibri"/>
        <family val="2"/>
        <scheme val="minor"/>
      </rPr>
      <t xml:space="preserve">
Algunos licitadores envían sus propuestas desde el mismo correo electrónico o los documentos de las propuestas contienen datos idénticos (dirección, número de teléfono, personal, etc…) o los mismos errores, redacción, similitudes formales, o declaraciones similares.</t>
    </r>
  </si>
  <si>
    <r>
      <rPr>
        <b/>
        <i/>
        <sz val="9"/>
        <color theme="1"/>
        <rFont val="Calibri"/>
        <family val="2"/>
        <scheme val="minor"/>
      </rPr>
      <t xml:space="preserve">Retirada inesperada de propuestas por parte de distintos licitadores o el adjudicatario no acepta el contrato sin existir motivos para ello
</t>
    </r>
    <r>
      <rPr>
        <sz val="9"/>
        <color theme="1"/>
        <rFont val="Calibri"/>
        <family val="2"/>
        <scheme val="minor"/>
      </rPr>
      <t xml:space="preserve">
Algunos licitadores retiran sus propuestas inesperadamente o cuando se les solicitan más detalles, o el adjudicatario seleccionado no acepta el contrato sin justificación.</t>
    </r>
  </si>
  <si>
    <t>● Realizar controles para confirmar que las ofertas presentadas son reales, y no se trata de las llamadas ofertas complementarias o de resguardo o se ha producido algún tipo de coacción para hacer que otros licitadores retiren sus ofertas.</t>
  </si>
  <si>
    <r>
      <rPr>
        <b/>
        <i/>
        <sz val="9"/>
        <color theme="1"/>
        <rFont val="Calibri"/>
        <family val="2"/>
        <scheme val="minor"/>
      </rPr>
      <t xml:space="preserve">Comportamiento inusual por parte de un empleado que insiste en obtener información sobre el procedimiento de licitación sin estar a cargo del procedimiento.
</t>
    </r>
    <r>
      <rPr>
        <sz val="9"/>
        <color theme="1"/>
        <rFont val="Calibri"/>
        <family val="2"/>
        <scheme val="minor"/>
      </rPr>
      <t>Un empleado que no forma parte de los equipos encargados del procedimiento de licitación se interesa por conseguir información que puede alterar el devenir de la licitación o favorecer a algún contratista en particular (incluso puede darse el caso de que tenga también vinculación con proveedores de algún potencial contratista).</t>
    </r>
  </si>
  <si>
    <r>
      <rPr>
        <b/>
        <i/>
        <sz val="9"/>
        <color theme="1"/>
        <rFont val="Calibri"/>
        <family val="2"/>
        <scheme val="minor"/>
      </rPr>
      <t xml:space="preserve">Empleado del órgano de contratación ha trabajado para una empresa licitadora recientemente.
</t>
    </r>
    <r>
      <rPr>
        <sz val="9"/>
        <color theme="1"/>
        <rFont val="Calibri"/>
        <family val="2"/>
        <scheme val="minor"/>
      </rPr>
      <t>Cuando un empleado del órgano de contratación ha trabajado recientemente para una empresa que se presenta a un procedimiento de licitación pueden surgir conflictos de interés o influencias ilícitas en el procedimiento a favor o en contra de dicha empresa.</t>
    </r>
  </si>
  <si>
    <r>
      <rPr>
        <b/>
        <i/>
        <sz val="9"/>
        <color theme="1"/>
        <rFont val="Calibri"/>
        <family val="2"/>
        <scheme val="minor"/>
      </rPr>
      <t xml:space="preserve">Vinculación familiar entre un empleado del órgano de contratación con capacidad de decisión o influencia y una persona de la empresa licitadora.
</t>
    </r>
    <r>
      <rPr>
        <sz val="9"/>
        <color theme="1"/>
        <rFont val="Calibri"/>
        <family val="2"/>
        <scheme val="minor"/>
      </rPr>
      <t>Esta vinculación juega a favor de la adjudicación del contrato objeto de valoración a esa empresa.</t>
    </r>
  </si>
  <si>
    <r>
      <rPr>
        <b/>
        <i/>
        <sz val="9"/>
        <color theme="1"/>
        <rFont val="Calibri"/>
        <family val="2"/>
        <scheme val="minor"/>
      </rPr>
      <t xml:space="preserve">Reiteración de adjudicaciones a favor de un mismo licitador.
</t>
    </r>
    <r>
      <rPr>
        <sz val="9"/>
        <color theme="1"/>
        <rFont val="Calibri"/>
        <family val="2"/>
        <scheme val="minor"/>
      </rPr>
      <t>Favoritismo inexplicable o inusual de un contratista o proveedor en particular,</t>
    </r>
    <r>
      <rPr>
        <b/>
        <i/>
        <sz val="9"/>
        <color theme="1"/>
        <rFont val="Calibri"/>
        <family val="2"/>
        <scheme val="minor"/>
      </rPr>
      <t xml:space="preserve"> </t>
    </r>
    <r>
      <rPr>
        <sz val="9"/>
        <color theme="1"/>
        <rFont val="Calibri"/>
        <family val="2"/>
        <scheme val="minor"/>
      </rPr>
      <t>sin estar basadas adjudicaciones en los criterios de adjudicación establecidos en los pliegos.</t>
    </r>
  </si>
  <si>
    <r>
      <rPr>
        <b/>
        <i/>
        <sz val="9"/>
        <color theme="1"/>
        <rFont val="Calibri"/>
        <family val="2"/>
        <scheme val="minor"/>
      </rPr>
      <t xml:space="preserve">Aceptación continuada de ofertas con precios elevados o trabajo de calidad insuficiente.
</t>
    </r>
    <r>
      <rPr>
        <sz val="9"/>
        <color theme="1"/>
        <rFont val="Calibri"/>
        <family val="2"/>
        <scheme val="minor"/>
      </rPr>
      <t>Los contratos se adjudican de manera continuada a licitadores cuyas ofertas económicas son elevadas con respecto al resto de las ofertas presentadas y/o con contraprestaciones que no se ajustan a la calidad demandada en los pliegos de prescripciones técnicas (estas adjudicaciones pueden verse sujetas a casos de conflictos de interés por parte de algún miembro del organismo contratante, como el caso de un licitador que conoce de antemano que va a resultar adjudicatario y ofrece un precio alto dentro del límite establecido en el procedimiento de contratación).</t>
    </r>
  </si>
  <si>
    <r>
      <rPr>
        <b/>
        <i/>
        <sz val="9"/>
        <color theme="1"/>
        <rFont val="Calibri"/>
        <family val="2"/>
        <scheme val="minor"/>
      </rPr>
      <t>Comportamientos inusuales por parte de los miembros del órgano de contratación.</t>
    </r>
    <r>
      <rPr>
        <b/>
        <sz val="9"/>
        <color theme="1"/>
        <rFont val="Calibri"/>
        <family val="2"/>
        <scheme val="minor"/>
      </rPr>
      <t xml:space="preserve"> 
</t>
    </r>
    <r>
      <rPr>
        <sz val="9"/>
        <color theme="1"/>
        <rFont val="Calibri"/>
        <family val="2"/>
        <scheme val="minor"/>
      </rPr>
      <t xml:space="preserve">No se detallan en el expediente las razones sobre los retrasos o ausencia de documentos referentes a los contratos, causas de retirada de ofertas y el empleado se muestra reacio a justificar dichos casos. Esto puede ser debido a que exista algún tipo de conflicto de interés por parte de dicho empleado.  </t>
    </r>
  </si>
  <si>
    <r>
      <rPr>
        <b/>
        <i/>
        <sz val="9"/>
        <color theme="1"/>
        <rFont val="Calibri"/>
        <family val="2"/>
        <scheme val="minor"/>
      </rPr>
      <t>Empleado encargado de contratación no presenta declaración de ausencia de conflicto de interés o lo hace de forma incompleta.</t>
    </r>
    <r>
      <rPr>
        <b/>
        <sz val="9"/>
        <color theme="1"/>
        <rFont val="Calibri"/>
        <family val="2"/>
        <scheme val="minor"/>
      </rPr>
      <t xml:space="preserve">
</t>
    </r>
    <r>
      <rPr>
        <sz val="9"/>
        <color theme="1"/>
        <rFont val="Calibri"/>
        <family val="2"/>
        <scheme val="minor"/>
      </rPr>
      <t>Un empleado del órgano de contratación no presenta la Declaración de ausencia de conflictos de interés prevista para todo el personal o la presenta de forma incompleta.</t>
    </r>
  </si>
  <si>
    <r>
      <t xml:space="preserve">Los criterios de adjudicación incumplen o son contrarios al principio de "no causar un daño significativo" y al etiquetado verde y digital.
</t>
    </r>
    <r>
      <rPr>
        <sz val="9"/>
        <color theme="1"/>
        <rFont val="Calibri"/>
        <family val="2"/>
        <scheme val="minor"/>
      </rPr>
      <t>Los criterios de adjudicación incumplen obligaciones tranversales del PRTR como son el principio de "no causar daño significativo" o cumplir con el etiquetado verde o digital, sin que se haga referencia a estas obligaciones en los documentos del contrato.</t>
    </r>
  </si>
  <si>
    <t>● Establecer un control sobre la justificación de la baja temeraria de precios, comprobando la exactitud de la información presentada por el licitador con oferta anormalmente baja, en su caso.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</si>
  <si>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r>
      <rPr>
        <b/>
        <i/>
        <sz val="9"/>
        <color theme="1"/>
        <rFont val="Calibri"/>
        <family val="2"/>
        <scheme val="minor"/>
      </rPr>
      <t>Ausencia o inadecuados procedimientos de control del procedimiento de contratación.</t>
    </r>
    <r>
      <rPr>
        <sz val="9"/>
        <color theme="1"/>
        <rFont val="Calibri"/>
        <family val="2"/>
        <scheme val="minor"/>
      </rPr>
      <t xml:space="preserve"> 
No se llevan a cabo medidas de control o son insuficientes para seguir el procedimiento de contratación de manera adecuada, dando lugar a posibles defectos en la selección de los candidatos (por ejemplo, admisión de ofertas de licitadores que no cumplen los requisitos de capacidad y solvencia, admisión de ofertas fuera de plazo, la última oferta recibida obtiene la adjudicación...). </t>
    </r>
  </si>
  <si>
    <t>● Dejar constancia en un acta de la información sobre las ofertas recibidas.
● Lista de comprobación de requisitos previos para la admisión de las ofertas, anterior a la valoración de las mismas.
● Disponer de una política en materia de conflicto de interés que incluya una Declaración de ausencia de conflictos de interés (DACI) por parte de todo el personal y la verificación de su contenido, cuando proceda, así como medidas dirigidas a garantizar su cumplimiento.</t>
  </si>
  <si>
    <t>● Dejar constancia en un acta de la información sobre las ofertas recibidas.
● Disponer de una política en materia de conflicto de interés que incluya una Declaración de ausencia de conflictos de interés (DACI) por parte de todo el personal y la verificación de su contenido, cuando proceda, así como medidas dirigidas a garantizar su cumplimiento.
● Disponer de un procedimiento de control y seguimiento de la ofertas presentadas hasta la adjudicación, de forma que se pueda garantizar que no se han producido modificaciones en la oferta.</t>
  </si>
  <si>
    <t>● Dejar constancia en un acta de la información sobre las ofertas recibidas.
● Lista de comprobación del cumplimiento de los requisitos de admisión y  valoración de ofertas.
● Disponer de una política en materia de conflicto de interés que incluya una Declaración de ausencia de conflicto de interés (DACI) por parte de todo el personal y la verificación de su contenido, así como medidas dirigidas a garantizar su cumplimiento.</t>
  </si>
  <si>
    <t xml:space="preserve">● Dejar constancia en un acta de las ofertas presentadas y de la adecuación de la documentación presentada.
● Disponer de una política en materia de conflicto de interés que incluya una Declaración de ausencia de conflicto de interés (DACI) por parte de todo el personal y verificación de su contenido, cuando proceda, así como medidas dirigidas a garantizar su cumplimiento. </t>
  </si>
  <si>
    <r>
      <rPr>
        <b/>
        <sz val="9"/>
        <color theme="1"/>
        <rFont val="Calibri"/>
        <family val="2"/>
        <scheme val="minor"/>
      </rPr>
      <t xml:space="preserve">Separación injustificada o artificial del objeto del contrato. 
</t>
    </r>
    <r>
      <rPr>
        <sz val="9"/>
        <color theme="1"/>
        <rFont val="Calibri"/>
        <family val="2"/>
        <scheme val="minor"/>
      </rPr>
      <t>Se</t>
    </r>
    <r>
      <rPr>
        <b/>
        <sz val="9"/>
        <color theme="1"/>
        <rFont val="Calibri"/>
        <family val="2"/>
        <scheme val="minor"/>
      </rPr>
      <t xml:space="preserve"> </t>
    </r>
    <r>
      <rPr>
        <sz val="9"/>
        <color theme="1"/>
        <rFont val="Calibri"/>
        <family val="2"/>
        <scheme val="minor"/>
      </rPr>
      <t>separa injustificadamente el objeto del contrato que tiene una única finalidad técnica y económica (por ejemplo, contratos separados para mano de obra y materiales, ambos por debajo de los umbrales de licitación abierta).</t>
    </r>
  </si>
  <si>
    <r>
      <rPr>
        <b/>
        <i/>
        <sz val="9"/>
        <rFont val="Calibri"/>
        <family val="2"/>
        <scheme val="minor"/>
      </rPr>
      <t xml:space="preserve">Inexistencia de contrato o expediente de contratación. 
</t>
    </r>
    <r>
      <rPr>
        <sz val="9"/>
        <rFont val="Calibri"/>
        <family val="2"/>
        <scheme val="minor"/>
      </rPr>
      <t>No existe documento de formalización del contrato y/o la documentación del expediente de contratación es insuficiente, incompleta o inexistente (por ejemplo, sin la documentación de los licitadores en el procedimiento). Deben tenerse en cuenta las especialidades en los procedimientos de contratación establecidas en el Real Decreto-ley 30/2020 para los contratos financiados por el PRTR.</t>
    </r>
  </si>
  <si>
    <t xml:space="preserve">● Lista de comprobación a realizar a la finalización de los procedimientos que permita comprobar que la documentación del expediente es completa e incluye el documento de formalización del contrato,  teniendo en cuenta las especilidades establecidas en el Real Decreto-ley 30/2020.  </t>
  </si>
  <si>
    <r>
      <t xml:space="preserve">Subcontrataciones no permitidas
</t>
    </r>
    <r>
      <rPr>
        <i/>
        <sz val="9"/>
        <color theme="1"/>
        <rFont val="Calibri"/>
        <family val="2"/>
        <scheme val="minor"/>
      </rPr>
      <t xml:space="preserve">
</t>
    </r>
    <r>
      <rPr>
        <sz val="9"/>
        <color theme="1"/>
        <rFont val="Calibri"/>
        <family val="2"/>
        <scheme val="minor"/>
      </rPr>
      <t>Esta situación puede producirse cuando se dan, entre otras, las siguientes circunstancias: se realizar subcontrataciones no previstas en los pliegos o sin autorización expresa cuando esta se requiera; el contratista no comunica al órgano de contratación la subcontratación realizada; el subcontratista carece de aptitud para la ejecución de las prestaciones subcontratados o no se justifica dicha aptitud ante el órgano del contratación.</t>
    </r>
  </si>
  <si>
    <t>● Verificar que el precio a abonar corresponde al precio pactado y se basa en la documentación justificativa del gasto asi como en la documentación donde consta la conformidad con la prestación realizada.</t>
  </si>
  <si>
    <t>● Lista de comprobación de la documentación requerida para poder acceder al proceso de contratación.
● Control de la documentación presentada por parte de los licitadores a fin de detectar documentación o información falsificada, verificando la documentación directamente con la fuente, cuando proceda.</t>
  </si>
  <si>
    <t>● Lista de comprobación de la documentación justificativa de costes, y la realización de los oportunos controles de verificación.
● Control de las facturas emitidas por el contratista a fin de detectar duplicidades (es decir, facturas repetidas con idéntico importe o nº de factura, etc.) o falsificaciones.</t>
  </si>
  <si>
    <t>● Verificación de la existencia de las empresas licitadoras y la veracidad de los datos aportados acudiendo a las fuentes de la información y/o contrastando la información de la empresa en las bases de datos disponibles.                                                                                            ● Comprobar los antecedentes de las empresas licitadoras.</t>
  </si>
  <si>
    <r>
      <rPr>
        <b/>
        <i/>
        <sz val="9"/>
        <rFont val="Calibri"/>
        <family val="2"/>
        <scheme val="minor"/>
      </rPr>
      <t xml:space="preserve">Incumplimiento del deber de identificación del perceptor final de los fondos en una base de datos única 
</t>
    </r>
    <r>
      <rPr>
        <sz val="9"/>
        <rFont val="Calibri"/>
        <family val="2"/>
        <scheme val="minor"/>
      </rPr>
      <t>Se produce un incumplimiento del deber de identificación de contratistas y subcontratistas previsto en el artículo 22.2. d) del Reglamento UE nº 241/2021 y en el artículo 8 de la Orden HFP/1030/2021, de 29 de septiembre, por la que se configura el sistema de gestión del Plan de Recuperación, Transformación y Resiliencia.</t>
    </r>
  </si>
  <si>
    <t>No se cumple lo estipulado en la normativa nacional o europea respecto a las obligaciones de información y publicidad.</t>
  </si>
  <si>
    <t>● Elaborar y distribuir entre todo el personal involucrado en la gestión de actividades financiadas por el MRR de un breve manual relativo a las obligaciones de publicidad  del procedimiento.                                                                                                                                                         ● Lista de comprobación de requisitos en materia de información y publicidad, que incluya, entre otras cuestiones:
-Verificar que las licitaciones que se desarrollen en este ámbito contengan, tanto en su encabezamiento como en su cuerpo de desarrollo, la siguiente referencia: «Plan de Recuperación, Transformación y Resiliencia - Financiado por la Unión Europea - NextGenerationEU».
- Verificar que se ha incluido en los pliegos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</si>
  <si>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Elaborar y distribuir entre todo el personal involucrado en la gestión de actividades financiadas por el MRR de un breve manual relativo a las obligaciones de publicidad del procedimiento.                                                                                                                                                                    ● Lista de comprobación de requisitos de información y publicidad, que incluya, entre otras cuestiones:
- Verificar que las bases reguladoras/convocatoria contengan una referencia a la incorporación de la actuación en el PRTR, con indicación del componente y de la reforma o inversión en la que se incardinarán las subvenciones que se concedan.
- Verificar que las convocatorias que se desarrollen en este ámbito contengan, tanto en su encabezamiento como en su cuerpo de desarrollo, la siguiente referencia: «Plan de Recuperación, Transformación y Resiliencia - Financiado por la Unión Europea - NextGenerationEU».
- Verificar que se ha incluido en la convocatoria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</si>
  <si>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Verificar que se realiza la identificación de los beneficiarios de las ayudas, sean personas físicas o jurídicas, en los términos previstos en el artículo 8 de la Orden HFP/1030/2021, de 29 de septiembre, y que dicha documentación se ha remitido de acuerdo con el procedimiento recogido en el artículo 8.3 de la citada Orden..</t>
  </si>
  <si>
    <r>
      <rPr>
        <b/>
        <i/>
        <sz val="9"/>
        <rFont val="Calibri"/>
        <family val="2"/>
        <scheme val="minor"/>
      </rPr>
      <t xml:space="preserve">Incumplimiento del deber de identificación del perceptor final de los fondos en una base de datos única. 
</t>
    </r>
    <r>
      <rPr>
        <sz val="9"/>
        <rFont val="Calibri"/>
        <family val="2"/>
        <scheme val="minor"/>
      </rPr>
      <t>Incumplimiento del deber de identificación de beneficiarios, contratistas y subcontratistas previsto en el artículo 22.2. d) del Reglamento UE nº 241/2021 y en el artículo 8 de la Orden HFP/1030/2021, de 29 de septiembre, por el que se configura el sistema de gestión del Plan de Recuperación, Transformación y Resiliencia.</t>
    </r>
  </si>
  <si>
    <r>
      <rPr>
        <b/>
        <i/>
        <sz val="9"/>
        <rFont val="Calibri"/>
        <family val="2"/>
        <scheme val="minor"/>
      </rPr>
      <t xml:space="preserve">Incumplimiento del deber de identificación del perceptor final de los fondos en una base de datos única. 
</t>
    </r>
    <r>
      <rPr>
        <sz val="9"/>
        <rFont val="Calibri"/>
        <family val="2"/>
        <scheme val="minor"/>
      </rPr>
      <t>Se produce un incumplimiento del deber de identificación del perceptor final de los los fondos previsto en el artículo 22.2. d) del Reglamento UE nº 241/2021 y en el artículo 8 de la Orden HFP/1030/2021, de 29 de septiembre, por la que se configura el sistema de gestión del Plan de Recuperación, Transformación y Resiliencia.</t>
    </r>
  </si>
  <si>
    <t>● Verificar que se ha identificado al perceptor final de los fondos, de acuerdo con los requirimientos mínimos previstos en el artículo 8 de la Orden HFP/1030/2021 y que dicha documentación se ha remitido de acuerdo con el procedimiento recogido en apartado 3 del citado artículo.</t>
  </si>
  <si>
    <t>● Elaborar y distribuir entre todo el personal involucrado en la gestión de actividades financiadas por el MRR de un breve manual relativo a las obligaciones de publicidad  del procedimiento.                                                                                                                                                         ● Lista de comprobación de requisitos en materia de información y publicidad, que incluya, entre otras cuestiones:
-Verificar que los convenios formalizados que se desarrollen en este ámbito contengan, tanto en su encabezamiento como en su cuerpo de desarrollo, la siguiente referencia: «Plan de Recuperación, Transformación y Resiliencia - Financiado por la Unión Europea - NextGenerationEU».
- Verificar que se ha incluido en los documentos del convenio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</si>
  <si>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Disponer de un procedimiento para la publicación del encargo formalizado en la Plataforma de Contratación así como en el Portal de Transparencia, y verificar su aplicación.</t>
  </si>
  <si>
    <t>● Elaborar y distribuir entre todo el personal involucrado en la gestión de actividades financiadas por el MRR de un breve manual relativo a las obligaciones de publicidad  del procedimiento.                                                                                                                                                         ● Lista de comprobaciónde requisitos en materia de información y publicidad, que incluya, entre otras cuestiones:
-Verificar que los encargos formalizados que se desarrollen en este ámbito contengan, tanto en su encabezamiento como en su cuerpo de desarrollo, la siguiente referencia: «Plan de Recuperación, Transformación y Resiliencia - Financiado por la Unión Europea - NextGenerationEU».
- Verificar que se ha incluido en los documentos del encargo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</si>
  <si>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No se garantiza la conservación de toda la documentación y registros contables para disponer de una pista de auditoría adecuada</t>
  </si>
  <si>
    <r>
      <rPr>
        <b/>
        <i/>
        <sz val="9"/>
        <color theme="1"/>
        <rFont val="Calibri"/>
        <family val="2"/>
        <scheme val="minor"/>
      </rPr>
      <t xml:space="preserve">Falta de pista de auditoría.
</t>
    </r>
    <r>
      <rPr>
        <sz val="9"/>
        <color theme="1"/>
        <rFont val="Calibri"/>
        <family val="2"/>
        <scheme val="minor"/>
      </rPr>
      <t>En el expediente del convenio no consta la documentación que permite garantizar la pista de auditoría en todas las fases del convenio, desde las actuaciones previas hasta la  extinción y liquidación, así como la contabilización de los compromisos financieros asumidos, gastos y pagos realizados y la publicidad.  Adquire especial importancia el garantizar una adecuada pista de auditoría en el caso de convenio con entidades colaboradoras de subvenciones.</t>
    </r>
  </si>
  <si>
    <r>
      <rPr>
        <b/>
        <i/>
        <sz val="9"/>
        <color theme="1"/>
        <rFont val="Calibri"/>
        <family val="2"/>
        <scheme val="minor"/>
      </rPr>
      <t xml:space="preserve">Falta de pista de auditoría.
</t>
    </r>
    <r>
      <rPr>
        <sz val="9"/>
        <color theme="1"/>
        <rFont val="Calibri"/>
        <family val="2"/>
        <scheme val="minor"/>
      </rPr>
      <t xml:space="preserve">En el expediente del encargo al medio propio no consta la documentación que permite garantizar la pista de auditoría en todas las fases del encargo, desde la planificación hasta la liquidación y pago, así como la contabilización y la publicidad.  </t>
    </r>
  </si>
  <si>
    <r>
      <rPr>
        <b/>
        <i/>
        <sz val="9"/>
        <color theme="1"/>
        <rFont val="Calibri"/>
        <family val="2"/>
        <scheme val="minor"/>
      </rPr>
      <t>La convocatoria no establece con precisión la forma en que deben documentarse los distintos gastos.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La convocatoria no establece con precisión la forma en que deben documentarse los distintos gastos en los que se ha incurrido, dependiendo de su naturaleza, teniendo en cuenta la singularidad de que el umbral económico para la presentación de una cuenta justificativa simplificada por parte del beneficiario de la subvención se amplía hasta los 100.000 euros, tal y como establece el artículo  63.a del Real Decreto-ley 36/2020 PRTR.</t>
    </r>
  </si>
  <si>
    <r>
      <rPr>
        <b/>
        <i/>
        <sz val="9"/>
        <rFont val="Calibri"/>
        <family val="2"/>
        <scheme val="minor"/>
      </rPr>
      <t>No se ha realizado una correcta documentación de las actuaciones que permita garantizar la pista de auditoría en las diferentes fases.</t>
    </r>
    <r>
      <rPr>
        <b/>
        <sz val="9"/>
        <rFont val="Calibri"/>
        <family val="2"/>
        <scheme val="minor"/>
      </rPr>
      <t xml:space="preserve">
</t>
    </r>
    <r>
      <rPr>
        <sz val="9"/>
        <rFont val="Calibri"/>
        <family val="2"/>
        <scheme val="minor"/>
      </rPr>
      <t xml:space="preserve">En el expediente de la subvención no quedan documentados los procesos que permiten garantizar la pista de auditoría en las diferentes fases: concesión, ejecución, publicidad, gastos, pagos, contabilización, etc  </t>
    </r>
  </si>
  <si>
    <r>
      <rPr>
        <b/>
        <i/>
        <sz val="9"/>
        <color theme="1"/>
        <rFont val="Calibri"/>
        <family val="2"/>
        <scheme val="minor"/>
      </rPr>
      <t xml:space="preserve">Incumplimiento de la obligación de conservación de documentos. </t>
    </r>
    <r>
      <rPr>
        <b/>
        <sz val="9"/>
        <color theme="1"/>
        <rFont val="Calibri"/>
        <family val="2"/>
        <scheme val="minor"/>
      </rPr>
      <t xml:space="preserve">
</t>
    </r>
    <r>
      <rPr>
        <sz val="9"/>
        <color theme="1"/>
        <rFont val="Calibri"/>
        <family val="2"/>
        <scheme val="minor"/>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</si>
  <si>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t>COEFICIENTE TOTAL 
RIESGO NETO</t>
  </si>
  <si>
    <t>COEFICIENTE TOTAL 
RIESGO OBJETIVO</t>
  </si>
  <si>
    <r>
      <t xml:space="preserve">1: EVALUACIÓN DE LA EXPOSICIÓN A RIESGOS DE FRAUDE ESPECÍFICOS - </t>
    </r>
    <r>
      <rPr>
        <b/>
        <u/>
        <sz val="12"/>
        <color theme="1"/>
        <rFont val="Calibri"/>
        <family val="2"/>
        <scheme val="minor"/>
      </rPr>
      <t>SUBVENCIONES</t>
    </r>
  </si>
  <si>
    <t>RESULTADO DE LA AUTOEVALUACIÓN</t>
  </si>
  <si>
    <r>
      <rPr>
        <b/>
        <i/>
        <sz val="9"/>
        <rFont val="Calibri"/>
        <family val="2"/>
        <scheme val="minor"/>
      </rPr>
      <t>Insuficiente difusión de las bases reguladoras y convocatoria.</t>
    </r>
    <r>
      <rPr>
        <sz val="9"/>
        <rFont val="Calibri"/>
        <family val="2"/>
        <scheme val="minor"/>
      </rPr>
      <t xml:space="preserve">
La publicación de las bases reguladoras y convocatoria no se realiza de acuerdo con los principios de publicidad y transparencia que garanticen la máxima difusión de las mismas según los medios obligatorios establecidos en la Ley General de Subvenciones . Según el artículo 9.3 de la LGS, las bases reguladoras de cada tipo de subvención deben publicarse en el Boletín Oficial del Estado o en el diario oficial correspondiente. Según el artículo 18 de la Ley General de Subvenciones debe comunicarse a la Base de Datos Nacional de Subvenciones (BDNS) el texto de la convocatoria y la información requerida para el posterior traslado al diario oficial correspondiente del extracto de la convocatoria para su publicación.
Tal y como establecen las medidas de agilización de las subvenciones financiables con fondos europeos previstas en el capítulo V del Real Decreto-ley 36/2020, de 30 de diciembre, por el que se aprueban medidas urgentes para la modernización de la Administración Pública y para la ejecución del PRTR, las bases reguladoras podrán incorporar la convocatoria de las mismas (art. 61)</t>
    </r>
  </si>
  <si>
    <r>
      <rPr>
        <b/>
        <i/>
        <sz val="9"/>
        <rFont val="Calibri"/>
        <family val="2"/>
        <scheme val="minor"/>
      </rPr>
      <t>Incumplimiento de los principios de objetividad, igualdad y no discriminación en la selección de beneficiarios.</t>
    </r>
    <r>
      <rPr>
        <sz val="9"/>
        <rFont val="Calibri"/>
        <family val="2"/>
        <scheme val="minor"/>
      </rPr>
      <t xml:space="preserve">
</t>
    </r>
    <r>
      <rPr>
        <b/>
        <sz val="9"/>
        <rFont val="Calibri"/>
        <family val="2"/>
        <scheme val="minor"/>
      </rPr>
      <t xml:space="preserve">
</t>
    </r>
    <r>
      <rPr>
        <sz val="9"/>
        <rFont val="Calibri"/>
        <family val="2"/>
        <scheme val="minor"/>
      </rPr>
      <t>No se sigue un criterio homogéneo para la selección de beneficiarios en los procedimientos de concesión de subvenciones en régimen de concurrencia competitiva.
Tal y como establece el artículo 62 del Real Decreto-ley 36/2020 al referirse a las singularidades de las subvenciones en el marco del PRTR, en el caso de subvenciones de concurrencia no competitiva financiables con estos fondos se podrán dictar resoluciones de concesión por orden de presentación de solicitudes una vez realizadas las comprobaciones de concurrencia de la situación o actuación subvencionable y el cumplimiento del resto de requisitos exigidos, hasta el agotamiento del crédito presupuestario asignado en la convocatoria, debiendeo de estar aprobadas las bases reguladoras de estas subvenciones, en el caso de la Administración General del Estado, mediante orden ministerial.</t>
    </r>
  </si>
  <si>
    <t>● Verificar que en las bases reguladoras de la convocatoria se indica si la subvención constituye o no una ayuda de Estado:
- En el caso de que en las bases se considere que no es una ayuda de Estado, en las propias bases o en el expediente que acompaña a las mismas debe de quedar evidenciado qué elementos justifican que no se trata de ayuda de estado.
- En el caso de que constituya ayuda de Estado, las bases reguladoras de la convocatoria deben de identificar con precisión cual es el régimen al que está sujeta, indicando la normativa europea aplicable: ayudas de mínimis, Reglamento de exención por categorías, ayudas notificadas a la Comisión, etc.
● Verificar que en el expediente se justifique en qué medida la regulación de las bases asegura el cumplimiento de los requisitos exigidos para que no sea una ayuda ilegal.
● En el caso concreto de ayudas autorizadas, verificar que se hace mención expresa al número de identifiación de la ayuda de Estado otorgado por la Comisión Europa (SA number) y se deja constancia expresa en el expediente de que, al regular dicha medida, se han cumplido todas las condiciones impuestas por la Comisión en su decisión de autorización.</t>
  </si>
  <si>
    <r>
      <rPr>
        <b/>
        <i/>
        <sz val="9"/>
        <color theme="1"/>
        <rFont val="Calibri"/>
        <family val="2"/>
        <scheme val="minor"/>
      </rPr>
      <t>La financiación aportada por terceros no es finalista y no existe un criterio de reparto de la misma.</t>
    </r>
    <r>
      <rPr>
        <b/>
        <sz val="9"/>
        <color theme="1"/>
        <rFont val="Calibri"/>
        <family val="2"/>
        <scheme val="minor"/>
      </rPr>
      <t xml:space="preserve">
</t>
    </r>
    <r>
      <rPr>
        <sz val="9"/>
        <color theme="1"/>
        <rFont val="Calibri"/>
        <family val="2"/>
        <scheme val="minor"/>
      </rPr>
      <t xml:space="preserve">
En el convenio o acuerdo de financiación de terceros no se señala específicamente las actuaciones a las que se destinan las cuantías financiadas.</t>
    </r>
  </si>
  <si>
    <r>
      <t xml:space="preserve">2: EVALUACIÓN DE LA EXPOSICIÓN A RIESGOS DE FRAUDE ESPECÍFICOS - </t>
    </r>
    <r>
      <rPr>
        <b/>
        <u/>
        <sz val="12"/>
        <color theme="1"/>
        <rFont val="Calibri"/>
        <family val="2"/>
        <scheme val="minor"/>
      </rPr>
      <t>CONTRATACIÓN</t>
    </r>
  </si>
  <si>
    <r>
      <t xml:space="preserve">3: EVALUACIÓN DE LA EXPOSICIÓN A RIESGOS DE FRAUDE ESPECÍFICOS - </t>
    </r>
    <r>
      <rPr>
        <b/>
        <u/>
        <sz val="12"/>
        <color theme="1"/>
        <rFont val="Calibri"/>
        <family val="2"/>
        <scheme val="minor"/>
      </rPr>
      <t>CONVENIOS</t>
    </r>
  </si>
  <si>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justificación de acudir a la vía del convenio y no a otras vías de contratación.</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</si>
  <si>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justificación de acudir a la vía del convenio y no a otras vías de contratación, así como de la adecuación del contenido del convenio y actuaciones a realizar.</t>
  </si>
  <si>
    <t>● Revisión de la memoria justificativa del convenio, donde debe analizarse su necesidad y oportunidad, su impacto económico y el carácter no contractual de la actividad y cumplimiento de lo previsto en la ley                                                                                                                       ● Informe del servicio jurídico con análisis del objeto de la actividad a desarrollar y la justificación de la adecuación del contenido del convenio y actuaciones a realizar.</t>
  </si>
  <si>
    <t>● Dejar constancia en un acta de la información sobre las ofertas recibidas.
● Disponer de una política en materia de conflicto de interés que incluya una Declaración de ausencia de conflicto de interés (DACI) por parte de todo el personal y verificación de su contenido, cuando proceda, así como medidas dirigidas a garantizar su cumplimiento.
● Registro de las quejas o reclamaciones recibidas por otros licitadores y análisis e informe de las mismas, con recomendaciones de las medidas a adoptar para corregir las deficiencias detectadas.</t>
  </si>
  <si>
    <t xml:space="preserve">● Sistema de control de los pliegos y de la concordancia entre las ofertas presentadas y las condiciones establecidas en los mismos que permita comprobar cualquier indicio de la existencia de acuerdos entre los licitadores en relación a los precios ofertados, como ofertas recurrentemente altas o atípicas o relaciones atípicas entre terceros.
● Controles sobre la presencia continuada de circunstancias improbables en las ofertas o de relaciones inusuales entre terceros (por ejemplo, evaluación de ofertas que parecen conocer perfectamente el mercado o patrones de turnos entre adjudicatarios). </t>
  </si>
  <si>
    <t xml:space="preserve">● Sistema de control de los pliegos y de la concordancia entre las ofertas presentadas y las condiciones establecidas en los mismos que permita comprobar cualquier indicio de la existencia de acuerdos entre los licitadores para el reparto del mercado. 
● Controles sobre la presencia continuada de circunstancias que indiquen que ha podido acordarse un reparto del mercado. </t>
  </si>
  <si>
    <t>● Sistema de control de los pliegos y de la concordancia entre las ofertas presentadas y las condiciones establecidas en los mismos que permita comprobar que la oferta no incluye la subcontratación a operadores que están compitiendo por el contrato principal al mismo tiempo y que no se produzca la subcontratación de licitadores que no hayan resultado adjudicatarios en el procedimiento de contratación.</t>
  </si>
  <si>
    <t>● Fundamentar detalladamente en la memoria justificativa las causas por las que se considera que el encargo al medio propio es el instrumento jurídico más adecuado y eficiente.
● Verificar que esta justificación está adecuadamente fundamentada, con aportación de documentos que apoyen esta justificación (estudios de costes, de carga de trabajo, de posibles alternativas..).</t>
  </si>
  <si>
    <t>● Fundamentar detalladamente en la memoria justificativa las causas por las que se considera que el encargo al medio propio es el instrumento jurídico más adecuado y eficiente.
● Verificar que esta justificación está adecuadamente fundamentado, con aportación de documentos que apoyen esta justificación (estudios de costes, de carga de trabajo, de posibles alternativas..).</t>
  </si>
  <si>
    <r>
      <t xml:space="preserve">4: EVALUACIÓN DE LA EXPOSICIÓN A RIESGOS DE FRAUDE ESPECÍFICOS - </t>
    </r>
    <r>
      <rPr>
        <b/>
        <u/>
        <sz val="12"/>
        <color theme="1"/>
        <rFont val="Calibri"/>
        <family val="2"/>
        <scheme val="minor"/>
      </rPr>
      <t>MEDIOS PROPIOS</t>
    </r>
  </si>
  <si>
    <t xml:space="preserve">● Controles periódicos, análisis de informes de ejecución, para verificar y supervisar las fases de ejecución del contrato y verificaciones sobre el terreno, en su caso.
● Revisión de los informes finales, económicos y de actividades, en busca de posibles discrepancias entre las actividades previstas y las realmente efectuadas. </t>
  </si>
  <si>
    <r>
      <rPr>
        <b/>
        <i/>
        <sz val="9"/>
        <color theme="1"/>
        <rFont val="Calibri"/>
        <family val="2"/>
        <scheme val="minor"/>
      </rPr>
      <t>Exceso en la cofinanciación de los proyectos/subproyectos/líneas de acción.</t>
    </r>
    <r>
      <rPr>
        <b/>
        <sz val="9"/>
        <color theme="1"/>
        <rFont val="Calibri"/>
        <family val="2"/>
        <scheme val="minor"/>
      </rPr>
      <t xml:space="preserve">
</t>
    </r>
    <r>
      <rPr>
        <b/>
        <sz val="9"/>
        <color indexed="8"/>
        <rFont val="Calibri"/>
        <family val="2"/>
        <scheme val="minor"/>
      </rPr>
      <t xml:space="preserve">
</t>
    </r>
    <r>
      <rPr>
        <sz val="9"/>
        <color indexed="8"/>
        <rFont val="Calibri"/>
        <family val="2"/>
        <scheme val="minor"/>
      </rPr>
      <t>E</t>
    </r>
    <r>
      <rPr>
        <sz val="9"/>
        <color theme="1"/>
        <rFont val="Calibri"/>
        <family val="2"/>
        <scheme val="minor"/>
      </rPr>
      <t>l beneficiario recibe distintas ayudas y se está produciendo un lucro o un exceso de cofinanciación, incumpliéndose la prohibición prevista en el artículo 191 del Reglamento (UE, Euratom) 2018/1046, del Parlamento Europeo y del Consejo, de 18 de julio de 2018, sobre las normas financieras aplicables al Presupuesto General de la Unión y recogido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</si>
  <si>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 xml:space="preserve">● Disponer de procedimientos en el órgano de contratación que garanticen la revisión de la justificación de la forma en que se establece el procedimiento de adjudicación, con adaptación a la especialidades introducidas para los contratos financiados con fondos procentes del PRTR,  su adecuación y correcta aplicación, de tal manera que se asegure el cumplimiento de los principios de libertad de acceso, no discriminación e igualdad de trato. </t>
  </si>
  <si>
    <t>● Sistema de control previo del contenido de los pliegos que garantice su correcta redacción y la inclusión detallada y clara de los criterios de valoración de las ofertas.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</si>
  <si>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t>● Sistema de control previo del contenido de los pliegos que garantice su correcta redacción y la inclusión de  los criterios de valoración adecuados a las carácterísticas del objeto del contrato, que no contengan elementos discriminatorios o ilícitos que favorezcan a un licitador/es frente a otros.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</si>
  <si>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r>
      <rPr>
        <b/>
        <i/>
        <sz val="9"/>
        <rFont val="Calibri"/>
        <family val="2"/>
        <scheme val="minor"/>
      </rPr>
      <t>Se produce doble financiación.</t>
    </r>
    <r>
      <rPr>
        <b/>
        <sz val="9"/>
        <rFont val="Calibri"/>
        <family val="2"/>
        <scheme val="minor"/>
      </rPr>
      <t xml:space="preserve">
</t>
    </r>
    <r>
      <rPr>
        <sz val="9"/>
        <rFont val="Calibri"/>
        <family val="2"/>
        <scheme val="minor"/>
      </rPr>
      <t>Incumplimiento de la prohibición de doble financiación recogida de forma particular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</si>
  <si>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Puntuación del riesgo BRUTO</t>
  </si>
  <si>
    <t>Puntuación del riesgo NETO</t>
  </si>
  <si>
    <t>Puntuación del riesgo OBJETIVO</t>
  </si>
  <si>
    <r>
      <rPr>
        <b/>
        <i/>
        <sz val="9"/>
        <color theme="1"/>
        <rFont val="Calibri"/>
        <family val="2"/>
        <scheme val="minor"/>
      </rPr>
      <t>Las bases reguladoras o convocatoria no mencionan el componente y la reforma e inversión ni los hitos y objetivos</t>
    </r>
    <r>
      <rPr>
        <b/>
        <sz val="9"/>
        <color theme="1"/>
        <rFont val="Calibri"/>
        <family val="2"/>
        <scheme val="minor"/>
      </rPr>
      <t xml:space="preserve"> a cumplir.
                                                                                                                                                                                                                                                                                                                                                                                     </t>
    </r>
    <r>
      <rPr>
        <sz val="9"/>
        <color theme="1"/>
        <rFont val="Calibri"/>
        <family val="2"/>
        <scheme val="minor"/>
      </rPr>
      <t xml:space="preserve">Las bases reguladoras y/o convocatoria no contienen una referencia a la incorporación de la actuación en el PRTR, con indicación del componente y de la reforma o inversión en la que se incardinarán las subvenciones que se concedan ni explicitan la coherencia con los objetivos perseguidos en cada reforma o inversión, identificando los hitos u objetivos a cuyo cumplimiento contribuirán, ni identifican los indicadores sujetos a seguimiento.
</t>
    </r>
  </si>
  <si>
    <r>
      <rPr>
        <b/>
        <i/>
        <sz val="9"/>
        <rFont val="Calibri"/>
        <family val="2"/>
        <scheme val="minor"/>
      </rPr>
      <t xml:space="preserve">El objeto del contrato y prescripciones técnicas definidos en los pliegos no responden al componente y la reforma o inversión ni a los hitos y objetivos a cumplir.
</t>
    </r>
    <r>
      <rPr>
        <b/>
        <sz val="9"/>
        <rFont val="Calibri"/>
        <family val="2"/>
        <scheme val="minor"/>
      </rPr>
      <t xml:space="preserve">                                                                                                                                                                                                                                                                                                                                                                                      </t>
    </r>
    <r>
      <rPr>
        <sz val="9"/>
        <rFont val="Calibri"/>
        <family val="2"/>
        <scheme val="minor"/>
      </rPr>
      <t>No existe una coherencia de las prestaciones que se pretenden contratar con los objetivos perseguidos en la correspondiente reforma o inversión, ni con los hitos u objetivos a cuyo cumplimiento contribuirán, ni se hace mención al respecto en los documentos de licitación.</t>
    </r>
  </si>
  <si>
    <t>Limitación de la concurrencia en la selección de entidades colaboradoras de derecho privado</t>
  </si>
  <si>
    <t>Conflicto de interés</t>
  </si>
  <si>
    <r>
      <t xml:space="preserve">Incumplimiento de las obligaciones de publicidad y comunicación de los convenios.
</t>
    </r>
    <r>
      <rPr>
        <sz val="9"/>
        <color theme="1"/>
        <rFont val="Calibri"/>
        <family val="2"/>
        <scheme val="minor"/>
      </rPr>
      <t>El convenio no se ha inscrito en el Registro Electrónico estatal de Órganos e Instrumentos de Cooperación del sector público estatal (en el caso de la Administración General del Estado), ni publicado en el BOE o boletín de la comunidad autónoma o provincia que proceda, y/o no se ha cumplido la obligación de remisión al Tribunal de Cuentas u órgano de control externo autonómico establecida en el artículo 53 de la Ley 40/2015 del Régimen Jurídico del Sector Público.</t>
    </r>
  </si>
  <si>
    <t>● Verificar la publicación de las bases reguladoras y convocatoria de forma que se garantice la máxima difusión.
● Verificar que se cumple lo estipulado en los artículos art. 9.3 y 18 de la Ley General de Subvenciones referidos a los deberes de publicación e información de las convocatorias.</t>
  </si>
  <si>
    <t>●  Utilizar criterios de selección de beneficiarios uniformes y homogéneos (evaluación de los candidatos a través de un mismo comité o supervisado por un responsable, en todo caso, con directrices e instrucciones claras para hacer esa selección). 
●  Lista de comprobación de los requisitos de los beneficiarios seleccionados.</t>
  </si>
  <si>
    <r>
      <rPr>
        <b/>
        <i/>
        <sz val="9"/>
        <rFont val="Calibri"/>
        <family val="2"/>
        <scheme val="minor"/>
      </rPr>
      <t>No se garantiza el compromiso de sujeción a los controles de los organismos europeos por los perceptores finales.</t>
    </r>
    <r>
      <rPr>
        <b/>
        <sz val="9"/>
        <rFont val="Calibri"/>
        <family val="2"/>
        <scheme val="minor"/>
      </rPr>
      <t xml:space="preserve">
</t>
    </r>
    <r>
      <rPr>
        <sz val="9"/>
        <rFont val="Calibri"/>
        <family val="2"/>
        <scheme val="minor"/>
      </rPr>
      <t>No consta la autorización expresa por parte del contratista o el subcontratista de los derechos y accesos necesarios a la Comisión Europea, a la Oficina Europea de Lucha contra el Fraude (OLAF), al Tribunal de Cuentas Europeo y a la Fiscalía Europea, para que ejerzan plenamente sus competencias.</t>
    </r>
  </si>
  <si>
    <r>
      <rPr>
        <b/>
        <i/>
        <sz val="9"/>
        <rFont val="Calibri"/>
        <family val="2"/>
        <scheme val="minor"/>
      </rPr>
      <t xml:space="preserve">Incumplimiento de la obligación de conservación de documentos. </t>
    </r>
    <r>
      <rPr>
        <b/>
        <sz val="9"/>
        <rFont val="Calibri"/>
        <family val="2"/>
        <scheme val="minor"/>
      </rPr>
      <t xml:space="preserve">
</t>
    </r>
    <r>
      <rPr>
        <sz val="9"/>
        <rFont val="Calibri"/>
        <family val="2"/>
        <scheme val="minor"/>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</si>
  <si>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t>● Verificar el compromiso expreso de los contratistas y subcontratistas a la sujeción a los controles de los organismos europeos (Comisión Europea, Oficina Europea de Lucha contra el Fraude, Tribunal de Cuentas Europeo y Fiscalía Europea).</t>
  </si>
  <si>
    <r>
      <rPr>
        <b/>
        <i/>
        <sz val="9"/>
        <rFont val="Calibri"/>
        <family val="2"/>
        <scheme val="minor"/>
      </rPr>
      <t>No se garantiza el compromiso de sujeción a los controles de los organismos europeos por los perceptores finales.</t>
    </r>
    <r>
      <rPr>
        <b/>
        <sz val="9"/>
        <rFont val="Calibri"/>
        <family val="2"/>
        <scheme val="minor"/>
      </rPr>
      <t xml:space="preserve">
</t>
    </r>
    <r>
      <rPr>
        <sz val="9"/>
        <rFont val="Calibri"/>
        <family val="2"/>
        <scheme val="minor"/>
      </rPr>
      <t>No consta la autorización expresa por parte de los perceptores finales de los fondos, y demás personas y entidades que intervengan en su aplicación, de los derechos y accesos necesarios a la Comisión Europea, a la Oficina Europea de Lucha contra el Fraude (OLAF), al Tribunal de Cuentas Europeo y a la Fiscalía Europea, para que ejerzan plenamente sus competencias.</t>
    </r>
  </si>
  <si>
    <t>● Verificar el compromiso expreso de los perceptores finales de los fondos, y demás personas y entidades que intervengan en su aplicación, a la sujeción a los controles de los organismos europeos (Comisión Europea, Oficina Europea de Lucha contra el Fraude, Tribunal de Cuentas Europeo y Fiscalía Europea).</t>
  </si>
  <si>
    <t>●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</si>
  <si>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</si>
  <si>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t>●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</si>
  <si>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 Sistema de control de los pliegos y de la concordancia entre las ofertas presentadas y las condiciones establecidas en los mismos, dejando constancia por escrito de dicho control (acta de la mesa contratación, análisis de las ofertas, publicación, pliegos, etc.).
● Comprobar la existencia o no de vinculación empresarial entre las empresas licitadoras /directivos, propietarios, etc.), utilizando para ello fuentes de datos abiertas u otras bases de datos.
● Comprobar que los licitadores cuentan con la habilitación empresarial o profesional exigible para la realización de la actividad o prestación objeto del contrato.
● Comprobar los antecedentes de las empresas implicadas, por ejemplo mediante las revisiones de sitios web o de la información de contacto de las empresas.</t>
  </si>
  <si>
    <t>● Establecer procedimientos internos de selección de medio propio que contengan información actualizada sobre la condición de medio propio de las entidades con el cumplimiento de todos los requisitos legales, tarifas aprobadas, comparativa de tarifas y evaluaciones de la ejecución (sobre todo, subcontratación) de encargos anteriores.
● Verificar el cumplimiento de los procedimientos establecidos.</t>
  </si>
  <si>
    <t>RIESGO OBJETIVO O RESIDUAL</t>
  </si>
  <si>
    <t>Impacto o coste (tanto económico como de reputación, operativo o en otros términos) que tendría para la organización el hecho de que el riesgo llegara a materializarse. Debe de valorarse de 1 a 4 de acuerdo con los siguientes criterios:</t>
  </si>
  <si>
    <t>Conclusión</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</si>
  <si>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cuando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</si>
  <si>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o demasiado generales.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</si>
  <si>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</si>
  <si>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Dejar constancia en un acta de las ofertas presentadas y de la adecuación de la documentación presentada.</t>
  </si>
  <si>
    <t>● Disponer de un procedimiento claro, difundido entre el personal, sobre los requisitos de publicidad que deben cumplirse en los diferentes procedimientos de contratación, que contenga las especialidades aplicables a los contratos financiados por el MRR, que garantice la correcta publicidad de las licitaciones.
● Lista de comprobación de los requisitos de información y publicidad de los anuncios de licitación, asi como de las condiciones de plazos y su cumplimiento establecidos en los mismos.                                                                                                                                                                                                 ● Dejar constancia en un acta de las ofertas presentadas, plazo de presentación y apertura de las mismas.</t>
  </si>
  <si>
    <t>El coste para la organización de que el riesgo se materializara sería limitado o bajo, tanto desde un punto de vista económico, como reputacional u operativo (por ejemplo, supondría un trabajo adicional que retrasa otros procesos).</t>
  </si>
  <si>
    <t>El coste para la organización de que el riesgo se materializara sería grave, tanto desde un punto de vista económico, como reputacional (por ejemplo, percepción negativa en los medios de comunicación o derivar en una investigación oficial de las partes interesadas) u operativo (por ejemplo, pondría en peligro la consecución del hito u objetivo crítico o hito u objetivo CID).</t>
  </si>
  <si>
    <t>Hecho que revela información cualitativa o cuantitativa formada por uno o varios datos basados en hechos, opiniones o medidas, constituyéndose en indicadores o señales de alarma de la posibilidad de que exista el riesgo.</t>
  </si>
  <si>
    <t>¿A quién afecta este riesgo? 
(Entidad decisora (ED) / Entidad ejecutora (EE) / Beneficiarios (BF) / Contratistas (C) / Terceros (T))</t>
  </si>
  <si>
    <t xml:space="preserve">● Verificar si se trata de ayudas de Estado y, en su caso, documentar el cumplimiento de los requisitos y la existencia en el expediente de las notificaciones y autorizaciones de la misma, que procedan en cada caso.
● Lista de comprobación para asegurar el cumplimiento de la normativa europea en materia de ayudas de Estado y para facilitar la elaboración de los informes y declaraciones de gestión regulados en el MRR  (puede servir de referencia la checklist sobre ayudas de Estado en el marco del PRTR prevista en el Anexo III.D de la Orden HFP/1030/2021, de 29 de septiembre, por la que se configura el sistema de gestión del Plan de Recuperación, Transformación y Resiliencia).
</t>
  </si>
  <si>
    <t>Puntuación de 3,01 a 6,00</t>
  </si>
  <si>
    <t>Puntuación de 6,01 a 16,00</t>
  </si>
  <si>
    <t>Puntuación de 1,00 a 3,00</t>
  </si>
  <si>
    <t>RIESGO TOTAL MÉTODO GESTIÓN 
(SUBVENCIONES)</t>
  </si>
  <si>
    <t>RIESGO TOTAL MÉTODO GESTIÓN 
(CONTRATACIÓN)</t>
  </si>
  <si>
    <t>RIESGO TOTAL MÉTODO GESTIÓN 
(CONVENIOS)</t>
  </si>
  <si>
    <t>RIESGO TOTAL MÉTODO GESTIÓN 
(MEDIOS PROPIOS)</t>
  </si>
  <si>
    <t>El coste para la organización de que el riesgo se materializara sería medio debido a que el carácter del riesgo no es especialmente significativo, tanto desde un punto de vista económico, como reputacional u operativo (por ejemplo, retrasaría la consecución del hito u objetivo no crítico).</t>
  </si>
  <si>
    <t>El coste para la organización de que el riesgo se materializara sería significativo debido a que el carácter del riesgo es especialmente relevante o porque hay varios beneficiarios involucrados, tanto desde un punto de vista económico, como reputacional u operativo (por ejemplo, pondría en peligro la consecución del hito u objetivo no crítico o retrasaría la consecución del hito u objetivo crítico o hito u objetivo CID).</t>
  </si>
  <si>
    <r>
      <rPr>
        <b/>
        <i/>
        <sz val="9"/>
        <color theme="1"/>
        <rFont val="Calibri"/>
        <family val="2"/>
        <scheme val="minor"/>
      </rPr>
      <t>Las bases reguladoras de la convocatoria no indican que se trata de una ayuda de Estado, en su caso.</t>
    </r>
    <r>
      <rPr>
        <b/>
        <sz val="9"/>
        <color theme="1"/>
        <rFont val="Calibri"/>
        <family val="2"/>
        <scheme val="minor"/>
      </rPr>
      <t xml:space="preserve">
</t>
    </r>
    <r>
      <rPr>
        <u/>
        <sz val="9"/>
        <color indexed="8"/>
        <rFont val="Calibri"/>
        <family val="2"/>
        <scheme val="minor"/>
      </rPr>
      <t xml:space="preserve">
</t>
    </r>
    <r>
      <rPr>
        <sz val="9"/>
        <color theme="1"/>
        <rFont val="Calibri"/>
        <family val="2"/>
        <scheme val="minor"/>
      </rPr>
      <t xml:space="preserve">Las bases reguladoras de la convocatoria no indican que se trata de una ayuda de Estado, ni identifican  cual es el régimen al que está sujeta, la normativa europea aplicable, y/o en el expediente no se justifica en qué medida la regulación de las bases asegura el cumplimiento de los requisitos exigidos para evitar que sea una ayuda ilegal.
</t>
    </r>
  </si>
  <si>
    <t>IMPACTO</t>
  </si>
  <si>
    <t>Impacto 
grave</t>
  </si>
  <si>
    <t>PROBABILIDAD</t>
  </si>
  <si>
    <t>Clasificación riesgo:</t>
  </si>
  <si>
    <t>Matriz de riesgos:</t>
  </si>
  <si>
    <t>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</si>
  <si>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</si>
  <si>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Elaborar un informe periodico sobre el estado en que se encuentra el procedimiento de contratacion para dejar constancia de las incidencias ocurridas en el mismo (retrasos, situaciones inusuales, retiro de alguna oferta...) y que permita hacer un seguimiento sobre el registro y disponibilidad documental de las ofertas en el seno de órgano de contratación.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</si>
  <si>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</si>
  <si>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los empleados del órgano de contratación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</si>
  <si>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</si>
  <si>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así como sobre los productos derivados de los mismos.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</si>
  <si>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rotación y heterogeneidad en la selección de los miembros de los comités de evaluación.
● Establecer un control de calidad  sobre los procedimientos de contratación realizados para verificar la adecuada valoración de ofertas en base a los criterios establecidos en los pliegos.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</si>
  <si>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Verificar que en el procedimiento se realiza un examen de los antecedentes de los licitadores ante señales de alerta.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</si>
  <si>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r>
      <t>● Verificar que en el procedimiento se realiza un examen de los antecedentes de los licitadores ante señales de alerta.
● Establecer barreras que limiten la información del procedimiento de contratación a los agentes externos o ajenos al mismo ("</t>
    </r>
    <r>
      <rPr>
        <i/>
        <sz val="9"/>
        <rFont val="Calibri"/>
        <family val="2"/>
        <scheme val="minor"/>
      </rPr>
      <t>murallas chinas</t>
    </r>
    <r>
      <rPr>
        <sz val="9"/>
        <rFont val="Calibri"/>
        <family val="2"/>
        <scheme val="minor"/>
      </rPr>
      <t>").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</si>
  <si>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t>● Verificar la presentación de las DACI por parte de todos los intervinientes en las diferentes fases del contrato, especialmente por los miembros del órgano de contratación, y cotejar su contenido con la información procedente de otras fuentes (ARACHNE, bases de datos  de organismos nacionales y de la UE, información de la propia organización, fuentes de datos abiertas y medios de comunicación...) cuando proceda.
● Disponer de un procedimiento para abordar posibles casos de conflcitos de intereses.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</si>
  <si>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Verificar que se recoge expresamente en los pliegos la obligación del cumplimiento del principio de "no causar un daño significativo" y las consecuencias de su incumplimiento.                                                                                                                                                                                                                                                                                                    ● Verificar que se incluye una referencia en los pliegos al preceptivo cumplimiento de las obligaciones asumidas en materia de etiquetado verde y digital y los mecanismos asignados para su control.</t>
  </si>
  <si>
    <t>● Comprobar que en el expediente de contratación hay constancia de la verificación que debe realizar el órgano gestor para garantizar la ausencia de doble financiación.
● Verificar la realización de cuadros de financiación al nivel de proyecto/subproyecto/ línea de acción que proceda.
● Lista de comprobación sobre doble financiación (puede servir de referencia la prevista en el Anexo III.D de la Orden HFP/1030/2021, de 29 de septiembre, por la que se configura el sistema de gestión del PRTR).
● Comprobaciones cruzadas con bases de datos nacionales (por ejemplo, BDNS) y de otros fondos europeos (por ejemplo, Financial Transparency System) cuando esto sea posible y cuando este riesgo se evalúe como significativo y probable.</t>
  </si>
  <si>
    <t>El equipo de autoevaluación debe de rellenar únicamente las casillas en gris.</t>
  </si>
  <si>
    <t>Se deberán contestar todas las preguntas, indicando en cada caso a quién afecta cada riesgo y si dicho riesgo es interno, externo o resultado de una colusión.</t>
  </si>
  <si>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(nuevos controles previstos, persona o unidad responsable y plazo de aplicación), de acuerdo con las reglas que se indican en el apartado Conclusión.
Teniendo en cuenta estos nuevos controles a implementar por la entidad,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</si>
  <si>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INDICADORES DE RIESGO</t>
  </si>
  <si>
    <t>Ref. Indicador Riesgo</t>
  </si>
  <si>
    <t>Indicador de riesgo</t>
  </si>
  <si>
    <t>Incluir la descripción de indicadores de riesgo adicionales…</t>
  </si>
  <si>
    <t>S.I. 1.1</t>
  </si>
  <si>
    <t>S.C. 1.1</t>
  </si>
  <si>
    <t>S.I. 1.2</t>
  </si>
  <si>
    <t>S.I. 1.3</t>
  </si>
  <si>
    <t>S.I. 1.4</t>
  </si>
  <si>
    <t>S.I. 1.5</t>
  </si>
  <si>
    <t>S.I. 1.X</t>
  </si>
  <si>
    <t>S.C. 1.2</t>
  </si>
  <si>
    <t>S.C. 1.3</t>
  </si>
  <si>
    <t>S.C. 1.4</t>
  </si>
  <si>
    <t>S.C. 1.5</t>
  </si>
  <si>
    <t>S.C. 1.X</t>
  </si>
  <si>
    <t>S.I. 2.1</t>
  </si>
  <si>
    <t>S.C. 2.1</t>
  </si>
  <si>
    <t>S.C. 2.X</t>
  </si>
  <si>
    <t>S.I. 2.X</t>
  </si>
  <si>
    <t>S.I. 3.1</t>
  </si>
  <si>
    <t>S.I. 3.X</t>
  </si>
  <si>
    <t>S.C. 3.1</t>
  </si>
  <si>
    <t>S.C. 3.X</t>
  </si>
  <si>
    <t>S.I. 4.1</t>
  </si>
  <si>
    <t>S.I. 4.2</t>
  </si>
  <si>
    <t>S.I. 4.X</t>
  </si>
  <si>
    <t>S.C. 4.1</t>
  </si>
  <si>
    <t>S.C. 4.2</t>
  </si>
  <si>
    <t>S.C. 4.X</t>
  </si>
  <si>
    <t>S.I. 5.1</t>
  </si>
  <si>
    <t>S.I. 5.2</t>
  </si>
  <si>
    <t>S.I. 5.3</t>
  </si>
  <si>
    <t>S.I. 5.4</t>
  </si>
  <si>
    <t>S.I. 5.X</t>
  </si>
  <si>
    <t>S.C. 5.1</t>
  </si>
  <si>
    <t>S.C. 5.2</t>
  </si>
  <si>
    <t>S.C. 5.3</t>
  </si>
  <si>
    <t>S.C. 5.4</t>
  </si>
  <si>
    <t>S.C. 5.5</t>
  </si>
  <si>
    <t>S.I. 6.1</t>
  </si>
  <si>
    <t>S.I. 6.2</t>
  </si>
  <si>
    <t>S.I. 6.3</t>
  </si>
  <si>
    <t>S.I. 6.4</t>
  </si>
  <si>
    <t>S.I. 6.X</t>
  </si>
  <si>
    <t>S.C. 6.1</t>
  </si>
  <si>
    <t>S.C. 6.2</t>
  </si>
  <si>
    <t>S.C. 6.3</t>
  </si>
  <si>
    <t>S.C. 6.4</t>
  </si>
  <si>
    <t>S.C. 6.X</t>
  </si>
  <si>
    <t>S.I. 7.1</t>
  </si>
  <si>
    <t>S.I. 7.2</t>
  </si>
  <si>
    <t>S.I. 7.X</t>
  </si>
  <si>
    <t>S.C. 7.1</t>
  </si>
  <si>
    <t>S.C. 7.2</t>
  </si>
  <si>
    <t>S.C. 7.X</t>
  </si>
  <si>
    <t>S.I. 8.1</t>
  </si>
  <si>
    <t>S.I. 8.2</t>
  </si>
  <si>
    <t>S.I. 8.X</t>
  </si>
  <si>
    <t>S.C. 8.1</t>
  </si>
  <si>
    <t>S.C. 8.2</t>
  </si>
  <si>
    <t>S.C. 8.X</t>
  </si>
  <si>
    <t>S.I. 9.1</t>
  </si>
  <si>
    <t>S.I. 9.2</t>
  </si>
  <si>
    <t>S.I. 9.3</t>
  </si>
  <si>
    <t>S.I. 9.4</t>
  </si>
  <si>
    <t>S.I. 9.5</t>
  </si>
  <si>
    <t>S.I. 9.X</t>
  </si>
  <si>
    <t>S.C. 9.X</t>
  </si>
  <si>
    <t>S.C. 9.1</t>
  </si>
  <si>
    <t>S.C. 9.2</t>
  </si>
  <si>
    <t>S.C. 9.3</t>
  </si>
  <si>
    <t>S.C. 9.4</t>
  </si>
  <si>
    <t>S.C. 9.5</t>
  </si>
  <si>
    <t>S.I. X.1</t>
  </si>
  <si>
    <t>S.I. X.X</t>
  </si>
  <si>
    <t>S.C. X.1</t>
  </si>
  <si>
    <t>S.C. X.X</t>
  </si>
  <si>
    <t>C.I. 1.1</t>
  </si>
  <si>
    <t>C.I. 1.2</t>
  </si>
  <si>
    <t>C.I. 1.3</t>
  </si>
  <si>
    <t>C.I. 1.4</t>
  </si>
  <si>
    <t>C.I. 1.5</t>
  </si>
  <si>
    <t>C.I. 1.6</t>
  </si>
  <si>
    <t>C.I. 1.7</t>
  </si>
  <si>
    <t>C.I. 1.X</t>
  </si>
  <si>
    <t>C.C. 1.1</t>
  </si>
  <si>
    <t>C.C. 1.2</t>
  </si>
  <si>
    <t>C.C. 1.3</t>
  </si>
  <si>
    <t>C.C. 1.4</t>
  </si>
  <si>
    <t>C.C. 1.5</t>
  </si>
  <si>
    <t>C.C. 1.6</t>
  </si>
  <si>
    <t>C.C. 1.7</t>
  </si>
  <si>
    <t>C.C. 1.X</t>
  </si>
  <si>
    <t>C.I. 2.1</t>
  </si>
  <si>
    <t>C.I. 2.2</t>
  </si>
  <si>
    <t>C.I. 2.3</t>
  </si>
  <si>
    <t>C.I. 2.4</t>
  </si>
  <si>
    <t>C.I. 2.5</t>
  </si>
  <si>
    <t>C.I. 2.6</t>
  </si>
  <si>
    <t>C.I. 2.7</t>
  </si>
  <si>
    <t>C.I. 2.X</t>
  </si>
  <si>
    <t>C.C. 2.1</t>
  </si>
  <si>
    <t>C.C. 2.2</t>
  </si>
  <si>
    <t>C.C. 2.3</t>
  </si>
  <si>
    <t>C.C. 2.4</t>
  </si>
  <si>
    <t>C.C. 2.5</t>
  </si>
  <si>
    <t>C.C. 2.6</t>
  </si>
  <si>
    <t>C.C. 2.7</t>
  </si>
  <si>
    <t>C.C. 2.X</t>
  </si>
  <si>
    <t>C.I. 3.1</t>
  </si>
  <si>
    <t>C.I. 3.2</t>
  </si>
  <si>
    <t>C.I. 3.3</t>
  </si>
  <si>
    <t>C.I. 3.4</t>
  </si>
  <si>
    <t>C.I. 3.5</t>
  </si>
  <si>
    <t>C.I. 3.6</t>
  </si>
  <si>
    <t>C.I. 3.7</t>
  </si>
  <si>
    <t>C.I. 3.8</t>
  </si>
  <si>
    <t>C.I. 3.9</t>
  </si>
  <si>
    <t>C.I. 3.10</t>
  </si>
  <si>
    <t>C.I. 3.11</t>
  </si>
  <si>
    <t>C.I. 3.X</t>
  </si>
  <si>
    <t>C.C. 3.1</t>
  </si>
  <si>
    <t>C.C. 3.2</t>
  </si>
  <si>
    <t>C.C. 3.3</t>
  </si>
  <si>
    <t>C.C. 3.4</t>
  </si>
  <si>
    <t>C.C. 3.5</t>
  </si>
  <si>
    <t>C.C. 3.6</t>
  </si>
  <si>
    <t>C.C. 3.7</t>
  </si>
  <si>
    <t>C.C. 3.8</t>
  </si>
  <si>
    <t>C.C. 3.9</t>
  </si>
  <si>
    <t>C.C. 3.10</t>
  </si>
  <si>
    <t>C.C. 3.11</t>
  </si>
  <si>
    <t>C.C. 3.X</t>
  </si>
  <si>
    <t>C.I. 4.1</t>
  </si>
  <si>
    <t>C.I. 4.2</t>
  </si>
  <si>
    <t>C.I. 4.3</t>
  </si>
  <si>
    <t>C.I. 4.4</t>
  </si>
  <si>
    <t>C.I. 4.5</t>
  </si>
  <si>
    <t>C.I. 4.6</t>
  </si>
  <si>
    <t>C.I. 4.7</t>
  </si>
  <si>
    <t>C.I. 4.8</t>
  </si>
  <si>
    <t>C.I. 4.9</t>
  </si>
  <si>
    <t>C.I. 4.10</t>
  </si>
  <si>
    <t>C.I. 4.X</t>
  </si>
  <si>
    <t>C.C. 4.1</t>
  </si>
  <si>
    <t>C.C. 4.2</t>
  </si>
  <si>
    <t>C.C. 4.3</t>
  </si>
  <si>
    <t>C.C. 4.4</t>
  </si>
  <si>
    <t>C.C. 4.5</t>
  </si>
  <si>
    <t>C.C. 4.6</t>
  </si>
  <si>
    <t>C.C. 4.7</t>
  </si>
  <si>
    <t>C.C. 4.8</t>
  </si>
  <si>
    <t>C.C. 4.9</t>
  </si>
  <si>
    <t>C.C. 4.10</t>
  </si>
  <si>
    <t>C.C. 4.X</t>
  </si>
  <si>
    <t>C.I. 5.1</t>
  </si>
  <si>
    <t>C.I. 5.2</t>
  </si>
  <si>
    <t>C.I. 5.3</t>
  </si>
  <si>
    <t>C.I. 5.X</t>
  </si>
  <si>
    <t>C.C. 5.1</t>
  </si>
  <si>
    <t>C.C. 5.2</t>
  </si>
  <si>
    <t>C.C. 5.3</t>
  </si>
  <si>
    <t>C.C. 5.X</t>
  </si>
  <si>
    <t>C.I. 6.1</t>
  </si>
  <si>
    <t>C.I. 6.2</t>
  </si>
  <si>
    <t>C.I. 6.3</t>
  </si>
  <si>
    <t>C.I. 6.4</t>
  </si>
  <si>
    <t>C.I. 6.5</t>
  </si>
  <si>
    <t>C.I. 6.X</t>
  </si>
  <si>
    <t>C.C. 6.1</t>
  </si>
  <si>
    <t>C.C. 6.2</t>
  </si>
  <si>
    <t>C.C. 6.3</t>
  </si>
  <si>
    <t>C.C. 6.4</t>
  </si>
  <si>
    <t>C.C. 6.5</t>
  </si>
  <si>
    <t>C.C. 6.X</t>
  </si>
  <si>
    <t>C.I. 7.1</t>
  </si>
  <si>
    <t>C.I. 7.2</t>
  </si>
  <si>
    <t>C.I. 7.3</t>
  </si>
  <si>
    <t>C.I. 7.4</t>
  </si>
  <si>
    <t>C.I.7.X</t>
  </si>
  <si>
    <t>C.C. 7.X</t>
  </si>
  <si>
    <t>C.C. 7.1</t>
  </si>
  <si>
    <t>C.C. 7.2</t>
  </si>
  <si>
    <t>C.C. 7.3</t>
  </si>
  <si>
    <t>C.C. 7.4</t>
  </si>
  <si>
    <t>C.I. 8.1</t>
  </si>
  <si>
    <t>C.I. 8.2</t>
  </si>
  <si>
    <t>C.I. 8.3</t>
  </si>
  <si>
    <t>C.I. 8.X</t>
  </si>
  <si>
    <t>C.C. 8.1</t>
  </si>
  <si>
    <t>C.C. 8.2</t>
  </si>
  <si>
    <t>C.C. 8.3</t>
  </si>
  <si>
    <t>C.C. 8.X</t>
  </si>
  <si>
    <t>C.I. 9.1</t>
  </si>
  <si>
    <t>C.I. 9.X</t>
  </si>
  <si>
    <t>C.C. 9.1</t>
  </si>
  <si>
    <t>C.C. 9.X</t>
  </si>
  <si>
    <t>C.I. 10.1</t>
  </si>
  <si>
    <t>C.I. 10.2</t>
  </si>
  <si>
    <t>C.I. 10.X</t>
  </si>
  <si>
    <t>C.C. 10.1</t>
  </si>
  <si>
    <t>C.C. 10.2</t>
  </si>
  <si>
    <t>C.C. 10.X</t>
  </si>
  <si>
    <t>C.I. 11.1</t>
  </si>
  <si>
    <t>C.I. 11.2</t>
  </si>
  <si>
    <t>C.I. 11.3</t>
  </si>
  <si>
    <t>C.I. 11.X</t>
  </si>
  <si>
    <t>C.C. 11.1</t>
  </si>
  <si>
    <t>C.C. 11.2</t>
  </si>
  <si>
    <t>C.C. 11.3</t>
  </si>
  <si>
    <t>C.C. 11.X</t>
  </si>
  <si>
    <t>C.I. X.1</t>
  </si>
  <si>
    <t>C.I. X.X</t>
  </si>
  <si>
    <t>C.C. X.1</t>
  </si>
  <si>
    <t>C.C. X.X</t>
  </si>
  <si>
    <t>CV.I. 1.1</t>
  </si>
  <si>
    <t>CV.I. 1.2</t>
  </si>
  <si>
    <t>CV.I. 1.3</t>
  </si>
  <si>
    <t>CV.I. 1.X</t>
  </si>
  <si>
    <t>CV.C. 1.1</t>
  </si>
  <si>
    <t>CV.C. 1.2</t>
  </si>
  <si>
    <t>CV.C. 1.3</t>
  </si>
  <si>
    <t>CV.C. 1.X</t>
  </si>
  <si>
    <t>CV.I. 2.1</t>
  </si>
  <si>
    <t>CV.I. 2.2</t>
  </si>
  <si>
    <t>CV.I. 2.3</t>
  </si>
  <si>
    <t>CV.I. 2.4</t>
  </si>
  <si>
    <t>CV.I. 2.5</t>
  </si>
  <si>
    <t>CV.I. 2.X</t>
  </si>
  <si>
    <t>CV.C. 2.1</t>
  </si>
  <si>
    <t>CV.C. 2.2</t>
  </si>
  <si>
    <t>CV.C. 2.3</t>
  </si>
  <si>
    <t>CV.C. 2.4</t>
  </si>
  <si>
    <t>CV.C. 2.5</t>
  </si>
  <si>
    <t>CV.C. 2.X</t>
  </si>
  <si>
    <t>CV.I. 3.1</t>
  </si>
  <si>
    <t>CV.I. 3.2</t>
  </si>
  <si>
    <t>CV.I. 3.X</t>
  </si>
  <si>
    <t>CV.C. 3.1</t>
  </si>
  <si>
    <t>CV.C. 3.2</t>
  </si>
  <si>
    <t>CV.C. 3.X</t>
  </si>
  <si>
    <t>CV.I. 4.1</t>
  </si>
  <si>
    <t>CV.I. 4.X</t>
  </si>
  <si>
    <t>CV.C. 4.1</t>
  </si>
  <si>
    <t>CV.C. 4.X</t>
  </si>
  <si>
    <t>CV.I. 5.1</t>
  </si>
  <si>
    <t>CV.I. 5.X</t>
  </si>
  <si>
    <t>CV.C. 5.1</t>
  </si>
  <si>
    <t>CV.C. 5.X</t>
  </si>
  <si>
    <t>CV.I. 6.1</t>
  </si>
  <si>
    <t>CV.I. 6.2</t>
  </si>
  <si>
    <t>CV.I. 6.X</t>
  </si>
  <si>
    <t>CV.C. 6.1</t>
  </si>
  <si>
    <t>CV.C. 6.2</t>
  </si>
  <si>
    <t>CV.C. 6.X</t>
  </si>
  <si>
    <t>CV.I. 7.1</t>
  </si>
  <si>
    <t>CV.I. 7.2</t>
  </si>
  <si>
    <t>CV.I. 7.3</t>
  </si>
  <si>
    <t>CV.I. 7.X</t>
  </si>
  <si>
    <t>CV.C. 7.1</t>
  </si>
  <si>
    <t>CV.C. 7.2</t>
  </si>
  <si>
    <t>CV.C. 7.3</t>
  </si>
  <si>
    <t>CV.C. 7.X</t>
  </si>
  <si>
    <t>CV.I. X.1</t>
  </si>
  <si>
    <t>CV.I. X.X</t>
  </si>
  <si>
    <t>CV.C. X.1</t>
  </si>
  <si>
    <t>CV.C. X.X</t>
  </si>
  <si>
    <t>MP.I. 1.1</t>
  </si>
  <si>
    <t>MP.I. 1.2</t>
  </si>
  <si>
    <t>MP.I. 1.3</t>
  </si>
  <si>
    <t>MP.I. 1.4</t>
  </si>
  <si>
    <t>MP.I. 1.5</t>
  </si>
  <si>
    <t>MP.I. 1.X</t>
  </si>
  <si>
    <t>MP.C. 1.1</t>
  </si>
  <si>
    <t>MP.C. 1.2</t>
  </si>
  <si>
    <t>MP.C. 1.3</t>
  </si>
  <si>
    <t>MP.C. 1.4</t>
  </si>
  <si>
    <t>MP.C. 1.5</t>
  </si>
  <si>
    <t>MP.C. 1.X</t>
  </si>
  <si>
    <t>MP.I. 2.1</t>
  </si>
  <si>
    <t>MP.I. 2.2</t>
  </si>
  <si>
    <t>MP.I. 2.X</t>
  </si>
  <si>
    <t>MP.C. 2.1</t>
  </si>
  <si>
    <t>MP.C. 2.2</t>
  </si>
  <si>
    <t>MP.C. 2.X</t>
  </si>
  <si>
    <t>MP.I. 3.1</t>
  </si>
  <si>
    <t>MP.I. 3.2</t>
  </si>
  <si>
    <t>MP.I. 3.3</t>
  </si>
  <si>
    <t>MP.I. 3.X</t>
  </si>
  <si>
    <t>MP.C. 3.1</t>
  </si>
  <si>
    <t>MP.C. 3.2</t>
  </si>
  <si>
    <t>MP.C. 3.3</t>
  </si>
  <si>
    <t>MP.C. 3.X</t>
  </si>
  <si>
    <t>MP.I. 4.1</t>
  </si>
  <si>
    <t>MP.I. 4.2</t>
  </si>
  <si>
    <t>MP.I. 4.3</t>
  </si>
  <si>
    <t>MP.I. 4.4</t>
  </si>
  <si>
    <t>MP.I. 4.5</t>
  </si>
  <si>
    <t>MP.I. 4.X</t>
  </si>
  <si>
    <t>MP.C. 4.1</t>
  </si>
  <si>
    <t>MP.C. 4.2</t>
  </si>
  <si>
    <t>MP.C. 4.3</t>
  </si>
  <si>
    <t>MP.C. 4.4</t>
  </si>
  <si>
    <t>MP.C. 4.5</t>
  </si>
  <si>
    <t>MP.C. 4.X</t>
  </si>
  <si>
    <t>MP.I. 5.1</t>
  </si>
  <si>
    <t>MP.I. 5.2</t>
  </si>
  <si>
    <t>MP.I. 5.3</t>
  </si>
  <si>
    <t>MP.I. 5.4</t>
  </si>
  <si>
    <t>MP.I. 5.5</t>
  </si>
  <si>
    <t>MP.I. 5.X</t>
  </si>
  <si>
    <t>MP.C. 5.1</t>
  </si>
  <si>
    <t>MP.C. 5.2</t>
  </si>
  <si>
    <t>MP.C. 5.3</t>
  </si>
  <si>
    <t>MP.C. 5.4</t>
  </si>
  <si>
    <t>MP.C. 5.5</t>
  </si>
  <si>
    <t>MP.C. 5.X</t>
  </si>
  <si>
    <t>MP.I. 6.1</t>
  </si>
  <si>
    <t>MP.I. 6.2</t>
  </si>
  <si>
    <t>MP.I. 6.3</t>
  </si>
  <si>
    <t>MP.I. 6.4</t>
  </si>
  <si>
    <t>MP.I. 6.X</t>
  </si>
  <si>
    <t>MP.C. 6.1</t>
  </si>
  <si>
    <t>MP.C. 6.2</t>
  </si>
  <si>
    <t>MP.C. 6.3</t>
  </si>
  <si>
    <t>MP.C. 6.4</t>
  </si>
  <si>
    <t>MP.C. 6.X</t>
  </si>
  <si>
    <t>MP.I. 7.1</t>
  </si>
  <si>
    <t>MP.I. 7.2</t>
  </si>
  <si>
    <t>MP.I. 7.3</t>
  </si>
  <si>
    <t>MP.I. 7.X</t>
  </si>
  <si>
    <t>MP.C. 7.1</t>
  </si>
  <si>
    <t>MP.C. 7.2</t>
  </si>
  <si>
    <t>MP.C. 7.3</t>
  </si>
  <si>
    <t>MP.C. 7.X</t>
  </si>
  <si>
    <t>MP.I. 8.1</t>
  </si>
  <si>
    <t>MP.I. 8.2</t>
  </si>
  <si>
    <t>MP.I. 8.3</t>
  </si>
  <si>
    <t>MP.I. 8.X</t>
  </si>
  <si>
    <t>MP.C. 8.1</t>
  </si>
  <si>
    <t>MP.C. 8.2</t>
  </si>
  <si>
    <t>MP.C. 8.3</t>
  </si>
  <si>
    <t>MP.C. 8.X</t>
  </si>
  <si>
    <t>MP.I. X.1</t>
  </si>
  <si>
    <t>MP.I. X.X</t>
  </si>
  <si>
    <t>MP.C. X.1</t>
  </si>
  <si>
    <t>MP.C. X.X</t>
  </si>
  <si>
    <t>Para cada uno de los métodos de gestión se presenta una portada en la que se recogen a modo de resumen los distintos riesgos y su descripción completa, detallándose después cada riesgo en su hoja correspondiente junto a un listado de posibles indicadores de riesgo y de controles propuestos de forma orientativa para cada uno de ellos.</t>
  </si>
  <si>
    <t>NOTA:  Tanto los riesgos como los controles y los indicadores de riesgo predefinidos son solo ejemplos y el equipo de evaluación puede eliminarlos si no existen, modificarlos o añadir más hojas o filas, en cada caso, si hay otros riesgos identificados u otros indicadores de riesgo o controles en marcha para combatir los riesgos identificados. El ejercicio de evaluación puede resultar más fácil si se establece una correlación con los controles actualmente en marcha que ya están descritos o enumerados, por ejemplo, en la descripción del sistema de control interno de gestión o de nivel 1 de la entidad o en sus manuales de procedimientos de gestión y control. En todo caso, una vez realizados todos los cambios oportunos deben de respetarse los órdenes secuenciales anteriormente indicados.</t>
  </si>
  <si>
    <t>Indicador de Riesgo</t>
  </si>
  <si>
    <t>Controles diseñados e implantados para mitigar el riesgo de los indicadores de cada uno de los riesgos.</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</si>
  <si>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</si>
  <si>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r>
      <t>Nivel de riesgo de cada uno de los riesgos predefinidos en la herramienta y de los indicadores asociados a ellos, calculado teniendo en cuenta el efecto de los controles previstos por la entidad para redu</t>
    </r>
    <r>
      <rPr>
        <sz val="11"/>
        <rFont val="Calibri"/>
        <family val="2"/>
      </rPr>
      <t>cir el riesgo neto.</t>
    </r>
  </si>
  <si>
    <t>Los textos de las celdas en blanco correspondientes a las denominaciones y descripciones de los riesgos, los indicadores de riesgo y los controles también pueden modificarse por el equipo de autoevaluación para adaptarlos a la realidad de su gestión.</t>
  </si>
  <si>
    <t>Tal y como se ha indicado, tanto los riesgos predefinidos para cada uno de los métodos de gestión como los indicadores asociados a ellos son sólo ejemplos y cada entidad debe de adaptarlos a la realidad de su gestión. En caso de que se añadan nuevos riesgos (hojas) o indicadores de riesgo (filas), debe revisarse que las fórmulas correspondientes a las columnas de riesgo bruto, riesgo neto y riesgo objetivo de las filas finalmente establecidas están correctamente definidas, tomándose como referencia  las fórmulas iniciales de la hoja de trabajo.
Las celdas de "Resultado de la Autoevaluación" que aparecen en las carátulas de cada uno de los métodos de gestión se calculan directamente al estar vinculadas con los resultados de las pestañas donde se desarrolla cada uno de los riesgos, por lo que su formulación también deberá revisarse en caso de que se modifiquen las distintas hojas de trabajo.</t>
  </si>
  <si>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</si>
  <si>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</si>
  <si>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</si>
  <si>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</si>
  <si>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Cada riesgo tiene una única referencia. Las letras hacen alusión al método de gestión en el que se ha identificado dicho riesgo (S.R, riesgo en subvenciones; C.R, riesgo en contratación; CV.R, riesgo en convenios ; y MP.R, riesgo en medios propios) y los números identifican una referencia secuencial (S.R1, S.R2, S.R3… C.R1, C.R2, C.R3… CV.R1, CV.R2, CV.R3… MP.R1, MP.R2, MP.R3…).</t>
  </si>
  <si>
    <t>De la misma manera, existe una única referencia para cada Indicador de riesgo (I) y para cada Control (C), habiéndose asignado números secuenciales a los indicadores de riesgo de cada uno de los riesgos (por ejemplo, los indicadores del riesgo S.R1 comienzan como S.I. 1.1., las del riesgo C.R2 como C.I. 2.1., etc…) y números secuenciales a los controles de cada uno de los riesgos (por ejemplo, los controles del riesgo S.R1 comienzan como S.C. 1.1., los del riesgo C.R2 como C.C. 2.1., etc…).</t>
  </si>
  <si>
    <t>S.R1</t>
  </si>
  <si>
    <t>S.R2</t>
  </si>
  <si>
    <t>S.R3</t>
  </si>
  <si>
    <t>S.R4</t>
  </si>
  <si>
    <t>S.R5</t>
  </si>
  <si>
    <t>S.R6</t>
  </si>
  <si>
    <t>S.R7</t>
  </si>
  <si>
    <t>S.R8</t>
  </si>
  <si>
    <t>S.R9</t>
  </si>
  <si>
    <t>S.RX</t>
  </si>
  <si>
    <t>C.R1</t>
  </si>
  <si>
    <t>C.R2</t>
  </si>
  <si>
    <t>C.R3</t>
  </si>
  <si>
    <t>C.R4</t>
  </si>
  <si>
    <t>C.R5</t>
  </si>
  <si>
    <t>C.R6</t>
  </si>
  <si>
    <t>C.R7</t>
  </si>
  <si>
    <t>C.R8</t>
  </si>
  <si>
    <t>C.R9</t>
  </si>
  <si>
    <t>C.R10</t>
  </si>
  <si>
    <t>C.R11</t>
  </si>
  <si>
    <t>C.RX</t>
  </si>
  <si>
    <t>CV.R1</t>
  </si>
  <si>
    <t>CV.R2</t>
  </si>
  <si>
    <t>CV.R3</t>
  </si>
  <si>
    <t>CV.R4</t>
  </si>
  <si>
    <t>CV.R5</t>
  </si>
  <si>
    <t>CV.R6</t>
  </si>
  <si>
    <t>CV.R7</t>
  </si>
  <si>
    <t>CV.RX</t>
  </si>
  <si>
    <t>MP.R1</t>
  </si>
  <si>
    <t>MP.R2</t>
  </si>
  <si>
    <t>MP.R3</t>
  </si>
  <si>
    <t>MP.R4</t>
  </si>
  <si>
    <t>MP.R5</t>
  </si>
  <si>
    <t>MP.R6</t>
  </si>
  <si>
    <t>MP.R7</t>
  </si>
  <si>
    <t>MP.R8</t>
  </si>
  <si>
    <t>MP.RX</t>
  </si>
  <si>
    <t>2. Dentro de cada método de gestión se ofrecen de manera predefinida distintos riesgos y, dentro de cada uno de ellos, posibles indicadores de riesgo y controles.</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</si>
  <si>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</si>
  <si>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</si>
  <si>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</si>
  <si>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Para los distintos controles asociados a cada una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(eligiendo entre "Sí" o "No" en el menú desplegable)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seleccionar “No” por no haber ningún control constatado, la casilla se marcará automáticamente en rojo por lo que, independientemente de la valoración final del riesgo, se recomienda tomar medidas encaminadas a implantar sistemas de control dirigidos a paliar el riesgo de ese indicador en concreto.
De la misma manera, en caso de seleccionar “Bajo” en el grado de confianza en la eficacia del control, la casilla se marcará automáticamente en rojo por lo que, independientemente de la valoración final del riesgo, se recomienda que se tomen medidas para mejorar estos controles.
Por último, si no hay evidencias de que el control se haya efectuado y en la casilla de implementación se ha seleccionado “No”, es obvio que este control no se podrá evaluar, dejándose la casilla de la eficacia del control sin rellenar.</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</si>
  <si>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</si>
  <si>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rPr>
        <b/>
        <i/>
        <sz val="9"/>
        <color theme="1"/>
        <rFont val="Calibri"/>
        <family val="2"/>
        <scheme val="minor"/>
      </rPr>
      <t xml:space="preserve">Falta de una lista actualizada de medios propios.
</t>
    </r>
    <r>
      <rPr>
        <sz val="9"/>
        <color theme="1"/>
        <rFont val="Calibri"/>
        <family val="2"/>
        <scheme val="minor"/>
      </rPr>
      <t>No se dispone de información actualizada de los entes que tienen la condición de medio propio personificado respecto a la entidad que realiza el encargo.</t>
    </r>
  </si>
  <si>
    <r>
      <rPr>
        <b/>
        <i/>
        <sz val="9"/>
        <color theme="1"/>
        <rFont val="Calibri"/>
        <family val="2"/>
        <scheme val="minor"/>
      </rPr>
      <t xml:space="preserve">Concentración de encargos en un medio propio concreto, en el caso de que haya varios.
</t>
    </r>
    <r>
      <rPr>
        <sz val="9"/>
        <color theme="1"/>
        <rFont val="Calibri"/>
        <family val="2"/>
        <scheme val="minor"/>
      </rPr>
      <t>Se realizan los encargos siempre al mismo medio propio o a unos pocos (siempre que haya más) sin razones objetivas para ello, lo que conlleva un riesgo de fuerte dependencia y vinculación que pueden comprometer la operatividad del organismo si se prescindiera de ese medio propio, y adicialmente puede constituir un riesgo de buena gestión financiera, de incumplimiento y abrir la puerta al fraude y la corrupción.</t>
    </r>
  </si>
  <si>
    <r>
      <rPr>
        <b/>
        <i/>
        <sz val="9"/>
        <color theme="1"/>
        <rFont val="Calibri"/>
        <family val="2"/>
        <scheme val="minor"/>
      </rPr>
      <t xml:space="preserve">El objeto del medio propio al que se realiza el encargo no coincide con el tipo de actividades que se le han encargado.
</t>
    </r>
    <r>
      <rPr>
        <sz val="9"/>
        <color theme="1"/>
        <rFont val="Calibri"/>
        <family val="2"/>
        <scheme val="minor"/>
      </rPr>
      <t>Se han realizado encargos no plenamente concordantes con el objeto social del medio propio o que no encajan adecuadamente en el mismo o en su área de especialización funcional.</t>
    </r>
  </si>
  <si>
    <r>
      <rPr>
        <b/>
        <i/>
        <sz val="9"/>
        <color theme="1"/>
        <rFont val="Calibri"/>
        <family val="2"/>
        <scheme val="minor"/>
      </rPr>
      <t>El medio propio no cumple los requisitos para serlo</t>
    </r>
    <r>
      <rPr>
        <sz val="9"/>
        <color theme="1"/>
        <rFont val="Calibri"/>
        <family val="2"/>
        <scheme val="minor"/>
      </rPr>
      <t>.
La entidad a la que se le ha realizado el encargo no reúne los requisitos para ser medio propio del ente que realiza el encargo establecidos en el artículo 32 de la Ley 9/2017 de Contratos del Sector Público, o la ha perdido antes o después de formalizar el encargo.</t>
    </r>
  </si>
  <si>
    <r>
      <rPr>
        <b/>
        <i/>
        <sz val="9"/>
        <color theme="1"/>
        <rFont val="Calibri"/>
        <family val="2"/>
        <scheme val="minor"/>
      </rPr>
      <t>El medio propio no figura publicado en la Plataforma de Contratación</t>
    </r>
    <r>
      <rPr>
        <sz val="9"/>
        <color theme="1"/>
        <rFont val="Calibri"/>
        <family val="2"/>
        <scheme val="minor"/>
      </rPr>
      <t>. 
El medio propio personificado no ha publicado en la Plataforma de Contratación correspondiente su condición de tal, respecto de qué poderes adjudicadores la ostenta y los sectores de actividad en los que sería apto para ejecutar las prestaciones que vayan a ser objeto del encargo.</t>
    </r>
  </si>
  <si>
    <r>
      <rPr>
        <b/>
        <i/>
        <sz val="9"/>
        <color theme="1"/>
        <rFont val="Calibri"/>
        <family val="2"/>
        <scheme val="minor"/>
      </rPr>
      <t xml:space="preserve">Ausencia de tarifas aprobadas por el órgano competente o falta de actualización cuando proceda.
</t>
    </r>
    <r>
      <rPr>
        <sz val="9"/>
        <color theme="1"/>
        <rFont val="Calibri"/>
        <family val="2"/>
        <scheme val="minor"/>
      </rPr>
      <t>El medio propio no dispone de tarifas aprobadas por el órgano competente para ello (o actualizadas convenientemente para reflejar los costes reales de la actividad) para determinar el importe del encargo.</t>
    </r>
  </si>
  <si>
    <r>
      <rPr>
        <b/>
        <i/>
        <sz val="9"/>
        <color theme="1"/>
        <rFont val="Calibri"/>
        <family val="2"/>
        <scheme val="minor"/>
      </rPr>
      <t xml:space="preserve">Aplicación incorrecta de las tarifas aplicadas en la elaboración del presupuesto.
</t>
    </r>
    <r>
      <rPr>
        <sz val="9"/>
        <color theme="1"/>
        <rFont val="Calibri"/>
        <family val="2"/>
        <scheme val="minor"/>
      </rPr>
      <t>No se han aplicado las tarifas aprobadas para la elaboración del presupuesto del encargo y sus modificaciones o se han aplicado incorrectamente.</t>
    </r>
  </si>
  <si>
    <r>
      <rPr>
        <b/>
        <i/>
        <sz val="9"/>
        <color theme="1"/>
        <rFont val="Calibri"/>
        <family val="2"/>
        <scheme val="minor"/>
      </rPr>
      <t xml:space="preserve">Estimación incorrecta de las unidades a las que se aplican las tarifas en la elaboración del presupuesto.
</t>
    </r>
    <r>
      <rPr>
        <sz val="9"/>
        <color theme="1"/>
        <rFont val="Calibri"/>
        <family val="2"/>
        <scheme val="minor"/>
      </rPr>
      <t>Las unidades materiales, personales y temporales que se han tenido en cuenta para la elaboración del presupuesto del encargo y sus modificaciones no han sido estimadas correctamente.</t>
    </r>
  </si>
  <si>
    <r>
      <rPr>
        <b/>
        <i/>
        <sz val="9"/>
        <color theme="1"/>
        <rFont val="Calibri"/>
        <family val="2"/>
        <scheme val="minor"/>
      </rPr>
      <t xml:space="preserve">No se han compensado las actividades subcontratadas.
</t>
    </r>
    <r>
      <rPr>
        <sz val="9"/>
        <color theme="1"/>
        <rFont val="Calibri"/>
        <family val="2"/>
        <scheme val="minor"/>
      </rPr>
      <t>En la elaboración del presupuesto del encargo no se ha llevado a cabo la compensación de las unidades subcontratadas atendiendo al coste efectivo soportado.</t>
    </r>
  </si>
  <si>
    <r>
      <rPr>
        <b/>
        <i/>
        <sz val="9"/>
        <color theme="1"/>
        <rFont val="Calibri"/>
        <family val="2"/>
        <scheme val="minor"/>
      </rPr>
      <t xml:space="preserve">Aplicación de IVA cuando se trata de una operación no sujeta (artículo 7.8º Ley del IVA).
</t>
    </r>
    <r>
      <rPr>
        <sz val="9"/>
        <color theme="1"/>
        <rFont val="Calibri"/>
        <family val="2"/>
        <scheme val="minor"/>
      </rPr>
      <t>Se ha aplicado el IVA al importe del encargo cuando se trata de una operación no sujeta al IVA.</t>
    </r>
  </si>
  <si>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Por lo tanto, en función de la puntuación del riesgo neto obtenida, la entidad deberá incluir controles adicionales (plan de acción), de acuerdo con las siguientes reglas:
- Si el riesgo neto total es bajo (aceptable), en principio, no será necesario incluir controles adicionales a los ya existentes,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y medidas adicionales que se prevé aplicar con indicación de la unidad/persona responsable y del plazo para su puesta en práctica. Se considera adecuado un periodo a medio o corto plazo, en función de la naturaleza de las medidas, debiéndose tratar, en todo caso, de un plazo inferior a un año.
- Si es riesgo neto total es alto (grave), deben incluirse los controles y medidas adicionales que se van a aplicar con indicación con indicación de la unidad/persona responsable y del plazo para su puesta en práctica. En caso de riesgo neto alto se deberá actuar de manera inmediata, por lo que el plazo límite para la aplicación de los controles y medidas previstos debe ser lo más reducido posible. 
Si bien es la puntuación del riesgo total neto de cada riesgo (el promedio de sus indicadores de riesgo) la que determina, principalmente, las actuaciones a realizar, la matriz ofrece la puntuación de cada indicador de riesgo a efectos de orientar a la entidad sobre las necesidades de control o hacia dónde dirigir el plan de acción. Por tanto, debe tenerse en cuenta que los controles y medidas de mejora propuestos deben dirigirse a paliar los riesgos en aquellos indicadores concretos en que no existen controles o los controles existentes no resultan eficaces.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y hojas correspondientes a nuevos riesgos, deberá de verificarse que la fórmula queda actualizada).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fraude, corrupción, conflictos de interés o doble financiación. 
- Si el riesgo neto total obtuvo una puntuación de significativo o de grave se realizará una revisión de la evaluación una vez transcurrido el plazo límite establecido para la implementación de los controles y medidas adicionales. En el caso de riesgo neto grave debe ser de forma inmediata, en el plazo más breve posible. 
Asimismo, se deberá proceder inmediatamente a la revisión de las partes pertinentes de la autoevaluación si aparece cualquier nuevo caso de fraude o si se producen cambios significativos en el entorno de la entidad tales como modificaciones normativas, cambios de procedimiento, tecnología, personal, etc...</t>
  </si>
  <si>
    <r>
      <rPr>
        <b/>
        <i/>
        <sz val="9"/>
        <rFont val="Calibri"/>
        <family val="2"/>
        <scheme val="minor"/>
      </rPr>
      <t xml:space="preserve">Posibles acuerdos entre los licitadores en complicidad con empresas interrelacionadas o vinculadas o mediante la introducción de "proveedores fantasma".
</t>
    </r>
    <r>
      <rPr>
        <sz val="9"/>
        <rFont val="Calibri"/>
        <family val="2"/>
        <scheme val="minor"/>
      </rPr>
      <t>Los licitadores manipulan el procedimiento de contratación mediante acuerdos colusorios con otros ofertantes o mediante la simulación de falsos licitadores (por ejemplo, presentación de distintas ofertas por entidades que presentan vinculación empresarial, por licitadores inactivos o sin experiencia en el sector, o presentación de ofertas fantasma que no presentan la calidad suficiente y existe la duda de que su finalidad sea la obtención del contrato). La probabilidad de ocurrencia de este indicador de riesgo aumenta cuando se trata de proyectos grandes, con diferentes prestaciones, o cuando intervienen diferentes órganos de contratación.</t>
    </r>
  </si>
  <si>
    <r>
      <rPr>
        <b/>
        <i/>
        <sz val="9"/>
        <rFont val="Calibri"/>
        <family val="2"/>
        <scheme val="minor"/>
      </rPr>
      <t xml:space="preserve">Posibles acuerdos entre los licitadores para el reparto del mercado.
</t>
    </r>
    <r>
      <rPr>
        <sz val="9"/>
        <rFont val="Calibri"/>
        <family val="2"/>
        <scheme val="minor"/>
      </rPr>
      <t>Los licitadores se reparten el mercado reduciendo la competencia (por ejemplo, los adjudicatarios se reparten o turnan por región, tipo de trabajo, tipo de obra, se observa una rotación ofertas en una determinada zona geográfica, determinadas empresas nunca presentan ofertas para un determinado poder adjudicador o en una zona geográfica o por el contrario empresas de la zona no presentan ofertas, etc…). La probabilidad de ocurrencia de este indicador de riesgo aumenta cuando se trata de proyectos grandes, con diferentes prestaciones, o cuando intervienen diferentes órganos de contratación.</t>
    </r>
  </si>
  <si>
    <r>
      <rPr>
        <b/>
        <i/>
        <sz val="9"/>
        <rFont val="Calibri"/>
        <family val="2"/>
        <scheme val="minor"/>
      </rPr>
      <t xml:space="preserve">Incumplimiento total o parcial o cumplimiento defectuoso de las prestaciones objeto del contrato.
</t>
    </r>
    <r>
      <rPr>
        <sz val="9"/>
        <rFont val="Calibri"/>
        <family val="2"/>
        <scheme val="minor"/>
      </rPr>
      <t>Se produce cuando se dan circunstancias como la falta de entrega o de sustitución de productos por otros de calidad inferior, el cumplimineto defectuoso de la prestación en términos de calidad, integridad o de plazos de entrega o la asignación de recursos no cualificados o de coste inferior a las necesidades del contrato, entre otros. La aceptación por el órgano de contratación ( o responsable del contrato) de estos incumplimentos o prestaciones de baja calidad aumenta la gravedad de este riesgo. La probabilidad de ocurrencia del indicador de riesgo aumenta en el caso de proyectos ejecutados por diferentes contratistas o cuando la supervisión de las actividades se realiza por diferentes órganos.</t>
    </r>
  </si>
  <si>
    <r>
      <rPr>
        <b/>
        <i/>
        <sz val="9"/>
        <color theme="1"/>
        <rFont val="Calibri"/>
        <family val="2"/>
        <scheme val="minor"/>
      </rPr>
      <t xml:space="preserve">Modificaciones de contratos sin cumplir los requisitos legales ni estar justificadas. 
</t>
    </r>
    <r>
      <rPr>
        <sz val="9"/>
        <color theme="1"/>
        <rFont val="Calibri"/>
        <family val="2"/>
        <scheme val="minor"/>
      </rPr>
      <t>Esta situación puede tener lugar cuando se producen modificaciones en la prestación sin estar previstas en los pliegos de cláusulas administrativas y sin responder a prestaciones adicionales, circunstancias imprevistas y modificaciones no sustanciales previstas en la LCSP. Así mismo, pueden producirse cuando se modifican los precios del contrato y/o se amplía su plazo de ejecución incumpliendo los requisitos y/o trámites para ello. La aceptación por el órgano de contratación (o responsable del contrato) de estas modificaciones no justificadas aumenta la gravedad del indicador de riesgo.</t>
    </r>
  </si>
  <si>
    <r>
      <rPr>
        <b/>
        <i/>
        <sz val="9"/>
        <rFont val="Calibri"/>
        <family val="2"/>
        <scheme val="minor"/>
      </rPr>
      <t xml:space="preserve">Documentación falsificada presentada por los licitadores en el proceso de selección de ofertas.
</t>
    </r>
    <r>
      <rPr>
        <sz val="9"/>
        <rFont val="Calibri"/>
        <family val="2"/>
        <scheme val="minor"/>
      </rPr>
      <t>El licitador presenta documentación e información falsa para poder acceder al procedimiento de contratación. La probabilidad de ocurrencia del indicador de riesgo aumenta en el caso de contratación descentralizada dentro de una misma medida o proyecto realizada por diferentes órganos de contratación.</t>
    </r>
  </si>
  <si>
    <r>
      <rPr>
        <b/>
        <i/>
        <sz val="9"/>
        <rFont val="Calibri"/>
        <family val="2"/>
        <scheme val="minor"/>
      </rPr>
      <t xml:space="preserve">Manipulación de la documentación justificativa de los costes o de la facturación para incluir cargos incorrectos, falsos, excesivos o duplicados.
</t>
    </r>
    <r>
      <rPr>
        <sz val="9"/>
        <rFont val="Calibri"/>
        <family val="2"/>
        <scheme val="minor"/>
      </rPr>
      <t>Manipulación de facturas o presentación de facturas falsas  por parte del contratista, por ejemplo,  facturas duplicadas, falsas o infladas, facturación de actividades que no se han realizado o que no se han realizado de acuerdo con el contrato (costes incorrectos de mano de obra, tarifas horarias inadecuadas, gastos reclamados para personal inexistente o por actividades realizadas fuera del plazo de ejecución...), falta de documentación justificativa de los costes, sobrestimación de la calidad o de las actividades del personal, etc. La probabilidad de ocurrencia del indicador de riesgo aumenta en el caso de proyectos ejucutados por diferentes contratistas o cuando ha habido una contratación descentralizada, por diferentes órganos de contratación, de tal forma que la supervisión y control de las prestaciones realizadas se realiza por órganos distintos.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</si>
</sst>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b/>
      <sz val="9"/>
      <color theme="0"/>
      <name val="Calibri"/>
      <family val="2"/>
      <scheme val="minor"/>
    </font>
    <font>
      <sz val="9"/>
      <color theme="0"/>
      <name val="Calibri"/>
      <family val="2"/>
      <scheme val="minor"/>
    </font>
    <font>
      <sz val="12"/>
      <color theme="1"/>
      <name val="Arial"/>
      <family val="2"/>
    </font>
    <font>
      <sz val="9"/>
      <color rgb="FF000000"/>
      <name val="Calibri"/>
      <family val="2"/>
      <scheme val="minor"/>
    </font>
    <font>
      <b/>
      <sz val="9"/>
      <color rgb="FF000000"/>
      <name val="Calibri"/>
      <family val="2"/>
      <scheme val="minor"/>
    </font>
    <font>
      <u/>
      <sz val="9"/>
      <color indexed="8"/>
      <name val="Calibri"/>
      <family val="2"/>
      <scheme val="minor"/>
    </font>
    <font>
      <b/>
      <sz val="9"/>
      <color indexed="8"/>
      <name val="Calibri"/>
      <family val="2"/>
      <scheme val="minor"/>
    </font>
    <font>
      <sz val="11"/>
      <color theme="1"/>
      <name val="Calibri"/>
      <family val="2"/>
      <scheme val="minor"/>
    </font>
    <font>
      <b/>
      <i/>
      <sz val="9"/>
      <color theme="1"/>
      <name val="Calibri"/>
      <family val="2"/>
      <scheme val="minor"/>
    </font>
    <font>
      <vertAlign val="superscript"/>
      <sz val="10"/>
      <color theme="1"/>
      <name val="Calibri"/>
      <family val="2"/>
      <scheme val="minor"/>
    </font>
    <font>
      <u/>
      <sz val="11"/>
      <color theme="10"/>
      <name val="Calibri"/>
      <family val="2"/>
      <scheme val="minor"/>
    </font>
    <font>
      <b/>
      <i/>
      <sz val="9"/>
      <name val="Calibri"/>
      <family val="2"/>
      <scheme val="minor"/>
    </font>
    <font>
      <b/>
      <i/>
      <sz val="9"/>
      <color rgb="FF000000"/>
      <name val="Calibri"/>
      <family val="2"/>
      <scheme val="minor"/>
    </font>
    <font>
      <sz val="9"/>
      <color indexed="8"/>
      <name val="Calibri"/>
      <family val="2"/>
      <scheme val="minor"/>
    </font>
    <font>
      <b/>
      <i/>
      <sz val="11"/>
      <color theme="1"/>
      <name val="Calibri"/>
      <family val="2"/>
      <scheme val="minor"/>
    </font>
    <font>
      <i/>
      <sz val="9"/>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s>
  <fills count="18">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s>
  <cellStyleXfs count="3">
    <xf numFmtId="0" fontId="0" fillId="0" borderId="0"/>
    <xf numFmtId="0" fontId="11" fillId="0" borderId="0"/>
    <xf numFmtId="0" fontId="29" fillId="0" borderId="0" applyNumberFormat="0" applyFill="0" applyBorder="0" applyAlignment="0" applyProtection="0"/>
  </cellStyleXfs>
  <cellXfs count="180">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0" fillId="0" borderId="1" xfId="0" applyBorder="1" applyAlignment="1">
      <alignment vertical="center" wrapText="1"/>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0" fillId="0" borderId="6" xfId="1" applyFont="1" applyBorder="1" applyAlignment="1">
      <alignment horizontal="center" vertical="center" wrapText="1"/>
    </xf>
    <xf numFmtId="0" fontId="17" fillId="0" borderId="6" xfId="1" applyFont="1" applyBorder="1" applyAlignment="1">
      <alignment horizontal="center" vertical="center"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applyAlignment="1">
      <alignment wrapText="1"/>
    </xf>
    <xf numFmtId="0" fontId="10" fillId="0" borderId="14" xfId="1" applyFont="1" applyBorder="1" applyAlignment="1">
      <alignment horizontal="center" vertical="center" wrapText="1"/>
    </xf>
    <xf numFmtId="0" fontId="20" fillId="0" borderId="0" xfId="1" applyFont="1"/>
    <xf numFmtId="0" fontId="21" fillId="0" borderId="0" xfId="1" applyFont="1"/>
    <xf numFmtId="0" fontId="10" fillId="0" borderId="1" xfId="1" applyFont="1" applyBorder="1" applyAlignment="1">
      <alignment horizontal="center" vertical="center"/>
    </xf>
    <xf numFmtId="0" fontId="10" fillId="0" borderId="1" xfId="1" applyFont="1" applyBorder="1" applyAlignment="1">
      <alignment vertical="top" wrapText="1"/>
    </xf>
    <xf numFmtId="0" fontId="10" fillId="0" borderId="1" xfId="1" applyFont="1" applyBorder="1" applyAlignment="1">
      <alignment vertical="center" wrapText="1"/>
    </xf>
    <xf numFmtId="0" fontId="22" fillId="0" borderId="1" xfId="1" applyFont="1" applyBorder="1" applyAlignment="1">
      <alignment vertical="center" wrapText="1"/>
    </xf>
    <xf numFmtId="0" fontId="12" fillId="0" borderId="1" xfId="1" applyFont="1" applyBorder="1" applyAlignment="1">
      <alignment vertical="center" wrapText="1"/>
    </xf>
    <xf numFmtId="0" fontId="12" fillId="4" borderId="1" xfId="1" applyFont="1" applyFill="1" applyBorder="1" applyAlignment="1">
      <alignment vertical="center" wrapText="1"/>
    </xf>
    <xf numFmtId="0" fontId="12" fillId="4" borderId="1" xfId="1" applyFont="1" applyFill="1" applyBorder="1" applyAlignment="1">
      <alignment horizontal="left" vertical="center" wrapText="1"/>
    </xf>
    <xf numFmtId="0" fontId="13" fillId="0" borderId="1" xfId="1" applyFont="1" applyBorder="1" applyAlignment="1">
      <alignment vertical="center" wrapText="1"/>
    </xf>
    <xf numFmtId="0" fontId="12" fillId="0" borderId="1" xfId="1" applyFont="1" applyBorder="1" applyAlignment="1">
      <alignment horizontal="left" vertical="center" wrapText="1"/>
    </xf>
    <xf numFmtId="0" fontId="10" fillId="0" borderId="16" xfId="1" applyFont="1" applyBorder="1" applyAlignment="1">
      <alignment horizontal="center" vertical="center" wrapText="1"/>
    </xf>
    <xf numFmtId="0" fontId="23" fillId="0" borderId="1" xfId="1" applyFont="1" applyBorder="1" applyAlignment="1">
      <alignment horizontal="left" vertical="center" wrapText="1"/>
    </xf>
    <xf numFmtId="0" fontId="12" fillId="0" borderId="0" xfId="1" applyFont="1" applyAlignment="1">
      <alignment horizontal="left" vertical="center"/>
    </xf>
    <xf numFmtId="0" fontId="10" fillId="0" borderId="0" xfId="1" applyFont="1" applyAlignment="1">
      <alignment horizontal="left"/>
    </xf>
    <xf numFmtId="0" fontId="10" fillId="3" borderId="0" xfId="1" applyFont="1" applyFill="1" applyAlignment="1">
      <alignment wrapText="1"/>
    </xf>
    <xf numFmtId="0" fontId="12" fillId="6" borderId="6" xfId="1" applyFont="1" applyFill="1" applyBorder="1" applyAlignment="1">
      <alignment horizontal="center" vertical="center"/>
    </xf>
    <xf numFmtId="0" fontId="12" fillId="5" borderId="6" xfId="1" applyFont="1" applyFill="1" applyBorder="1" applyAlignment="1">
      <alignment horizontal="center" vertical="center"/>
    </xf>
    <xf numFmtId="0" fontId="12" fillId="7" borderId="6" xfId="1" applyFont="1" applyFill="1" applyBorder="1" applyAlignment="1">
      <alignment horizontal="center" vertical="center"/>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0" fontId="10" fillId="4" borderId="19" xfId="0" applyFont="1" applyFill="1" applyBorder="1" applyAlignment="1">
      <alignment horizontal="left" vertical="top" wrapText="1"/>
    </xf>
    <xf numFmtId="0" fontId="10" fillId="4" borderId="1" xfId="0" applyFont="1" applyFill="1" applyBorder="1" applyAlignment="1">
      <alignment horizontal="left" vertical="top" wrapText="1"/>
    </xf>
    <xf numFmtId="0" fontId="17" fillId="0" borderId="1" xfId="0" applyFont="1" applyBorder="1" applyAlignment="1">
      <alignment vertical="top" wrapText="1"/>
    </xf>
    <xf numFmtId="0" fontId="10" fillId="4" borderId="17" xfId="0" applyFont="1" applyFill="1" applyBorder="1" applyAlignment="1">
      <alignment horizontal="left" vertical="top" wrapText="1"/>
    </xf>
    <xf numFmtId="0" fontId="10" fillId="4" borderId="18" xfId="0" applyFont="1" applyFill="1" applyBorder="1" applyAlignment="1">
      <alignment vertical="center" wrapText="1"/>
    </xf>
    <xf numFmtId="0" fontId="13" fillId="0" borderId="1" xfId="0" applyFont="1" applyBorder="1" applyAlignment="1">
      <alignment vertical="center" wrapText="1"/>
    </xf>
    <xf numFmtId="0" fontId="12" fillId="8" borderId="6" xfId="1" applyFont="1" applyFill="1" applyBorder="1" applyAlignment="1">
      <alignment horizontal="center" vertical="center"/>
    </xf>
    <xf numFmtId="0" fontId="28" fillId="0" borderId="0" xfId="0" applyFont="1" applyAlignment="1">
      <alignment vertical="center"/>
    </xf>
    <xf numFmtId="0" fontId="29" fillId="0" borderId="0" xfId="2" applyAlignment="1">
      <alignment vertical="center"/>
    </xf>
    <xf numFmtId="0" fontId="4" fillId="0" borderId="0" xfId="0" applyFont="1"/>
    <xf numFmtId="0" fontId="10" fillId="4" borderId="1" xfId="0" applyFont="1" applyFill="1" applyBorder="1" applyAlignment="1">
      <alignment vertical="center" wrapText="1"/>
    </xf>
    <xf numFmtId="0" fontId="10" fillId="4" borderId="17" xfId="0" applyFont="1" applyFill="1" applyBorder="1" applyAlignment="1">
      <alignment vertical="center" wrapText="1"/>
    </xf>
    <xf numFmtId="0" fontId="10" fillId="0" borderId="17" xfId="0" applyFont="1" applyBorder="1" applyAlignment="1">
      <alignment vertical="center" wrapText="1"/>
    </xf>
    <xf numFmtId="0" fontId="10" fillId="4" borderId="1" xfId="0" applyFont="1" applyFill="1" applyBorder="1" applyAlignment="1">
      <alignment horizontal="left" vertical="center" wrapText="1"/>
    </xf>
    <xf numFmtId="0" fontId="10" fillId="4" borderId="19"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17" fillId="0" borderId="1" xfId="0" applyFont="1" applyBorder="1" applyAlignment="1">
      <alignment vertical="center" wrapText="1"/>
    </xf>
    <xf numFmtId="0" fontId="17" fillId="0" borderId="17" xfId="0" applyFont="1" applyBorder="1" applyAlignment="1">
      <alignment vertical="center" wrapText="1"/>
    </xf>
    <xf numFmtId="0" fontId="10" fillId="0" borderId="1" xfId="0" applyFont="1" applyBorder="1" applyAlignment="1">
      <alignment vertical="center" wrapText="1"/>
    </xf>
    <xf numFmtId="0" fontId="27" fillId="4" borderId="1" xfId="0" applyFont="1" applyFill="1" applyBorder="1" applyAlignment="1">
      <alignment horizontal="left" vertical="center" wrapText="1"/>
    </xf>
    <xf numFmtId="0" fontId="17" fillId="0" borderId="1" xfId="1" applyFont="1" applyBorder="1" applyAlignment="1">
      <alignment horizontal="center" vertical="center" wrapText="1"/>
    </xf>
    <xf numFmtId="0" fontId="12" fillId="0" borderId="1" xfId="0" applyFont="1" applyBorder="1" applyAlignment="1">
      <alignment vertical="center" wrapText="1"/>
    </xf>
    <xf numFmtId="0" fontId="13" fillId="4" borderId="1" xfId="1" applyFont="1" applyFill="1" applyBorder="1" applyAlignment="1">
      <alignment vertical="center" wrapText="1"/>
    </xf>
    <xf numFmtId="0" fontId="12" fillId="8" borderId="1" xfId="1" applyFont="1" applyFill="1" applyBorder="1" applyAlignment="1">
      <alignment horizontal="center" vertical="center"/>
    </xf>
    <xf numFmtId="0" fontId="10" fillId="4" borderId="18" xfId="0" applyFont="1" applyFill="1" applyBorder="1" applyAlignment="1">
      <alignment horizontal="left" vertical="center" wrapText="1"/>
    </xf>
    <xf numFmtId="0" fontId="17" fillId="0" borderId="0" xfId="1" applyFont="1" applyAlignment="1">
      <alignment horizontal="center" vertical="center" wrapText="1"/>
    </xf>
    <xf numFmtId="0" fontId="13" fillId="0" borderId="1" xfId="1" applyFont="1" applyBorder="1" applyAlignment="1">
      <alignment horizontal="center" vertical="center" wrapText="1"/>
    </xf>
    <xf numFmtId="0" fontId="27" fillId="4" borderId="19"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7" fillId="4" borderId="17" xfId="0" applyFont="1" applyFill="1" applyBorder="1" applyAlignment="1">
      <alignment horizontal="left" vertical="center" wrapText="1"/>
    </xf>
    <xf numFmtId="0" fontId="10" fillId="0" borderId="15" xfId="1" applyFont="1" applyBorder="1" applyAlignment="1">
      <alignment horizontal="center" vertical="center" wrapText="1"/>
    </xf>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9" borderId="1" xfId="1" applyFont="1" applyFill="1" applyBorder="1" applyAlignment="1">
      <alignment horizontal="center" vertical="center" wrapText="1"/>
    </xf>
    <xf numFmtId="0" fontId="12" fillId="11" borderId="1" xfId="1" applyFont="1" applyFill="1" applyBorder="1" applyAlignment="1">
      <alignment horizontal="center" vertical="center" wrapText="1"/>
    </xf>
    <xf numFmtId="0" fontId="12" fillId="11" borderId="18" xfId="1" applyFont="1" applyFill="1" applyBorder="1" applyAlignment="1">
      <alignment horizontal="center" vertical="center" wrapText="1"/>
    </xf>
    <xf numFmtId="0" fontId="10" fillId="12" borderId="6" xfId="1" applyFont="1" applyFill="1" applyBorder="1" applyAlignment="1">
      <alignment horizontal="center" vertical="center"/>
    </xf>
    <xf numFmtId="0" fontId="10" fillId="12" borderId="1" xfId="1" applyFont="1" applyFill="1" applyBorder="1" applyAlignment="1">
      <alignment horizontal="center" vertical="center"/>
    </xf>
    <xf numFmtId="0" fontId="18" fillId="12" borderId="1" xfId="1" applyFont="1" applyFill="1" applyBorder="1" applyAlignment="1">
      <alignment vertical="center" wrapText="1"/>
    </xf>
    <xf numFmtId="0" fontId="10" fillId="12" borderId="1" xfId="1" applyFont="1" applyFill="1" applyBorder="1" applyAlignment="1">
      <alignment vertical="center" wrapText="1"/>
    </xf>
    <xf numFmtId="0" fontId="18" fillId="12" borderId="1" xfId="1" applyFont="1" applyFill="1" applyBorder="1" applyAlignment="1">
      <alignment vertical="top" wrapText="1"/>
    </xf>
    <xf numFmtId="2" fontId="10" fillId="13" borderId="1" xfId="1" applyNumberFormat="1" applyFont="1" applyFill="1" applyBorder="1" applyAlignment="1">
      <alignment horizontal="center" vertical="center"/>
    </xf>
    <xf numFmtId="1" fontId="10" fillId="13" borderId="1" xfId="1" applyNumberFormat="1" applyFont="1" applyFill="1" applyBorder="1" applyAlignment="1">
      <alignment horizontal="center" vertical="center"/>
    </xf>
    <xf numFmtId="0" fontId="12" fillId="9" borderId="2" xfId="1" applyFont="1" applyFill="1" applyBorder="1" applyAlignment="1">
      <alignment horizontal="center" vertical="center" wrapText="1"/>
    </xf>
    <xf numFmtId="0" fontId="12" fillId="9" borderId="5" xfId="1" applyFont="1" applyFill="1" applyBorder="1" applyAlignment="1">
      <alignment horizontal="center" wrapText="1"/>
    </xf>
    <xf numFmtId="0" fontId="12" fillId="15" borderId="1" xfId="1" applyFont="1" applyFill="1" applyBorder="1" applyAlignment="1">
      <alignment horizontal="center" vertical="center" wrapText="1"/>
    </xf>
    <xf numFmtId="0" fontId="12" fillId="15" borderId="6" xfId="1" applyFont="1" applyFill="1" applyBorder="1" applyAlignment="1">
      <alignment horizontal="center" vertical="center" wrapText="1"/>
    </xf>
    <xf numFmtId="0" fontId="18" fillId="12" borderId="1" xfId="1" applyFont="1" applyFill="1" applyBorder="1" applyAlignment="1">
      <alignment horizontal="center" vertical="center" wrapText="1"/>
    </xf>
    <xf numFmtId="0" fontId="13" fillId="15" borderId="1" xfId="1" applyFont="1" applyFill="1" applyBorder="1" applyAlignment="1">
      <alignment horizontal="center" vertical="center" wrapText="1"/>
    </xf>
    <xf numFmtId="0" fontId="12" fillId="7" borderId="1" xfId="1" applyFont="1" applyFill="1" applyBorder="1" applyAlignment="1">
      <alignment horizontal="center" vertical="center"/>
    </xf>
    <xf numFmtId="0" fontId="12" fillId="15" borderId="1" xfId="1" applyFont="1" applyFill="1" applyBorder="1" applyAlignment="1">
      <alignment horizontal="left" vertical="center" wrapText="1"/>
    </xf>
    <xf numFmtId="0" fontId="12" fillId="6" borderId="1" xfId="1" applyFont="1" applyFill="1" applyBorder="1" applyAlignment="1">
      <alignment horizontal="center" vertical="center"/>
    </xf>
    <xf numFmtId="0" fontId="12" fillId="5" borderId="1" xfId="1" applyFont="1" applyFill="1" applyBorder="1" applyAlignment="1">
      <alignment horizontal="center" vertical="center"/>
    </xf>
    <xf numFmtId="0" fontId="17" fillId="0" borderId="1" xfId="1" applyFont="1" applyBorder="1" applyAlignment="1">
      <alignment vertical="center" wrapText="1"/>
    </xf>
    <xf numFmtId="0" fontId="13" fillId="15" borderId="2" xfId="1" applyFont="1" applyFill="1" applyBorder="1" applyAlignment="1">
      <alignment horizontal="center" vertical="center" wrapText="1"/>
    </xf>
    <xf numFmtId="0" fontId="17" fillId="0" borderId="17" xfId="1" applyFont="1" applyBorder="1" applyAlignment="1">
      <alignment horizontal="center" vertical="center" wrapText="1"/>
    </xf>
    <xf numFmtId="0" fontId="10" fillId="0" borderId="1" xfId="1" applyFont="1" applyBorder="1" applyAlignment="1">
      <alignment horizontal="center" vertical="center" wrapText="1"/>
    </xf>
    <xf numFmtId="0" fontId="35" fillId="0" borderId="0" xfId="1" applyFont="1"/>
    <xf numFmtId="0" fontId="35" fillId="0" borderId="0" xfId="1" applyFont="1" applyAlignment="1">
      <alignment horizontal="left" vertical="center"/>
    </xf>
    <xf numFmtId="0" fontId="13" fillId="0" borderId="6" xfId="1" applyFont="1" applyBorder="1" applyAlignment="1">
      <alignment horizontal="center" vertical="center" wrapText="1"/>
    </xf>
    <xf numFmtId="0" fontId="37" fillId="0" borderId="0" xfId="0" applyFont="1" applyAlignment="1">
      <alignment vertical="center"/>
    </xf>
    <xf numFmtId="0" fontId="10" fillId="7" borderId="1" xfId="0" applyFont="1" applyFill="1" applyBorder="1" applyAlignment="1">
      <alignment vertical="center" wrapText="1"/>
    </xf>
    <xf numFmtId="0" fontId="10" fillId="16" borderId="1" xfId="0" applyFont="1" applyFill="1" applyBorder="1" applyAlignment="1">
      <alignment vertical="center" wrapText="1"/>
    </xf>
    <xf numFmtId="0" fontId="10" fillId="17" borderId="1" xfId="0" applyFont="1" applyFill="1" applyBorder="1" applyAlignment="1">
      <alignment vertical="center" wrapText="1"/>
    </xf>
    <xf numFmtId="0" fontId="12" fillId="12" borderId="1" xfId="1" applyFont="1" applyFill="1" applyBorder="1" applyAlignment="1">
      <alignment horizontal="center" vertical="center" wrapText="1"/>
    </xf>
    <xf numFmtId="0" fontId="38" fillId="11" borderId="1" xfId="0" applyFont="1" applyFill="1" applyBorder="1" applyAlignment="1">
      <alignment horizontal="center" vertical="center" wrapText="1"/>
    </xf>
    <xf numFmtId="0" fontId="1" fillId="11" borderId="1" xfId="0" applyFont="1" applyFill="1" applyBorder="1" applyAlignment="1">
      <alignment horizontal="center" vertical="center"/>
    </xf>
    <xf numFmtId="0" fontId="0" fillId="16" borderId="1" xfId="0" applyFill="1" applyBorder="1"/>
    <xf numFmtId="0" fontId="0" fillId="17" borderId="1" xfId="0" applyFill="1" applyBorder="1"/>
    <xf numFmtId="0" fontId="0" fillId="7" borderId="1" xfId="0" applyFill="1" applyBorder="1"/>
    <xf numFmtId="0" fontId="1" fillId="11" borderId="1" xfId="0" applyFont="1" applyFill="1" applyBorder="1" applyAlignment="1">
      <alignment horizontal="center"/>
    </xf>
    <xf numFmtId="0" fontId="17" fillId="4" borderId="1" xfId="0" applyFont="1" applyFill="1" applyBorder="1" applyAlignment="1">
      <alignment vertical="center" wrapText="1"/>
    </xf>
    <xf numFmtId="0" fontId="1" fillId="10" borderId="6"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 fillId="10"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1" xfId="0" applyBorder="1" applyAlignment="1">
      <alignment vertical="top" wrapText="1"/>
    </xf>
    <xf numFmtId="0" fontId="0" fillId="0" borderId="0" xfId="0" applyAlignment="1">
      <alignment vertical="top" wrapText="1"/>
    </xf>
    <xf numFmtId="0" fontId="5" fillId="0" borderId="0" xfId="0" applyFont="1" applyAlignment="1">
      <alignment vertical="top" wrapText="1"/>
    </xf>
    <xf numFmtId="0" fontId="0" fillId="0" borderId="1" xfId="0" applyBorder="1" applyAlignment="1">
      <alignment vertical="center" wrapText="1"/>
    </xf>
    <xf numFmtId="0" fontId="33" fillId="0" borderId="0" xfId="0" applyFont="1" applyAlignment="1">
      <alignment horizontal="justify" vertical="center" wrapText="1"/>
    </xf>
    <xf numFmtId="0" fontId="33" fillId="0" borderId="0" xfId="0" applyFont="1" applyAlignment="1">
      <alignment wrapText="1"/>
    </xf>
    <xf numFmtId="0" fontId="0" fillId="0" borderId="0" xfId="0" applyAlignment="1">
      <alignment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6" fillId="12" borderId="2" xfId="1" applyFont="1" applyFill="1" applyBorder="1" applyAlignment="1">
      <alignment horizontal="center" vertical="center" wrapText="1"/>
    </xf>
    <xf numFmtId="0" fontId="26" fillId="12" borderId="3" xfId="0" applyFont="1" applyFill="1" applyBorder="1" applyAlignment="1">
      <alignment horizontal="center" vertical="center" wrapText="1"/>
    </xf>
    <xf numFmtId="0" fontId="26" fillId="12" borderId="4" xfId="0" applyFont="1" applyFill="1" applyBorder="1" applyAlignment="1">
      <alignment horizontal="center" vertical="center" wrapText="1"/>
    </xf>
    <xf numFmtId="0" fontId="2" fillId="2" borderId="0" xfId="0" applyFont="1" applyFill="1" applyAlignment="1">
      <alignment vertical="center" wrapText="1"/>
    </xf>
    <xf numFmtId="0" fontId="0" fillId="0" borderId="0" xfId="0" applyAlignment="1">
      <alignment vertical="center" wrapText="1"/>
    </xf>
    <xf numFmtId="0" fontId="33" fillId="0" borderId="0" xfId="0" applyFont="1" applyAlignment="1">
      <alignment vertical="center" wrapText="1"/>
    </xf>
    <xf numFmtId="0" fontId="13" fillId="14" borderId="2" xfId="1" applyFont="1" applyFill="1" applyBorder="1" applyAlignment="1">
      <alignment horizontal="center" vertical="center" wrapText="1"/>
    </xf>
    <xf numFmtId="0" fontId="13" fillId="14" borderId="3" xfId="1" applyFont="1" applyFill="1" applyBorder="1" applyAlignment="1">
      <alignment horizontal="center" vertical="center" wrapText="1"/>
    </xf>
    <xf numFmtId="0" fontId="13" fillId="14" borderId="4" xfId="1" applyFont="1" applyFill="1" applyBorder="1" applyAlignment="1">
      <alignment horizontal="center"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0" fillId="14" borderId="3" xfId="0" applyFill="1" applyBorder="1" applyAlignment="1">
      <alignment horizontal="center" vertical="center" wrapText="1"/>
    </xf>
    <xf numFmtId="0" fontId="0" fillId="14" borderId="4" xfId="0" applyFill="1" applyBorder="1" applyAlignment="1">
      <alignment horizontal="center" vertical="center" wrapText="1"/>
    </xf>
    <xf numFmtId="0" fontId="0" fillId="10" borderId="3" xfId="0" applyFill="1" applyBorder="1" applyAlignment="1">
      <alignment horizontal="center" vertical="center" wrapText="1"/>
    </xf>
    <xf numFmtId="0" fontId="13" fillId="14" borderId="7" xfId="1" applyFont="1" applyFill="1" applyBorder="1" applyAlignment="1">
      <alignment horizontal="center" wrapText="1"/>
    </xf>
    <xf numFmtId="0" fontId="13" fillId="14" borderId="8" xfId="1" applyFont="1" applyFill="1" applyBorder="1" applyAlignment="1">
      <alignment horizontal="center" wrapText="1"/>
    </xf>
    <xf numFmtId="0" fontId="13" fillId="14" borderId="9" xfId="1" applyFont="1" applyFill="1" applyBorder="1" applyAlignment="1">
      <alignment horizontal="center" wrapText="1"/>
    </xf>
    <xf numFmtId="0" fontId="13" fillId="14" borderId="10" xfId="1" applyFont="1" applyFill="1" applyBorder="1" applyAlignment="1">
      <alignment horizontal="center" wrapText="1"/>
    </xf>
    <xf numFmtId="0" fontId="12" fillId="9" borderId="11" xfId="1" applyFont="1" applyFill="1" applyBorder="1" applyAlignment="1">
      <alignment horizontal="center" vertical="center" wrapText="1"/>
    </xf>
    <xf numFmtId="0" fontId="10" fillId="9" borderId="4" xfId="1" applyFont="1" applyFill="1" applyBorder="1" applyAlignment="1">
      <alignment horizontal="center" vertical="center" wrapText="1"/>
    </xf>
    <xf numFmtId="0" fontId="12" fillId="7" borderId="12" xfId="1" applyFont="1" applyFill="1" applyBorder="1" applyAlignment="1">
      <alignment horizontal="center" vertical="center"/>
    </xf>
    <xf numFmtId="0" fontId="10" fillId="7" borderId="13" xfId="1" applyFont="1" applyFill="1" applyBorder="1" applyAlignment="1">
      <alignment horizontal="center" vertical="center"/>
    </xf>
    <xf numFmtId="0" fontId="12" fillId="9" borderId="2" xfId="1" applyFont="1" applyFill="1" applyBorder="1" applyAlignment="1">
      <alignment horizontal="center" vertical="center" wrapText="1"/>
    </xf>
    <xf numFmtId="0" fontId="12" fillId="9" borderId="4" xfId="1" applyFont="1" applyFill="1" applyBorder="1" applyAlignment="1">
      <alignment horizontal="center" vertical="center" wrapText="1"/>
    </xf>
    <xf numFmtId="0" fontId="12" fillId="7" borderId="15" xfId="1" applyFont="1" applyFill="1" applyBorder="1" applyAlignment="1">
      <alignment horizontal="center" vertical="center" wrapText="1"/>
    </xf>
    <xf numFmtId="0" fontId="12" fillId="7" borderId="13" xfId="1" applyFont="1" applyFill="1" applyBorder="1" applyAlignment="1">
      <alignment horizontal="center" vertical="center" wrapText="1"/>
    </xf>
    <xf numFmtId="0" fontId="12" fillId="6" borderId="12" xfId="1" applyFont="1" applyFill="1" applyBorder="1" applyAlignment="1">
      <alignment horizontal="center" vertical="center"/>
    </xf>
    <xf numFmtId="0" fontId="10" fillId="6" borderId="13" xfId="1" applyFont="1" applyFill="1" applyBorder="1" applyAlignment="1">
      <alignment horizontal="center" vertical="center"/>
    </xf>
    <xf numFmtId="0" fontId="12" fillId="6" borderId="15" xfId="1" applyFont="1" applyFill="1" applyBorder="1" applyAlignment="1">
      <alignment horizontal="center" vertical="center" wrapText="1"/>
    </xf>
    <xf numFmtId="0" fontId="12" fillId="6" borderId="13" xfId="1" applyFont="1" applyFill="1" applyBorder="1" applyAlignment="1">
      <alignment horizontal="center" vertical="center" wrapText="1"/>
    </xf>
    <xf numFmtId="0" fontId="12" fillId="5" borderId="12" xfId="1" applyFont="1" applyFill="1" applyBorder="1" applyAlignment="1">
      <alignment horizontal="center" vertical="center"/>
    </xf>
    <xf numFmtId="0" fontId="10" fillId="5" borderId="13" xfId="1" applyFont="1" applyFill="1" applyBorder="1" applyAlignment="1">
      <alignment horizontal="center" vertical="center"/>
    </xf>
    <xf numFmtId="0" fontId="12" fillId="5" borderId="15" xfId="1" applyFont="1" applyFill="1" applyBorder="1" applyAlignment="1">
      <alignment horizontal="center" vertical="center" wrapText="1"/>
    </xf>
    <xf numFmtId="0" fontId="12" fillId="5" borderId="13" xfId="1" applyFont="1" applyFill="1" applyBorder="1" applyAlignment="1">
      <alignment horizontal="center" vertical="center" wrapText="1"/>
    </xf>
    <xf numFmtId="0" fontId="12" fillId="8" borderId="12" xfId="1" applyFont="1" applyFill="1" applyBorder="1" applyAlignment="1">
      <alignment horizontal="center" vertical="center"/>
    </xf>
    <xf numFmtId="0" fontId="10" fillId="8" borderId="13" xfId="1" applyFont="1" applyFill="1" applyBorder="1" applyAlignment="1">
      <alignment horizontal="center" vertical="center"/>
    </xf>
    <xf numFmtId="0" fontId="12" fillId="8" borderId="15" xfId="1" applyFont="1" applyFill="1" applyBorder="1" applyAlignment="1">
      <alignment horizontal="center" vertical="center" wrapText="1"/>
    </xf>
    <xf numFmtId="0" fontId="12" fillId="8" borderId="13" xfId="1" applyFont="1" applyFill="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1083">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s>
  <tableStyles count="0" defaultTableStyle="TableStyleMedium2" defaultPivotStyle="PivotStyleLight16"/>
  <colors>
    <mruColors>
      <color rgb="FFFF3300"/>
      <color rgb="FFC6EFCE"/>
      <color rgb="FFFFEB9C"/>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0</xdr:col>
      <xdr:colOff>428625</xdr:colOff>
      <xdr:row>19</xdr:row>
      <xdr:rowOff>104774</xdr:rowOff>
    </xdr:from>
    <xdr:to>
      <xdr:col>7</xdr:col>
      <xdr:colOff>85726</xdr:colOff>
      <xdr:row>29</xdr:row>
      <xdr:rowOff>9525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22</xdr:row>
      <xdr:rowOff>57150</xdr:rowOff>
    </xdr:from>
    <xdr:to>
      <xdr:col>9</xdr:col>
      <xdr:colOff>38101</xdr:colOff>
      <xdr:row>32</xdr:row>
      <xdr:rowOff>57151</xdr:rowOff>
    </xdr:to>
    <xdr:sp macro="" textlink="">
      <xdr:nvSpPr>
        <xdr:cNvPr id="3" name="CuadroTexto 2">
          <a:extLst>
            <a:ext uri="{FF2B5EF4-FFF2-40B4-BE49-F238E27FC236}">
              <a16:creationId xmlns:a16="http://schemas.microsoft.com/office/drawing/2014/main" id="{00000000-0008-0000-0C00-000003000000}"/>
            </a:ext>
          </a:extLst>
        </xdr:cNvPr>
        <xdr:cNvSpPr txBox="1"/>
      </xdr:nvSpPr>
      <xdr:spPr>
        <a:xfrm>
          <a:off x="600075" y="96774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171450</xdr:colOff>
      <xdr:row>17</xdr:row>
      <xdr:rowOff>38100</xdr:rowOff>
    </xdr:from>
    <xdr:to>
      <xdr:col>10</xdr:col>
      <xdr:colOff>352426</xdr:colOff>
      <xdr:row>25</xdr:row>
      <xdr:rowOff>38101</xdr:rowOff>
    </xdr:to>
    <xdr:sp macro="" textlink="">
      <xdr:nvSpPr>
        <xdr:cNvPr id="3" name="CuadroTexto 2">
          <a:extLst>
            <a:ext uri="{FF2B5EF4-FFF2-40B4-BE49-F238E27FC236}">
              <a16:creationId xmlns:a16="http://schemas.microsoft.com/office/drawing/2014/main" id="{00000000-0008-0000-1900-000003000000}"/>
            </a:ext>
          </a:extLst>
        </xdr:cNvPr>
        <xdr:cNvSpPr txBox="1"/>
      </xdr:nvSpPr>
      <xdr:spPr>
        <a:xfrm>
          <a:off x="990600" y="70104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552450</xdr:colOff>
      <xdr:row>18</xdr:row>
      <xdr:rowOff>123825</xdr:rowOff>
    </xdr:from>
    <xdr:to>
      <xdr:col>8</xdr:col>
      <xdr:colOff>485776</xdr:colOff>
      <xdr:row>28</xdr:row>
      <xdr:rowOff>123826</xdr:rowOff>
    </xdr:to>
    <xdr:sp macro="" textlink="">
      <xdr:nvSpPr>
        <xdr:cNvPr id="3" name="CuadroTexto 2">
          <a:extLst>
            <a:ext uri="{FF2B5EF4-FFF2-40B4-BE49-F238E27FC236}">
              <a16:creationId xmlns:a16="http://schemas.microsoft.com/office/drawing/2014/main" id="{00000000-0008-0000-2200-000003000000}"/>
            </a:ext>
          </a:extLst>
        </xdr:cNvPr>
        <xdr:cNvSpPr txBox="1"/>
      </xdr:nvSpPr>
      <xdr:spPr>
        <a:xfrm>
          <a:off x="1019175" y="63627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ecretaria\02.%20Iniciativas%20SNCA\02.%20Instrucciones%20y%20recomendaciones\2021\P284-2021-INI02%20Gu&#237;as%20Marco%20PRTR\CONTRATACI&#211;N%20Evaluaci&#243;n%20riesgo%20de%20fraude%20DGREGIO-UAFS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Secretaria\02.%20Iniciativas%20SNCA\02.%20Instrucciones%20y%20recomendaciones\2021\P284-2021-INI02%20Gu&#237;as%20Marco%20PRTR\G.%20MEDIOS%20PROPIOS%20Evaluaci&#243;n%20riesgos%20de%20fraude%20GEREGIO-UAF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atación"/>
      <sheetName val="PR1"/>
      <sheetName val="PR2"/>
      <sheetName val="PR3"/>
      <sheetName val="PR4"/>
      <sheetName val="PR5"/>
      <sheetName val="PR6"/>
      <sheetName val="PR7"/>
      <sheetName val="PR8"/>
      <sheetName val="PR9"/>
      <sheetName val="PRX"/>
    </sheetNames>
    <sheetDataSet>
      <sheetData sheetId="0"/>
      <sheetData sheetId="1">
        <row r="54">
          <cell r="B54">
            <v>1</v>
          </cell>
          <cell r="C54">
            <v>-1</v>
          </cell>
        </row>
        <row r="55">
          <cell r="B55">
            <v>2</v>
          </cell>
          <cell r="C55">
            <v>-2</v>
          </cell>
        </row>
        <row r="56">
          <cell r="B56">
            <v>3</v>
          </cell>
          <cell r="C56">
            <v>-3</v>
          </cell>
        </row>
        <row r="57">
          <cell r="B57">
            <v>4</v>
          </cell>
          <cell r="C57">
            <v>-4</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stos de Medios Propios"/>
      <sheetName val="GP1"/>
      <sheetName val="GP2"/>
      <sheetName val="GP3"/>
      <sheetName val="GP4"/>
      <sheetName val="GP5"/>
      <sheetName val="GPX"/>
    </sheetNames>
    <sheetDataSet>
      <sheetData sheetId="0"/>
      <sheetData sheetId="1">
        <row r="51">
          <cell r="B51">
            <v>1</v>
          </cell>
          <cell r="C51">
            <v>-1</v>
          </cell>
        </row>
        <row r="52">
          <cell r="B52">
            <v>2</v>
          </cell>
          <cell r="C52">
            <v>-2</v>
          </cell>
        </row>
        <row r="53">
          <cell r="B53">
            <v>3</v>
          </cell>
          <cell r="C53">
            <v>-3</v>
          </cell>
        </row>
        <row r="54">
          <cell r="B54">
            <v>4</v>
          </cell>
          <cell r="C54">
            <v>-4</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1"/>
  <sheetViews>
    <sheetView tabSelected="1" zoomScaleNormal="100" workbookViewId="0">
      <selection sqref="A1:E1"/>
    </sheetView>
  </sheetViews>
  <sheetFormatPr baseColWidth="10" defaultColWidth="9.1796875" defaultRowHeight="14.5" x14ac:dyDescent="0.35"/>
  <cols>
    <col min="2" max="2" width="43.54296875" customWidth="1"/>
    <col min="3" max="3" width="12.81640625" customWidth="1"/>
    <col min="4" max="4" width="35.26953125" customWidth="1"/>
    <col min="5" max="5" width="63.26953125" customWidth="1"/>
    <col min="7" max="7" width="11.54296875" customWidth="1"/>
  </cols>
  <sheetData>
    <row r="1" spans="1:16" ht="18.5" x14ac:dyDescent="0.45">
      <c r="A1" s="144" t="s">
        <v>57</v>
      </c>
      <c r="B1" s="145"/>
      <c r="C1" s="145"/>
      <c r="D1" s="145"/>
      <c r="E1" s="145"/>
      <c r="F1" s="1"/>
      <c r="G1" s="1"/>
      <c r="H1" s="1"/>
      <c r="I1" s="1"/>
      <c r="J1" s="1"/>
      <c r="K1" s="1"/>
      <c r="L1" s="1"/>
      <c r="M1" s="1"/>
      <c r="N1" s="1"/>
      <c r="O1" s="1"/>
      <c r="P1" s="1"/>
    </row>
    <row r="2" spans="1:16" ht="18.5" x14ac:dyDescent="0.45">
      <c r="A2" s="2"/>
      <c r="B2" s="111"/>
      <c r="C2" s="2"/>
      <c r="D2" s="2"/>
      <c r="E2" s="2"/>
      <c r="F2" s="1"/>
      <c r="G2" s="1"/>
      <c r="H2" s="1"/>
      <c r="I2" s="1"/>
      <c r="J2" s="1"/>
      <c r="K2" s="1"/>
      <c r="L2" s="1"/>
      <c r="M2" s="1"/>
      <c r="N2" s="1"/>
      <c r="O2" s="1"/>
      <c r="P2" s="1"/>
    </row>
    <row r="3" spans="1:16" ht="18.5" x14ac:dyDescent="0.45">
      <c r="A3" s="3" t="s">
        <v>0</v>
      </c>
      <c r="B3" s="2"/>
      <c r="C3" s="2"/>
      <c r="D3" s="2"/>
      <c r="E3" s="2"/>
      <c r="F3" s="1"/>
      <c r="G3" s="1"/>
      <c r="H3" s="1"/>
      <c r="I3" s="1"/>
      <c r="J3" s="1"/>
      <c r="K3" s="1"/>
      <c r="L3" s="1"/>
      <c r="M3" s="1"/>
      <c r="N3" s="1"/>
      <c r="O3" s="1"/>
      <c r="P3" s="1"/>
    </row>
    <row r="4" spans="1:16" ht="18.5" x14ac:dyDescent="0.45">
      <c r="A4" s="3"/>
      <c r="B4" s="2"/>
      <c r="C4" s="2"/>
      <c r="D4" s="2"/>
      <c r="E4" s="2"/>
      <c r="F4" s="1"/>
      <c r="G4" s="1"/>
      <c r="H4" s="1"/>
      <c r="I4" s="1"/>
      <c r="J4" s="1"/>
      <c r="K4" s="1"/>
      <c r="L4" s="1"/>
      <c r="M4" s="1"/>
      <c r="N4" s="1"/>
      <c r="O4" s="1"/>
      <c r="P4" s="1"/>
    </row>
    <row r="5" spans="1:16" ht="18.5" x14ac:dyDescent="0.45">
      <c r="A5" s="4" t="s">
        <v>1</v>
      </c>
      <c r="B5" s="2"/>
      <c r="C5" s="2"/>
      <c r="D5" s="2"/>
      <c r="E5" s="2"/>
      <c r="F5" s="1"/>
      <c r="G5" s="1"/>
      <c r="H5" s="1"/>
      <c r="I5" s="1"/>
      <c r="J5" s="1"/>
      <c r="K5" s="1"/>
      <c r="L5" s="1"/>
      <c r="M5" s="1"/>
      <c r="N5" s="1"/>
      <c r="O5" s="1"/>
      <c r="P5" s="1"/>
    </row>
    <row r="6" spans="1:16" ht="18.5" x14ac:dyDescent="0.45">
      <c r="A6" s="4"/>
      <c r="B6" s="4"/>
      <c r="C6" s="4"/>
      <c r="D6" s="4"/>
      <c r="E6" s="4"/>
      <c r="G6" s="1"/>
      <c r="H6" s="1"/>
      <c r="I6" s="1"/>
      <c r="J6" s="1"/>
      <c r="K6" s="1"/>
      <c r="L6" s="1"/>
      <c r="M6" s="1"/>
      <c r="N6" s="1"/>
      <c r="O6" s="1"/>
      <c r="P6" s="1"/>
    </row>
    <row r="7" spans="1:16" ht="18.5" x14ac:dyDescent="0.45">
      <c r="A7" s="4"/>
      <c r="B7" s="5" t="s">
        <v>59</v>
      </c>
      <c r="C7" s="4"/>
      <c r="D7" s="4"/>
      <c r="E7" s="4"/>
      <c r="G7" s="1"/>
      <c r="H7" s="1"/>
      <c r="I7" s="1"/>
      <c r="J7" s="1"/>
      <c r="K7" s="1"/>
      <c r="L7" s="1"/>
      <c r="M7" s="1"/>
      <c r="N7" s="1"/>
      <c r="O7" s="1"/>
      <c r="P7" s="1"/>
    </row>
    <row r="8" spans="1:16" ht="18.5" x14ac:dyDescent="0.45">
      <c r="A8" s="4"/>
      <c r="B8" s="4" t="s">
        <v>795</v>
      </c>
      <c r="C8" s="4"/>
      <c r="D8" s="4"/>
      <c r="E8" s="4"/>
      <c r="G8" s="1"/>
      <c r="H8" s="1"/>
      <c r="I8" s="1"/>
      <c r="J8" s="1"/>
      <c r="K8" s="1"/>
      <c r="L8" s="1"/>
      <c r="M8" s="1"/>
      <c r="N8" s="1"/>
      <c r="O8" s="1"/>
      <c r="P8" s="1"/>
    </row>
    <row r="9" spans="1:16" ht="18.5" x14ac:dyDescent="0.45">
      <c r="A9" s="4"/>
      <c r="B9" s="4"/>
      <c r="C9" s="4"/>
      <c r="D9" s="4"/>
      <c r="E9" s="4"/>
      <c r="G9" s="1"/>
      <c r="H9" s="1"/>
      <c r="I9" s="1"/>
      <c r="J9" s="1"/>
      <c r="K9" s="1"/>
      <c r="L9" s="1"/>
      <c r="M9" s="1"/>
      <c r="N9" s="1"/>
      <c r="O9" s="1"/>
      <c r="P9" s="1"/>
    </row>
    <row r="10" spans="1:16" ht="18.5" x14ac:dyDescent="0.45">
      <c r="A10" s="4"/>
      <c r="B10" s="145" t="s">
        <v>742</v>
      </c>
      <c r="C10" s="145"/>
      <c r="D10" s="145"/>
      <c r="E10" s="145"/>
      <c r="G10" s="1"/>
      <c r="H10" s="1"/>
      <c r="I10" s="1"/>
      <c r="J10" s="1"/>
      <c r="K10" s="1"/>
      <c r="L10" s="1"/>
      <c r="M10" s="1"/>
      <c r="N10" s="1"/>
      <c r="O10" s="1"/>
      <c r="P10" s="1"/>
    </row>
    <row r="11" spans="1:16" ht="16.5" customHeight="1" x14ac:dyDescent="0.45">
      <c r="A11" s="4"/>
      <c r="B11" s="145"/>
      <c r="C11" s="145"/>
      <c r="D11" s="145"/>
      <c r="E11" s="145"/>
      <c r="G11" s="1"/>
      <c r="H11" s="1"/>
      <c r="I11" s="1"/>
      <c r="J11" s="1"/>
      <c r="K11" s="1"/>
      <c r="L11" s="1"/>
      <c r="M11" s="1"/>
      <c r="N11" s="1"/>
      <c r="O11" s="1"/>
      <c r="P11" s="1"/>
    </row>
    <row r="12" spans="1:16" ht="18.5" x14ac:dyDescent="0.45">
      <c r="A12" s="4"/>
      <c r="B12" s="6"/>
      <c r="C12" s="6"/>
      <c r="D12" s="6"/>
      <c r="E12" s="6"/>
      <c r="G12" s="1"/>
      <c r="H12" s="1"/>
      <c r="I12" s="1"/>
      <c r="J12" s="1"/>
      <c r="K12" s="1"/>
      <c r="L12" s="1"/>
      <c r="M12" s="1"/>
      <c r="N12" s="1"/>
      <c r="O12" s="1"/>
      <c r="P12" s="1"/>
    </row>
    <row r="13" spans="1:16" ht="51" customHeight="1" x14ac:dyDescent="0.45">
      <c r="A13" s="4"/>
      <c r="B13" s="145" t="s">
        <v>754</v>
      </c>
      <c r="C13" s="145"/>
      <c r="D13" s="145"/>
      <c r="E13" s="145"/>
      <c r="G13" s="1"/>
      <c r="H13" s="1"/>
      <c r="I13" s="1"/>
      <c r="J13" s="1"/>
      <c r="K13" s="1"/>
      <c r="L13" s="1"/>
      <c r="M13" s="1"/>
      <c r="N13" s="1"/>
      <c r="O13" s="1"/>
      <c r="P13" s="1"/>
    </row>
    <row r="14" spans="1:16" ht="18.5" x14ac:dyDescent="0.45">
      <c r="A14" s="4"/>
      <c r="B14" s="6"/>
      <c r="C14" s="6"/>
      <c r="D14" s="6"/>
      <c r="E14" s="6"/>
      <c r="G14" s="1"/>
      <c r="H14" s="1"/>
      <c r="I14" s="1"/>
      <c r="J14" s="1"/>
      <c r="K14" s="1"/>
      <c r="L14" s="1"/>
      <c r="M14" s="1"/>
      <c r="N14" s="1"/>
      <c r="O14" s="1"/>
      <c r="P14" s="1"/>
    </row>
    <row r="15" spans="1:16" ht="45" customHeight="1" x14ac:dyDescent="0.45">
      <c r="A15" s="4"/>
      <c r="B15" s="145" t="s">
        <v>755</v>
      </c>
      <c r="C15" s="145"/>
      <c r="D15" s="145"/>
      <c r="E15" s="145"/>
      <c r="G15" s="1"/>
      <c r="H15" s="1"/>
      <c r="I15" s="1"/>
      <c r="J15" s="1"/>
      <c r="K15" s="1"/>
      <c r="L15" s="1"/>
      <c r="M15" s="1"/>
      <c r="N15" s="1"/>
      <c r="O15" s="1"/>
      <c r="P15" s="1"/>
    </row>
    <row r="16" spans="1:16" ht="18.5" x14ac:dyDescent="0.45">
      <c r="A16" s="4"/>
      <c r="B16" s="4"/>
      <c r="C16" s="4"/>
      <c r="D16" s="4"/>
      <c r="E16" s="4"/>
      <c r="G16" s="1"/>
      <c r="H16" s="1"/>
      <c r="I16" s="1"/>
      <c r="J16" s="1"/>
      <c r="K16" s="1"/>
      <c r="L16" s="1"/>
      <c r="M16" s="1"/>
      <c r="N16" s="1"/>
      <c r="O16" s="1"/>
      <c r="P16" s="1"/>
    </row>
    <row r="17" spans="1:16" ht="18.5" x14ac:dyDescent="0.45">
      <c r="A17" s="4"/>
      <c r="B17" s="146" t="s">
        <v>743</v>
      </c>
      <c r="C17" s="146"/>
      <c r="D17" s="146"/>
      <c r="E17" s="146"/>
      <c r="G17" s="1"/>
      <c r="H17" s="1"/>
      <c r="I17" s="1"/>
      <c r="J17" s="1"/>
      <c r="K17" s="1"/>
      <c r="L17" s="1"/>
      <c r="M17" s="1"/>
      <c r="N17" s="1"/>
      <c r="O17" s="1"/>
      <c r="P17" s="1"/>
    </row>
    <row r="18" spans="1:16" ht="18.5" x14ac:dyDescent="0.45">
      <c r="A18" s="4"/>
      <c r="B18" s="146"/>
      <c r="C18" s="146"/>
      <c r="D18" s="146"/>
      <c r="E18" s="146"/>
      <c r="G18" s="1"/>
      <c r="H18" s="1"/>
      <c r="I18" s="1"/>
      <c r="J18" s="1"/>
      <c r="K18" s="1"/>
      <c r="L18" s="1"/>
      <c r="M18" s="1"/>
      <c r="N18" s="1"/>
      <c r="O18" s="1"/>
      <c r="P18" s="1"/>
    </row>
    <row r="19" spans="1:16" ht="45" customHeight="1" x14ac:dyDescent="0.45">
      <c r="A19" s="4"/>
      <c r="B19" s="146"/>
      <c r="C19" s="146"/>
      <c r="D19" s="146"/>
      <c r="E19" s="146"/>
      <c r="G19" s="1"/>
      <c r="H19" s="1"/>
      <c r="I19" s="1"/>
      <c r="J19" s="1"/>
      <c r="K19" s="1"/>
      <c r="L19" s="1"/>
      <c r="M19" s="1"/>
      <c r="N19" s="1"/>
      <c r="O19" s="1"/>
      <c r="P19" s="1"/>
    </row>
    <row r="20" spans="1:16" ht="18.5" x14ac:dyDescent="0.45">
      <c r="A20" s="4"/>
      <c r="B20" s="4"/>
      <c r="C20" s="4"/>
      <c r="D20" s="4"/>
      <c r="E20" s="4"/>
      <c r="G20" s="1"/>
      <c r="H20" s="1"/>
      <c r="I20" s="1"/>
      <c r="J20" s="1"/>
      <c r="K20" s="1"/>
      <c r="L20" s="1"/>
      <c r="M20" s="1"/>
      <c r="N20" s="1"/>
      <c r="O20" s="1"/>
      <c r="P20" s="1"/>
    </row>
    <row r="21" spans="1:16" ht="18.5" x14ac:dyDescent="0.45">
      <c r="A21" s="3" t="s">
        <v>2</v>
      </c>
      <c r="B21" s="4"/>
      <c r="C21" s="4"/>
      <c r="D21" s="4"/>
      <c r="E21" s="4"/>
      <c r="G21" s="1"/>
      <c r="H21" s="1"/>
      <c r="I21" s="1"/>
      <c r="J21" s="1"/>
      <c r="K21" s="1"/>
      <c r="L21" s="1"/>
      <c r="M21" s="1"/>
      <c r="N21" s="1"/>
      <c r="O21" s="1"/>
      <c r="P21" s="1"/>
    </row>
    <row r="22" spans="1:16" ht="18.5" x14ac:dyDescent="0.45">
      <c r="A22" s="3"/>
      <c r="B22" s="4"/>
      <c r="C22" s="4"/>
      <c r="D22" s="4"/>
      <c r="E22" s="4"/>
      <c r="G22" s="1"/>
      <c r="H22" s="1"/>
      <c r="I22" s="1"/>
      <c r="J22" s="1"/>
      <c r="K22" s="1"/>
      <c r="L22" s="1"/>
      <c r="M22" s="1"/>
      <c r="N22" s="1"/>
      <c r="O22" s="1"/>
      <c r="P22" s="1"/>
    </row>
    <row r="23" spans="1:16" ht="18.5" x14ac:dyDescent="0.45">
      <c r="A23" s="4" t="s">
        <v>3</v>
      </c>
      <c r="B23" s="4"/>
      <c r="C23" s="4"/>
      <c r="D23" s="4"/>
      <c r="E23" s="4"/>
      <c r="G23" s="1"/>
      <c r="H23" s="1"/>
      <c r="I23" s="1"/>
      <c r="J23" s="1"/>
      <c r="K23" s="1"/>
      <c r="L23" s="1"/>
      <c r="M23" s="1"/>
      <c r="N23" s="1"/>
      <c r="O23" s="1"/>
      <c r="P23" s="1"/>
    </row>
    <row r="24" spans="1:16" ht="18.5" x14ac:dyDescent="0.45">
      <c r="A24" s="4"/>
      <c r="B24" s="4"/>
      <c r="C24" s="4"/>
      <c r="D24" s="4"/>
      <c r="E24" s="4"/>
      <c r="G24" s="1"/>
      <c r="H24" s="1"/>
      <c r="I24" s="1"/>
      <c r="J24" s="1"/>
      <c r="K24" s="1"/>
      <c r="L24" s="1"/>
      <c r="M24" s="1"/>
      <c r="N24" s="1"/>
      <c r="O24" s="1"/>
      <c r="P24" s="1"/>
    </row>
    <row r="25" spans="1:16" ht="18.5" x14ac:dyDescent="0.45">
      <c r="A25" s="7"/>
      <c r="B25" s="8" t="s">
        <v>4</v>
      </c>
      <c r="C25" s="4" t="s">
        <v>5</v>
      </c>
      <c r="D25" s="4"/>
      <c r="E25" s="4"/>
      <c r="F25" s="4"/>
      <c r="G25" s="2"/>
      <c r="H25" s="1"/>
      <c r="I25" s="1"/>
      <c r="J25" s="4"/>
      <c r="K25" s="1"/>
      <c r="L25" s="1"/>
      <c r="M25" s="1"/>
      <c r="O25" s="1"/>
      <c r="P25" s="1"/>
    </row>
    <row r="26" spans="1:16" ht="18.5" x14ac:dyDescent="0.45">
      <c r="A26" s="7"/>
      <c r="B26" s="8"/>
      <c r="C26" s="4"/>
      <c r="D26" s="4"/>
      <c r="E26" s="4"/>
      <c r="F26" s="4"/>
      <c r="G26" s="2"/>
      <c r="H26" s="1"/>
      <c r="I26" s="1"/>
      <c r="J26" s="4"/>
      <c r="K26" s="1"/>
      <c r="L26" s="1"/>
      <c r="M26" s="1"/>
      <c r="O26" s="1"/>
      <c r="P26" s="1"/>
    </row>
    <row r="27" spans="1:16" ht="31.5" customHeight="1" x14ac:dyDescent="0.45">
      <c r="A27" s="7"/>
      <c r="B27" s="8" t="s">
        <v>6</v>
      </c>
      <c r="C27" s="145" t="s">
        <v>351</v>
      </c>
      <c r="D27" s="145"/>
      <c r="E27" s="145"/>
      <c r="F27" s="4"/>
      <c r="G27" s="2"/>
      <c r="H27" s="1"/>
      <c r="I27" s="1"/>
      <c r="J27" s="4"/>
      <c r="K27" s="1"/>
      <c r="L27" s="1"/>
      <c r="M27" s="1"/>
      <c r="O27" s="1"/>
      <c r="P27" s="1"/>
    </row>
    <row r="28" spans="1:16" ht="18.5" x14ac:dyDescent="0.45">
      <c r="A28" s="7"/>
      <c r="B28" s="8"/>
      <c r="C28" s="4"/>
      <c r="D28" s="4"/>
      <c r="E28" s="4"/>
      <c r="F28" s="4"/>
      <c r="G28" s="2"/>
      <c r="H28" s="1"/>
      <c r="I28" s="1"/>
      <c r="J28" s="4"/>
      <c r="K28" s="1"/>
      <c r="L28" s="1"/>
      <c r="M28" s="1"/>
      <c r="O28" s="1"/>
      <c r="P28" s="1"/>
    </row>
    <row r="29" spans="1:16" ht="58" x14ac:dyDescent="0.45">
      <c r="A29" s="7"/>
      <c r="B29" s="8"/>
      <c r="C29" s="9">
        <v>1</v>
      </c>
      <c r="D29" s="10" t="s">
        <v>7</v>
      </c>
      <c r="E29" s="11" t="s">
        <v>358</v>
      </c>
      <c r="F29" s="4"/>
      <c r="G29" s="2"/>
      <c r="H29" s="1"/>
      <c r="I29" s="1"/>
      <c r="J29" s="4"/>
      <c r="K29" s="1"/>
      <c r="L29" s="1"/>
      <c r="M29" s="1"/>
      <c r="O29" s="1"/>
      <c r="P29" s="1"/>
    </row>
    <row r="30" spans="1:16" ht="58" x14ac:dyDescent="0.45">
      <c r="A30" s="7"/>
      <c r="B30" s="8"/>
      <c r="C30" s="9">
        <v>2</v>
      </c>
      <c r="D30" s="10" t="s">
        <v>8</v>
      </c>
      <c r="E30" s="11" t="s">
        <v>370</v>
      </c>
      <c r="F30" s="4"/>
      <c r="G30" s="2"/>
      <c r="H30" s="1"/>
      <c r="I30" s="1"/>
      <c r="J30" s="4"/>
      <c r="K30" s="1"/>
      <c r="L30" s="1"/>
      <c r="M30" s="1"/>
      <c r="O30" s="1"/>
      <c r="P30" s="1"/>
    </row>
    <row r="31" spans="1:16" ht="87" x14ac:dyDescent="0.45">
      <c r="A31" s="7"/>
      <c r="B31" s="8"/>
      <c r="C31" s="9">
        <v>3</v>
      </c>
      <c r="D31" s="10" t="s">
        <v>9</v>
      </c>
      <c r="E31" s="11" t="s">
        <v>371</v>
      </c>
      <c r="F31" s="4"/>
      <c r="G31" s="2"/>
      <c r="H31" s="1"/>
      <c r="I31" s="1"/>
      <c r="J31" s="4"/>
      <c r="K31" s="1"/>
      <c r="L31" s="1"/>
      <c r="M31" s="1"/>
      <c r="O31" s="1"/>
      <c r="P31" s="1"/>
    </row>
    <row r="32" spans="1:16" ht="87" x14ac:dyDescent="0.45">
      <c r="A32" s="7"/>
      <c r="B32" s="8"/>
      <c r="C32" s="9">
        <v>4</v>
      </c>
      <c r="D32" s="10" t="s">
        <v>10</v>
      </c>
      <c r="E32" s="11" t="s">
        <v>359</v>
      </c>
      <c r="F32" s="4"/>
      <c r="G32" s="2"/>
      <c r="H32" s="1"/>
      <c r="I32" s="1"/>
      <c r="J32" s="4"/>
      <c r="K32" s="1"/>
      <c r="L32" s="1"/>
      <c r="M32" s="1"/>
      <c r="O32" s="1"/>
      <c r="P32" s="1"/>
    </row>
    <row r="33" spans="1:16" ht="18.5" x14ac:dyDescent="0.45">
      <c r="A33" s="7"/>
      <c r="B33" s="8"/>
      <c r="C33" s="4"/>
      <c r="D33" s="4"/>
      <c r="E33" s="4"/>
      <c r="F33" s="4"/>
      <c r="G33" s="2"/>
      <c r="H33" s="1"/>
      <c r="I33" s="1"/>
      <c r="J33" s="4"/>
      <c r="K33" s="1"/>
      <c r="L33" s="1"/>
      <c r="M33" s="1"/>
      <c r="O33" s="1"/>
      <c r="P33" s="1"/>
    </row>
    <row r="34" spans="1:16" ht="18.5" x14ac:dyDescent="0.45">
      <c r="A34" s="7"/>
      <c r="B34" s="8" t="s">
        <v>11</v>
      </c>
      <c r="C34" s="4" t="s">
        <v>12</v>
      </c>
      <c r="D34" s="4"/>
      <c r="E34" s="4"/>
      <c r="F34" s="4"/>
      <c r="G34" s="2"/>
      <c r="H34" s="1"/>
      <c r="I34" s="1"/>
      <c r="J34" s="4"/>
      <c r="K34" s="1"/>
      <c r="L34" s="1"/>
      <c r="M34" s="1"/>
      <c r="O34" s="1"/>
      <c r="P34" s="1"/>
    </row>
    <row r="35" spans="1:16" ht="25.5" customHeight="1" x14ac:dyDescent="0.45">
      <c r="A35" s="7"/>
      <c r="B35" s="8"/>
      <c r="C35" s="4"/>
      <c r="D35" s="4"/>
      <c r="E35" s="4"/>
      <c r="F35" s="4"/>
      <c r="G35" s="2"/>
      <c r="H35" s="1"/>
      <c r="I35" s="1"/>
      <c r="J35" s="4"/>
      <c r="K35" s="1"/>
      <c r="L35" s="1"/>
      <c r="M35" s="1"/>
      <c r="O35" s="1"/>
      <c r="P35" s="1"/>
    </row>
    <row r="36" spans="1:16" ht="18.5" x14ac:dyDescent="0.45">
      <c r="A36" s="7"/>
      <c r="B36" s="8"/>
      <c r="C36" s="9">
        <v>1</v>
      </c>
      <c r="D36" s="10" t="s">
        <v>13</v>
      </c>
      <c r="E36" s="4"/>
      <c r="F36" s="4"/>
      <c r="G36" s="2"/>
      <c r="H36" s="1"/>
      <c r="I36" s="1"/>
      <c r="J36" s="4"/>
      <c r="K36" s="1"/>
      <c r="L36" s="1"/>
      <c r="M36" s="1"/>
      <c r="O36" s="1"/>
      <c r="P36" s="1"/>
    </row>
    <row r="37" spans="1:16" ht="18.5" x14ac:dyDescent="0.45">
      <c r="A37" s="7"/>
      <c r="B37" s="8"/>
      <c r="C37" s="9">
        <v>2</v>
      </c>
      <c r="D37" s="10" t="s">
        <v>14</v>
      </c>
      <c r="E37" s="4"/>
      <c r="F37" s="4"/>
      <c r="G37" s="2"/>
      <c r="H37" s="1"/>
      <c r="I37" s="1"/>
      <c r="J37" s="4"/>
      <c r="K37" s="1"/>
      <c r="L37" s="1"/>
      <c r="M37" s="1"/>
      <c r="O37" s="1"/>
      <c r="P37" s="1"/>
    </row>
    <row r="38" spans="1:16" ht="18.5" x14ac:dyDescent="0.45">
      <c r="A38" s="7"/>
      <c r="B38" s="8"/>
      <c r="C38" s="9">
        <v>3</v>
      </c>
      <c r="D38" s="10" t="s">
        <v>15</v>
      </c>
      <c r="E38" s="4"/>
      <c r="F38" s="4"/>
      <c r="G38" s="2"/>
      <c r="H38" s="1"/>
      <c r="I38" s="1"/>
      <c r="J38" s="4"/>
      <c r="K38" s="1"/>
      <c r="L38" s="1"/>
      <c r="M38" s="1"/>
      <c r="O38" s="1"/>
      <c r="P38" s="1"/>
    </row>
    <row r="39" spans="1:16" ht="18.5" x14ac:dyDescent="0.45">
      <c r="A39" s="7"/>
      <c r="B39" s="8"/>
      <c r="C39" s="9">
        <v>4</v>
      </c>
      <c r="D39" s="10" t="s">
        <v>16</v>
      </c>
      <c r="E39" s="4"/>
      <c r="F39" s="4"/>
      <c r="G39" s="2"/>
      <c r="H39" s="1"/>
      <c r="I39" s="1"/>
      <c r="J39" s="4"/>
      <c r="K39" s="1"/>
      <c r="L39" s="1"/>
      <c r="M39" s="1"/>
      <c r="O39" s="1"/>
      <c r="P39" s="1"/>
    </row>
    <row r="40" spans="1:16" ht="18.5" x14ac:dyDescent="0.45">
      <c r="A40" s="7"/>
      <c r="B40" s="8"/>
      <c r="C40" s="4"/>
      <c r="D40" s="4"/>
      <c r="E40" s="4"/>
      <c r="F40" s="4"/>
      <c r="G40" s="2"/>
      <c r="H40" s="1"/>
      <c r="I40" s="1"/>
      <c r="J40" s="1"/>
      <c r="K40" s="1"/>
      <c r="L40" s="1"/>
      <c r="M40" s="1"/>
      <c r="N40" s="1"/>
      <c r="O40" s="1"/>
      <c r="P40" s="1"/>
    </row>
    <row r="41" spans="1:16" ht="18.5" x14ac:dyDescent="0.45">
      <c r="A41" s="7"/>
      <c r="B41" s="8" t="s">
        <v>42</v>
      </c>
      <c r="C41" s="133" t="s">
        <v>796</v>
      </c>
      <c r="D41" s="133"/>
      <c r="E41" s="133"/>
      <c r="F41" s="4"/>
      <c r="G41" s="2"/>
      <c r="H41" s="1"/>
      <c r="I41" s="1"/>
      <c r="J41" s="1"/>
      <c r="K41" s="1"/>
      <c r="L41" s="1"/>
      <c r="M41" s="1"/>
      <c r="N41" s="1"/>
      <c r="O41" s="1"/>
      <c r="P41" s="1"/>
    </row>
    <row r="42" spans="1:16" ht="27.75" customHeight="1" x14ac:dyDescent="0.45">
      <c r="A42" s="7"/>
      <c r="B42" s="8"/>
      <c r="C42" s="133"/>
      <c r="D42" s="133"/>
      <c r="E42" s="133"/>
      <c r="F42" s="4"/>
      <c r="G42" s="2"/>
      <c r="H42" s="1"/>
      <c r="I42" s="1"/>
      <c r="J42" s="1"/>
      <c r="K42" s="1"/>
      <c r="L42" s="1"/>
      <c r="M42" s="1"/>
      <c r="N42" s="1"/>
      <c r="O42" s="1"/>
      <c r="P42" s="1"/>
    </row>
    <row r="43" spans="1:16" ht="18.5" x14ac:dyDescent="0.45">
      <c r="A43" s="7"/>
      <c r="B43" s="8"/>
      <c r="C43" s="4"/>
      <c r="D43" s="4"/>
      <c r="E43" s="4"/>
      <c r="F43" s="4"/>
      <c r="G43" s="2"/>
      <c r="H43" s="1"/>
      <c r="I43" s="1"/>
      <c r="J43" s="1"/>
      <c r="K43" s="1"/>
      <c r="L43" s="1"/>
      <c r="M43" s="1"/>
      <c r="N43" s="1"/>
      <c r="O43" s="1"/>
      <c r="P43" s="1"/>
    </row>
    <row r="44" spans="1:16" ht="18.5" x14ac:dyDescent="0.45">
      <c r="A44" s="2"/>
      <c r="B44" s="8" t="s">
        <v>744</v>
      </c>
      <c r="C44" s="133" t="s">
        <v>360</v>
      </c>
      <c r="D44" s="133"/>
      <c r="E44" s="133"/>
      <c r="F44" s="4"/>
      <c r="G44" s="2"/>
      <c r="H44" s="1"/>
      <c r="I44" s="1"/>
      <c r="J44" s="1"/>
      <c r="K44" s="1"/>
      <c r="L44" s="1"/>
      <c r="M44" s="1"/>
      <c r="N44" s="1"/>
      <c r="O44" s="1"/>
      <c r="P44" s="1"/>
    </row>
    <row r="45" spans="1:16" ht="15" customHeight="1" x14ac:dyDescent="0.45">
      <c r="A45" s="2"/>
      <c r="B45" s="8"/>
      <c r="C45" s="133"/>
      <c r="D45" s="133"/>
      <c r="E45" s="133"/>
      <c r="F45" s="4"/>
      <c r="G45" s="2"/>
      <c r="H45" s="1"/>
      <c r="I45" s="1"/>
      <c r="J45" s="1"/>
      <c r="K45" s="1"/>
      <c r="L45" s="1"/>
      <c r="M45" s="1"/>
      <c r="N45" s="1"/>
      <c r="O45" s="1"/>
      <c r="P45" s="1"/>
    </row>
    <row r="46" spans="1:16" ht="18.5" x14ac:dyDescent="0.45">
      <c r="A46" s="2"/>
      <c r="B46" s="8"/>
      <c r="C46" s="4"/>
      <c r="D46" s="4"/>
      <c r="E46" s="4"/>
      <c r="F46" s="4"/>
      <c r="G46" s="2"/>
      <c r="H46" s="1"/>
      <c r="I46" s="1"/>
      <c r="J46" s="1"/>
      <c r="K46" s="1"/>
      <c r="L46" s="1"/>
      <c r="M46" s="1"/>
      <c r="N46" s="1"/>
      <c r="O46" s="1"/>
      <c r="P46" s="1"/>
    </row>
    <row r="47" spans="1:16" ht="21" customHeight="1" x14ac:dyDescent="0.45">
      <c r="A47" s="2"/>
      <c r="B47" s="8" t="s">
        <v>17</v>
      </c>
      <c r="C47" s="4" t="s">
        <v>745</v>
      </c>
      <c r="D47" s="2"/>
      <c r="E47" s="2"/>
      <c r="F47" s="2"/>
      <c r="G47" s="2"/>
      <c r="H47" s="1"/>
      <c r="I47" s="1"/>
      <c r="J47" s="1"/>
      <c r="K47" s="1"/>
      <c r="L47" s="1"/>
      <c r="M47" s="1"/>
      <c r="N47" s="1"/>
      <c r="O47" s="1"/>
      <c r="P47" s="1"/>
    </row>
    <row r="48" spans="1:16" ht="18.5" x14ac:dyDescent="0.45">
      <c r="A48" s="2"/>
      <c r="B48" s="8"/>
      <c r="C48" s="4"/>
      <c r="D48" s="4"/>
      <c r="E48" s="4"/>
      <c r="F48" s="4"/>
      <c r="G48" s="2"/>
      <c r="H48" s="1"/>
      <c r="I48" s="1"/>
      <c r="J48" s="1"/>
      <c r="K48" s="1"/>
      <c r="L48" s="1"/>
      <c r="M48" s="1"/>
      <c r="N48" s="1"/>
      <c r="O48" s="1"/>
      <c r="P48" s="1"/>
    </row>
    <row r="49" spans="1:16" ht="47.25" customHeight="1" x14ac:dyDescent="0.45">
      <c r="A49" s="2"/>
      <c r="B49" s="8" t="s">
        <v>44</v>
      </c>
      <c r="C49" s="134" t="s">
        <v>746</v>
      </c>
      <c r="D49" s="133"/>
      <c r="E49" s="133"/>
      <c r="F49" s="4"/>
      <c r="G49" s="2"/>
      <c r="H49" s="1"/>
      <c r="I49" s="1"/>
      <c r="J49" s="1"/>
      <c r="K49" s="1"/>
      <c r="L49" s="1"/>
      <c r="M49" s="1"/>
      <c r="N49" s="1"/>
      <c r="O49" s="1"/>
      <c r="P49" s="1"/>
    </row>
    <row r="50" spans="1:16" ht="18.5" x14ac:dyDescent="0.45">
      <c r="A50" s="2"/>
      <c r="B50" s="8"/>
      <c r="C50" s="5"/>
      <c r="D50" s="4"/>
      <c r="E50" s="4"/>
      <c r="F50" s="4"/>
      <c r="G50" s="2"/>
      <c r="H50" s="1"/>
      <c r="I50" s="1"/>
      <c r="J50" s="1"/>
      <c r="K50" s="1"/>
      <c r="L50" s="1"/>
      <c r="M50" s="1"/>
      <c r="N50" s="1"/>
      <c r="O50" s="1"/>
      <c r="P50" s="1"/>
    </row>
    <row r="51" spans="1:16" ht="21.75" customHeight="1" x14ac:dyDescent="0.45">
      <c r="A51" s="2"/>
      <c r="B51" s="8" t="s">
        <v>18</v>
      </c>
      <c r="C51" s="5" t="s">
        <v>19</v>
      </c>
      <c r="D51" s="4"/>
      <c r="E51" s="4"/>
      <c r="F51" s="4"/>
      <c r="G51" s="2"/>
      <c r="H51" s="1"/>
      <c r="I51" s="1"/>
      <c r="J51" s="1"/>
      <c r="K51" s="1"/>
      <c r="L51" s="1"/>
      <c r="M51" s="1"/>
      <c r="N51" s="1"/>
      <c r="O51" s="1"/>
      <c r="P51" s="1"/>
    </row>
    <row r="52" spans="1:16" ht="18.5" x14ac:dyDescent="0.45">
      <c r="A52" s="2"/>
      <c r="B52" s="8"/>
      <c r="C52" s="4"/>
      <c r="D52" s="4"/>
      <c r="E52" s="4"/>
      <c r="F52" s="4"/>
      <c r="G52" s="2"/>
      <c r="H52" s="1"/>
      <c r="I52" s="1"/>
      <c r="J52" s="1"/>
      <c r="K52" s="1"/>
      <c r="L52" s="1"/>
      <c r="M52" s="1"/>
      <c r="N52" s="1"/>
      <c r="O52" s="1"/>
      <c r="P52" s="1"/>
    </row>
    <row r="53" spans="1:16" ht="38.25" customHeight="1" x14ac:dyDescent="0.45">
      <c r="A53" s="2"/>
      <c r="B53" s="8" t="s">
        <v>350</v>
      </c>
      <c r="C53" s="133" t="s">
        <v>747</v>
      </c>
      <c r="D53" s="133"/>
      <c r="E53" s="133"/>
      <c r="F53" s="2"/>
      <c r="G53" s="2"/>
      <c r="H53" s="1"/>
      <c r="I53" s="1"/>
      <c r="J53" s="1"/>
      <c r="K53" s="1"/>
      <c r="L53" s="1"/>
      <c r="M53" s="1"/>
      <c r="N53" s="1"/>
      <c r="O53" s="1"/>
      <c r="P53" s="1"/>
    </row>
    <row r="54" spans="1:16" ht="18.5" x14ac:dyDescent="0.45">
      <c r="A54" s="2"/>
      <c r="B54" s="8"/>
      <c r="C54" s="4"/>
      <c r="D54" s="4"/>
      <c r="E54" s="4"/>
      <c r="F54" s="2"/>
      <c r="G54" s="2"/>
      <c r="H54" s="1"/>
      <c r="I54" s="1"/>
      <c r="J54" s="1"/>
      <c r="K54" s="1"/>
      <c r="L54" s="1"/>
      <c r="M54" s="1"/>
      <c r="N54" s="1"/>
      <c r="O54" s="1"/>
      <c r="P54" s="1"/>
    </row>
    <row r="55" spans="1:16" ht="18.5" x14ac:dyDescent="0.45">
      <c r="A55" s="2"/>
      <c r="B55" s="8"/>
      <c r="C55" s="4"/>
      <c r="D55" s="2"/>
      <c r="E55" s="2"/>
      <c r="F55" s="2"/>
      <c r="G55" s="2"/>
      <c r="H55" s="1"/>
      <c r="I55" s="1"/>
      <c r="J55" s="1"/>
      <c r="K55" s="1"/>
      <c r="L55" s="1"/>
      <c r="M55" s="1"/>
      <c r="N55" s="1"/>
      <c r="O55" s="1"/>
      <c r="P55" s="1"/>
    </row>
    <row r="56" spans="1:16" ht="18.5" x14ac:dyDescent="0.45">
      <c r="A56" s="3" t="s">
        <v>20</v>
      </c>
      <c r="B56" s="8"/>
      <c r="C56" s="4"/>
      <c r="D56" s="2"/>
      <c r="E56" s="2"/>
      <c r="F56" s="2"/>
      <c r="G56" s="2"/>
      <c r="H56" s="1"/>
      <c r="I56" s="1"/>
      <c r="J56" s="1"/>
      <c r="K56" s="1"/>
      <c r="L56" s="1"/>
      <c r="M56" s="1"/>
      <c r="N56" s="1"/>
      <c r="O56" s="1"/>
      <c r="P56" s="1"/>
    </row>
    <row r="57" spans="1:16" ht="18.5" x14ac:dyDescent="0.45">
      <c r="A57" s="3"/>
      <c r="B57" s="8"/>
      <c r="C57" s="4"/>
      <c r="D57" s="2"/>
      <c r="E57" s="2"/>
      <c r="F57" s="2"/>
      <c r="G57" s="2"/>
      <c r="H57" s="1"/>
      <c r="I57" s="1"/>
      <c r="J57" s="1"/>
      <c r="K57" s="1"/>
      <c r="L57" s="1"/>
      <c r="M57" s="1"/>
      <c r="N57" s="1"/>
      <c r="O57" s="1"/>
      <c r="P57" s="1"/>
    </row>
    <row r="58" spans="1:16" ht="18.5" x14ac:dyDescent="0.45">
      <c r="A58" s="3"/>
      <c r="B58" s="141" t="s">
        <v>391</v>
      </c>
      <c r="C58" s="142"/>
      <c r="D58" s="143"/>
      <c r="E58" s="2"/>
      <c r="F58" s="2"/>
      <c r="G58" s="2"/>
      <c r="H58" s="1"/>
      <c r="I58" s="1"/>
      <c r="J58" s="1"/>
      <c r="K58" s="1"/>
      <c r="L58" s="1"/>
      <c r="M58" s="1"/>
      <c r="N58" s="1"/>
      <c r="O58" s="1"/>
      <c r="P58" s="1"/>
    </row>
    <row r="59" spans="1:16" ht="18.5" x14ac:dyDescent="0.45">
      <c r="A59" s="3"/>
      <c r="B59" s="8"/>
      <c r="C59" s="4"/>
      <c r="D59" s="2"/>
      <c r="E59" s="2"/>
      <c r="F59" s="2"/>
      <c r="G59" s="2"/>
      <c r="H59" s="1"/>
      <c r="I59" s="1"/>
      <c r="J59" s="1"/>
      <c r="K59" s="1"/>
      <c r="L59" s="1"/>
      <c r="M59" s="1"/>
      <c r="N59" s="1"/>
      <c r="O59" s="1"/>
      <c r="P59" s="1"/>
    </row>
    <row r="60" spans="1:16" ht="48" customHeight="1" x14ac:dyDescent="0.45">
      <c r="A60" s="3"/>
      <c r="B60" s="135" t="s">
        <v>748</v>
      </c>
      <c r="C60" s="135"/>
      <c r="D60" s="135"/>
      <c r="E60" s="2"/>
      <c r="F60" s="2"/>
      <c r="G60" s="2"/>
      <c r="H60" s="1"/>
      <c r="I60" s="1"/>
      <c r="J60" s="1"/>
      <c r="K60" s="1"/>
      <c r="L60" s="1"/>
      <c r="M60" s="1"/>
      <c r="N60" s="1"/>
      <c r="O60" s="1"/>
      <c r="P60" s="1"/>
    </row>
    <row r="61" spans="1:16" ht="18.5" x14ac:dyDescent="0.45">
      <c r="A61" s="3"/>
      <c r="B61" s="8"/>
      <c r="C61" s="4"/>
      <c r="D61" s="2"/>
      <c r="E61" s="2"/>
      <c r="F61" s="2"/>
      <c r="G61" s="2"/>
      <c r="H61" s="1"/>
      <c r="I61" s="1"/>
      <c r="J61" s="1"/>
      <c r="K61" s="1"/>
      <c r="L61" s="1"/>
      <c r="M61" s="1"/>
      <c r="N61" s="1"/>
      <c r="O61" s="1"/>
      <c r="P61" s="1"/>
    </row>
    <row r="62" spans="1:16" ht="125.25" customHeight="1" x14ac:dyDescent="0.45">
      <c r="A62" s="3"/>
      <c r="B62" s="132" t="s">
        <v>749</v>
      </c>
      <c r="C62" s="132"/>
      <c r="D62" s="132"/>
      <c r="E62" s="132"/>
      <c r="F62" s="2"/>
      <c r="G62" s="2"/>
      <c r="H62" s="1"/>
      <c r="I62" s="1"/>
      <c r="J62" s="1"/>
      <c r="K62" s="1"/>
      <c r="L62" s="1"/>
      <c r="M62" s="1"/>
      <c r="N62" s="1"/>
      <c r="O62" s="1"/>
      <c r="P62" s="1"/>
    </row>
    <row r="63" spans="1:16" ht="18.5" x14ac:dyDescent="0.45">
      <c r="A63" s="3"/>
      <c r="B63" s="8"/>
      <c r="C63" s="4"/>
      <c r="D63" s="2"/>
      <c r="E63" s="2"/>
      <c r="F63" s="2"/>
      <c r="G63" s="2"/>
      <c r="H63" s="1"/>
      <c r="I63" s="1"/>
      <c r="J63" s="1"/>
      <c r="K63" s="1"/>
      <c r="L63" s="1"/>
      <c r="M63" s="1"/>
      <c r="N63" s="1"/>
      <c r="O63" s="1"/>
      <c r="P63" s="1"/>
    </row>
    <row r="64" spans="1:16" ht="42" customHeight="1" x14ac:dyDescent="0.45">
      <c r="A64" s="1"/>
      <c r="B64" s="12" t="s">
        <v>21</v>
      </c>
      <c r="C64" s="129" t="s">
        <v>392</v>
      </c>
      <c r="D64" s="130"/>
      <c r="E64" s="131"/>
      <c r="F64" s="4"/>
      <c r="G64" s="2"/>
      <c r="H64" s="1"/>
      <c r="I64" s="1"/>
      <c r="J64" s="1"/>
      <c r="K64" s="1"/>
      <c r="L64" s="1"/>
      <c r="M64" s="1"/>
      <c r="N64" s="1"/>
      <c r="O64" s="1"/>
      <c r="P64" s="1"/>
    </row>
    <row r="65" spans="1:16" ht="18.5" x14ac:dyDescent="0.45">
      <c r="A65" s="4"/>
      <c r="B65" s="8"/>
      <c r="C65" s="4"/>
      <c r="D65" s="2"/>
      <c r="E65" s="2"/>
      <c r="F65" s="2"/>
      <c r="G65" s="2"/>
      <c r="H65" s="1"/>
      <c r="I65" s="1"/>
      <c r="J65" s="1"/>
      <c r="K65" s="1"/>
      <c r="L65" s="1"/>
      <c r="M65" s="1"/>
      <c r="N65" s="1"/>
      <c r="O65" s="1"/>
      <c r="P65" s="1"/>
    </row>
    <row r="66" spans="1:16" ht="45" customHeight="1" x14ac:dyDescent="0.45">
      <c r="A66" s="1"/>
      <c r="B66" s="139" t="s">
        <v>22</v>
      </c>
      <c r="C66" s="140" t="s">
        <v>797</v>
      </c>
      <c r="D66" s="130"/>
      <c r="E66" s="131"/>
      <c r="F66" s="2"/>
      <c r="G66" s="2"/>
      <c r="H66" s="1"/>
      <c r="I66" s="1"/>
      <c r="J66" s="1"/>
      <c r="K66" s="1"/>
      <c r="L66" s="1"/>
      <c r="M66" s="1"/>
      <c r="N66" s="1"/>
      <c r="O66" s="1"/>
      <c r="P66" s="1"/>
    </row>
    <row r="67" spans="1:16" ht="45.75" customHeight="1" x14ac:dyDescent="0.45">
      <c r="A67" s="1"/>
      <c r="B67" s="139"/>
      <c r="C67" s="140" t="s">
        <v>798</v>
      </c>
      <c r="D67" s="130"/>
      <c r="E67" s="131"/>
      <c r="F67" s="2"/>
      <c r="G67" s="2"/>
      <c r="H67" s="1"/>
      <c r="I67" s="1"/>
      <c r="J67" s="1"/>
      <c r="K67" s="1"/>
      <c r="L67" s="1"/>
      <c r="M67" s="1"/>
      <c r="N67" s="1"/>
      <c r="O67" s="1"/>
      <c r="P67" s="1"/>
    </row>
    <row r="68" spans="1:16" ht="61.5" customHeight="1" x14ac:dyDescent="0.45">
      <c r="A68" s="1"/>
      <c r="B68" s="139"/>
      <c r="C68" s="140" t="s">
        <v>750</v>
      </c>
      <c r="D68" s="130"/>
      <c r="E68" s="131"/>
      <c r="F68" s="2"/>
      <c r="G68" s="2"/>
      <c r="H68" s="1"/>
      <c r="I68" s="1"/>
      <c r="J68" s="1"/>
      <c r="K68" s="1"/>
      <c r="L68" s="1"/>
      <c r="M68" s="1"/>
      <c r="N68" s="1"/>
      <c r="O68" s="1"/>
      <c r="P68" s="1"/>
    </row>
    <row r="69" spans="1:16" ht="232.5" customHeight="1" x14ac:dyDescent="0.45">
      <c r="A69" s="1"/>
      <c r="B69" s="139"/>
      <c r="C69" s="140" t="s">
        <v>799</v>
      </c>
      <c r="D69" s="130"/>
      <c r="E69" s="131"/>
      <c r="F69" s="2"/>
      <c r="G69" s="2"/>
      <c r="H69" s="1"/>
      <c r="I69" s="1"/>
      <c r="J69" s="1"/>
      <c r="K69" s="1"/>
      <c r="L69" s="1"/>
      <c r="M69" s="1"/>
      <c r="N69" s="1"/>
      <c r="O69" s="1"/>
      <c r="P69" s="1"/>
    </row>
    <row r="70" spans="1:16" ht="133.5" customHeight="1" x14ac:dyDescent="0.45">
      <c r="A70" s="2"/>
      <c r="B70" s="139"/>
      <c r="C70" s="140" t="s">
        <v>800</v>
      </c>
      <c r="D70" s="130"/>
      <c r="E70" s="131"/>
      <c r="F70" s="2"/>
      <c r="G70" s="2"/>
      <c r="H70" s="1"/>
      <c r="I70" s="1"/>
      <c r="J70" s="1"/>
      <c r="K70" s="1"/>
      <c r="L70" s="1"/>
      <c r="M70" s="1"/>
      <c r="N70" s="1"/>
      <c r="O70" s="1"/>
      <c r="P70" s="1"/>
    </row>
    <row r="71" spans="1:16" ht="51.75" customHeight="1" x14ac:dyDescent="0.45">
      <c r="A71" s="2"/>
      <c r="B71" s="139"/>
      <c r="C71" s="140" t="s">
        <v>751</v>
      </c>
      <c r="D71" s="130"/>
      <c r="E71" s="131"/>
      <c r="F71" s="2"/>
      <c r="G71" s="2"/>
      <c r="H71" s="1"/>
      <c r="I71" s="1"/>
      <c r="J71" s="1"/>
      <c r="K71" s="1"/>
      <c r="L71" s="1"/>
      <c r="M71" s="1"/>
      <c r="N71" s="1"/>
      <c r="O71" s="1"/>
      <c r="P71" s="1"/>
    </row>
    <row r="72" spans="1:16" ht="123.75" customHeight="1" x14ac:dyDescent="0.45">
      <c r="A72" s="2"/>
      <c r="B72" s="139"/>
      <c r="C72" s="140" t="s">
        <v>393</v>
      </c>
      <c r="D72" s="130"/>
      <c r="E72" s="131"/>
      <c r="F72" s="2"/>
      <c r="G72" s="2"/>
      <c r="H72" s="1"/>
      <c r="I72" s="1"/>
      <c r="J72" s="1"/>
      <c r="K72" s="1"/>
      <c r="L72" s="1"/>
      <c r="M72" s="1"/>
      <c r="N72" s="1"/>
      <c r="O72" s="1"/>
      <c r="P72" s="1"/>
    </row>
    <row r="73" spans="1:16" ht="60" customHeight="1" x14ac:dyDescent="0.45">
      <c r="A73" s="2"/>
      <c r="B73" s="139"/>
      <c r="C73" s="140" t="s">
        <v>752</v>
      </c>
      <c r="D73" s="130"/>
      <c r="E73" s="131"/>
      <c r="F73" s="2"/>
      <c r="G73" s="2"/>
      <c r="H73" s="1"/>
      <c r="I73" s="1"/>
      <c r="J73" s="1"/>
      <c r="K73" s="1"/>
      <c r="L73" s="1"/>
      <c r="M73" s="1"/>
      <c r="N73" s="1"/>
      <c r="O73" s="1"/>
      <c r="P73" s="1"/>
    </row>
    <row r="74" spans="1:16" ht="18.5" x14ac:dyDescent="0.45">
      <c r="A74" s="2"/>
      <c r="B74" s="2"/>
      <c r="C74" s="4"/>
      <c r="D74" s="2"/>
      <c r="E74" s="2"/>
      <c r="F74" s="2"/>
      <c r="G74" s="2"/>
      <c r="H74" s="1"/>
      <c r="I74" s="1"/>
      <c r="J74" s="1"/>
      <c r="K74" s="1"/>
      <c r="L74" s="1"/>
      <c r="M74" s="1"/>
      <c r="N74" s="1"/>
      <c r="O74" s="1"/>
      <c r="P74" s="1"/>
    </row>
    <row r="75" spans="1:16" ht="18.5" x14ac:dyDescent="0.45">
      <c r="A75" s="3" t="s">
        <v>23</v>
      </c>
      <c r="B75" s="2"/>
      <c r="C75" s="2"/>
      <c r="D75" s="2"/>
      <c r="E75" s="2"/>
      <c r="F75" s="1"/>
      <c r="G75" s="1"/>
      <c r="H75" s="1"/>
      <c r="I75" s="1"/>
      <c r="J75" s="1"/>
      <c r="K75" s="1"/>
      <c r="L75" s="1"/>
      <c r="M75" s="1"/>
      <c r="N75" s="1"/>
      <c r="O75" s="1"/>
      <c r="P75" s="1"/>
    </row>
    <row r="76" spans="1:16" ht="18.5" x14ac:dyDescent="0.45">
      <c r="A76" s="3"/>
      <c r="B76" s="2"/>
      <c r="C76" s="2"/>
      <c r="D76" s="2"/>
      <c r="E76" s="2"/>
      <c r="F76" s="1"/>
      <c r="G76" s="1"/>
      <c r="H76" s="1"/>
      <c r="I76" s="1"/>
      <c r="J76" s="1"/>
      <c r="K76" s="1"/>
      <c r="L76" s="1"/>
      <c r="M76" s="1"/>
      <c r="N76" s="1"/>
      <c r="O76" s="1"/>
      <c r="P76" s="1"/>
    </row>
    <row r="77" spans="1:16" ht="18.5" x14ac:dyDescent="0.45">
      <c r="A77" s="4" t="s">
        <v>753</v>
      </c>
      <c r="B77" s="2"/>
      <c r="C77" s="2"/>
      <c r="D77" s="2"/>
      <c r="E77" s="2"/>
      <c r="F77" s="1"/>
      <c r="G77" s="1"/>
      <c r="H77" s="1"/>
      <c r="I77" s="1"/>
      <c r="J77" s="1"/>
      <c r="K77" s="1"/>
      <c r="L77" s="1"/>
      <c r="M77" s="1"/>
      <c r="N77" s="1"/>
      <c r="O77" s="1"/>
      <c r="P77" s="1"/>
    </row>
    <row r="78" spans="1:16" ht="18.5" x14ac:dyDescent="0.45">
      <c r="A78" s="4"/>
      <c r="B78" s="2"/>
      <c r="C78" s="2"/>
      <c r="D78" s="2"/>
      <c r="E78" s="2"/>
      <c r="F78" s="1"/>
      <c r="G78" s="1"/>
      <c r="H78" s="1"/>
      <c r="I78" s="1"/>
      <c r="J78" s="1"/>
      <c r="K78" s="1"/>
      <c r="L78" s="1"/>
      <c r="M78" s="1"/>
      <c r="N78" s="1"/>
      <c r="O78" s="1"/>
      <c r="P78" s="1"/>
    </row>
    <row r="79" spans="1:16" ht="18.5" x14ac:dyDescent="0.45">
      <c r="A79" s="8" t="s">
        <v>376</v>
      </c>
      <c r="B79" s="2"/>
      <c r="C79" s="2"/>
      <c r="D79" s="2"/>
      <c r="E79" s="2"/>
      <c r="F79" s="8" t="s">
        <v>377</v>
      </c>
      <c r="G79" s="1"/>
      <c r="H79" s="1"/>
      <c r="I79" s="1"/>
      <c r="J79" s="1"/>
      <c r="K79" s="1"/>
      <c r="L79" s="1"/>
      <c r="M79" s="1"/>
      <c r="N79" s="1"/>
      <c r="O79" s="1"/>
      <c r="P79" s="1"/>
    </row>
    <row r="80" spans="1:16" ht="18.5" x14ac:dyDescent="0.45">
      <c r="A80" s="8"/>
      <c r="B80" s="2"/>
      <c r="C80" s="2"/>
      <c r="D80" s="2"/>
      <c r="E80" s="2"/>
      <c r="F80" s="1"/>
      <c r="G80" s="1"/>
      <c r="H80" s="1"/>
      <c r="I80" s="1"/>
      <c r="J80" s="1"/>
      <c r="K80" s="1"/>
      <c r="L80" s="1"/>
      <c r="M80" s="1"/>
      <c r="N80" s="1"/>
      <c r="O80" s="1"/>
      <c r="P80" s="1"/>
    </row>
    <row r="81" spans="1:12" ht="25.5" customHeight="1" x14ac:dyDescent="0.35">
      <c r="B81" s="112"/>
      <c r="C81" s="10" t="s">
        <v>24</v>
      </c>
      <c r="D81" s="13" t="s">
        <v>365</v>
      </c>
      <c r="F81" s="123" t="s">
        <v>373</v>
      </c>
      <c r="G81" s="116" t="s">
        <v>374</v>
      </c>
      <c r="H81" s="117">
        <v>4</v>
      </c>
      <c r="I81" s="118"/>
      <c r="J81" s="119"/>
      <c r="K81" s="119"/>
      <c r="L81" s="119"/>
    </row>
    <row r="82" spans="1:12" ht="27" customHeight="1" x14ac:dyDescent="0.35">
      <c r="B82" s="113"/>
      <c r="C82" s="10" t="s">
        <v>25</v>
      </c>
      <c r="D82" s="13" t="s">
        <v>363</v>
      </c>
      <c r="F82" s="124"/>
      <c r="G82" s="116" t="s">
        <v>9</v>
      </c>
      <c r="H82" s="117">
        <v>3</v>
      </c>
      <c r="I82" s="120"/>
      <c r="J82" s="118"/>
      <c r="K82" s="119"/>
      <c r="L82" s="119"/>
    </row>
    <row r="83" spans="1:12" ht="26" x14ac:dyDescent="0.35">
      <c r="B83" s="114"/>
      <c r="C83" s="10" t="s">
        <v>26</v>
      </c>
      <c r="D83" s="13" t="s">
        <v>364</v>
      </c>
      <c r="F83" s="124"/>
      <c r="G83" s="116" t="s">
        <v>8</v>
      </c>
      <c r="H83" s="117">
        <v>2</v>
      </c>
      <c r="I83" s="120"/>
      <c r="J83" s="118"/>
      <c r="K83" s="118"/>
      <c r="L83" s="119"/>
    </row>
    <row r="84" spans="1:12" ht="26" x14ac:dyDescent="0.35">
      <c r="F84" s="125"/>
      <c r="G84" s="116" t="s">
        <v>7</v>
      </c>
      <c r="H84" s="117">
        <v>1</v>
      </c>
      <c r="I84" s="120"/>
      <c r="J84" s="120"/>
      <c r="K84" s="120"/>
      <c r="L84" s="118"/>
    </row>
    <row r="85" spans="1:12" x14ac:dyDescent="0.35">
      <c r="I85" s="121">
        <v>1</v>
      </c>
      <c r="J85" s="121">
        <v>2</v>
      </c>
      <c r="K85" s="121">
        <v>3</v>
      </c>
      <c r="L85" s="121">
        <v>4</v>
      </c>
    </row>
    <row r="86" spans="1:12" ht="52" x14ac:dyDescent="0.35">
      <c r="I86" s="116" t="s">
        <v>13</v>
      </c>
      <c r="J86" s="116" t="s">
        <v>14</v>
      </c>
      <c r="K86" s="116" t="s">
        <v>15</v>
      </c>
      <c r="L86" s="116" t="s">
        <v>16</v>
      </c>
    </row>
    <row r="87" spans="1:12" ht="15" customHeight="1" x14ac:dyDescent="0.35">
      <c r="I87" s="126" t="s">
        <v>375</v>
      </c>
      <c r="J87" s="127"/>
      <c r="K87" s="127"/>
      <c r="L87" s="128"/>
    </row>
    <row r="89" spans="1:12" x14ac:dyDescent="0.35">
      <c r="A89" s="3" t="s">
        <v>352</v>
      </c>
    </row>
    <row r="91" spans="1:12" ht="409.5" customHeight="1" x14ac:dyDescent="0.35">
      <c r="A91" s="138" t="s">
        <v>811</v>
      </c>
      <c r="B91" s="138"/>
      <c r="C91" s="138"/>
      <c r="D91" s="138"/>
      <c r="E91" s="138"/>
    </row>
    <row r="92" spans="1:12" ht="120.75" customHeight="1" x14ac:dyDescent="0.35">
      <c r="A92" s="138"/>
      <c r="B92" s="138"/>
      <c r="C92" s="138"/>
      <c r="D92" s="138"/>
      <c r="E92" s="138"/>
    </row>
    <row r="95" spans="1:12" x14ac:dyDescent="0.35">
      <c r="A95" s="59" t="s">
        <v>194</v>
      </c>
    </row>
    <row r="97" spans="1:5" ht="48.75" customHeight="1" x14ac:dyDescent="0.35">
      <c r="A97" s="136" t="s">
        <v>195</v>
      </c>
      <c r="B97" s="137"/>
      <c r="C97" s="137"/>
      <c r="D97" s="137"/>
      <c r="E97" s="137"/>
    </row>
    <row r="100" spans="1:5" x14ac:dyDescent="0.35">
      <c r="A100" s="57"/>
    </row>
    <row r="101" spans="1:5" x14ac:dyDescent="0.35">
      <c r="A101" s="58"/>
    </row>
  </sheetData>
  <mergeCells count="27">
    <mergeCell ref="C41:E42"/>
    <mergeCell ref="C44:E45"/>
    <mergeCell ref="A1:E1"/>
    <mergeCell ref="B10:E11"/>
    <mergeCell ref="B13:E13"/>
    <mergeCell ref="B15:E15"/>
    <mergeCell ref="B17:E19"/>
    <mergeCell ref="C27:E27"/>
    <mergeCell ref="C49:E49"/>
    <mergeCell ref="B60:D60"/>
    <mergeCell ref="A97:E97"/>
    <mergeCell ref="A91:E92"/>
    <mergeCell ref="B66:B73"/>
    <mergeCell ref="C69:E69"/>
    <mergeCell ref="C70:E70"/>
    <mergeCell ref="C72:E72"/>
    <mergeCell ref="B58:D58"/>
    <mergeCell ref="C66:E66"/>
    <mergeCell ref="C67:E67"/>
    <mergeCell ref="C68:E68"/>
    <mergeCell ref="C71:E71"/>
    <mergeCell ref="C73:E73"/>
    <mergeCell ref="F81:F84"/>
    <mergeCell ref="I87:L87"/>
    <mergeCell ref="C64:E64"/>
    <mergeCell ref="B62:E62"/>
    <mergeCell ref="C53:E53"/>
  </mergeCells>
  <pageMargins left="0.7" right="0.7" top="0.75" bottom="0.75" header="0.3" footer="0.3"/>
  <pageSetup paperSize="9" fitToHeight="0"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pageSetUpPr fitToPage="1"/>
  </sheetPr>
  <dimension ref="A1:V39"/>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62" t="str">
        <f>'1. Subvenciones (S)'!A14</f>
        <v>S.R8</v>
      </c>
      <c r="D5" s="163"/>
      <c r="E5" s="166" t="str">
        <f>'1. Subvenciones (S)'!B14</f>
        <v>Incumplimiento de las obligaciones en materia de información, comunicación y publicidad</v>
      </c>
      <c r="F5" s="167"/>
      <c r="G5" s="81" t="str">
        <f>'1. Subvenciones (S)'!C14</f>
        <v>No se cumple lo estipulado en la normativa nacional o europea respecto a las obligaciones de información y publicidad.</v>
      </c>
      <c r="H5" s="28">
        <f>'1. Subvenciones (S)'!D14</f>
        <v>0</v>
      </c>
      <c r="I5" s="40">
        <f>'1. Subvenciones (S)'!E14</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264" x14ac:dyDescent="0.25">
      <c r="A10" s="31" t="s">
        <v>450</v>
      </c>
      <c r="B10" s="38" t="s">
        <v>179</v>
      </c>
      <c r="C10" s="87"/>
      <c r="D10" s="87"/>
      <c r="E10" s="93">
        <f>C10*D10</f>
        <v>0</v>
      </c>
      <c r="F10" s="31" t="s">
        <v>453</v>
      </c>
      <c r="G10" s="33" t="s">
        <v>290</v>
      </c>
      <c r="H10" s="88"/>
      <c r="I10" s="88"/>
      <c r="J10" s="87"/>
      <c r="K10" s="87"/>
      <c r="L10" s="31" t="str">
        <f t="shared" ref="L10:M12"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96" customHeight="1" x14ac:dyDescent="0.25">
      <c r="A11" s="31" t="s">
        <v>451</v>
      </c>
      <c r="B11" s="38" t="s">
        <v>292</v>
      </c>
      <c r="C11" s="87"/>
      <c r="D11" s="87"/>
      <c r="E11" s="93">
        <f t="shared" ref="E11:E12" si="1">C11*D11</f>
        <v>0</v>
      </c>
      <c r="F11" s="31" t="s">
        <v>454</v>
      </c>
      <c r="G11" s="33" t="s">
        <v>291</v>
      </c>
      <c r="H11" s="88"/>
      <c r="I11" s="88"/>
      <c r="J11" s="87"/>
      <c r="K11" s="87"/>
      <c r="L11" s="31" t="str">
        <f t="shared" si="0"/>
        <v/>
      </c>
      <c r="M11" s="31" t="str">
        <f t="shared" si="0"/>
        <v/>
      </c>
      <c r="N11" s="93" t="e">
        <f t="shared" ref="N11:N12" si="2">L11*M11</f>
        <v>#VALUE!</v>
      </c>
      <c r="O11" s="90"/>
      <c r="P11" s="90"/>
      <c r="Q11" s="90"/>
      <c r="R11" s="87"/>
      <c r="S11" s="87"/>
      <c r="T11" s="31" t="str">
        <f t="shared" ref="T11:T12" si="3">IF(ISNUMBER($L11),IF($L11+R11&gt;1,$L11+R11,1),"")</f>
        <v/>
      </c>
      <c r="U11" s="31" t="str">
        <f t="shared" ref="U11:U12" si="4">IF(ISNUMBER($M11),IF($M11+S11&gt;1,$M11+S11,1),"")</f>
        <v/>
      </c>
      <c r="V11" s="93" t="e">
        <f t="shared" ref="V11:V12" si="5">T11*U11</f>
        <v>#VALUE!</v>
      </c>
    </row>
    <row r="12" spans="1:22" ht="72" customHeight="1" x14ac:dyDescent="0.25">
      <c r="A12" s="88" t="s">
        <v>452</v>
      </c>
      <c r="B12" s="89" t="s">
        <v>397</v>
      </c>
      <c r="C12" s="88"/>
      <c r="D12" s="88"/>
      <c r="E12" s="93">
        <f t="shared" si="1"/>
        <v>0</v>
      </c>
      <c r="F12" s="88" t="s">
        <v>455</v>
      </c>
      <c r="G12" s="89" t="s">
        <v>77</v>
      </c>
      <c r="H12" s="88"/>
      <c r="I12" s="88"/>
      <c r="J12" s="88"/>
      <c r="K12" s="88"/>
      <c r="L12" s="31" t="str">
        <f t="shared" si="0"/>
        <v/>
      </c>
      <c r="M12" s="31" t="str">
        <f t="shared" si="0"/>
        <v/>
      </c>
      <c r="N12" s="93" t="e">
        <f t="shared" si="2"/>
        <v>#VALUE!</v>
      </c>
      <c r="O12" s="89" t="s">
        <v>77</v>
      </c>
      <c r="P12" s="91"/>
      <c r="Q12" s="91"/>
      <c r="R12" s="88"/>
      <c r="S12" s="88"/>
      <c r="T12" s="31" t="str">
        <f t="shared" si="3"/>
        <v/>
      </c>
      <c r="U12" s="31" t="str">
        <f t="shared" si="4"/>
        <v/>
      </c>
      <c r="V12" s="93" t="e">
        <f t="shared" si="5"/>
        <v>#VALUE!</v>
      </c>
    </row>
    <row r="13" spans="1:22" ht="48" customHeight="1" x14ac:dyDescent="0.25">
      <c r="D13" s="96" t="s">
        <v>220</v>
      </c>
      <c r="E13" s="92" t="e">
        <f>ROUND(SUM(E10:E12)/COUNT(C10:C12),2)</f>
        <v>#DIV/0!</v>
      </c>
      <c r="M13" s="96" t="s">
        <v>221</v>
      </c>
      <c r="N13" s="92" t="e">
        <f>ROUND(SUMIF(N10:N12,"&gt;0",N10:N12)/COUNT(N10:N12),2)</f>
        <v>#DIV/0!</v>
      </c>
      <c r="U13" s="96" t="s">
        <v>222</v>
      </c>
      <c r="V13" s="92" t="e">
        <f>ROUND(SUMIF(V10:V12,"&gt;0",V10:V12)/COUNT(V10:V12),2)</f>
        <v>#DIV/0!</v>
      </c>
    </row>
    <row r="36" spans="4:5" x14ac:dyDescent="0.25">
      <c r="D36" s="17">
        <v>1</v>
      </c>
      <c r="E36" s="17">
        <v>-1</v>
      </c>
    </row>
    <row r="37" spans="4:5" x14ac:dyDescent="0.25">
      <c r="D37" s="17">
        <v>2</v>
      </c>
      <c r="E37" s="17">
        <v>-2</v>
      </c>
    </row>
    <row r="38" spans="4:5" x14ac:dyDescent="0.25">
      <c r="D38" s="17">
        <v>3</v>
      </c>
      <c r="E38" s="17">
        <v>-3</v>
      </c>
    </row>
    <row r="39" spans="4:5" x14ac:dyDescent="0.25">
      <c r="D39" s="17">
        <v>4</v>
      </c>
      <c r="E39"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876" priority="24" operator="between">
      <formula>8</formula>
      <formula>16</formula>
    </cfRule>
    <cfRule type="cellIs" dxfId="875" priority="25" operator="between">
      <formula>4</formula>
      <formula>7.99</formula>
    </cfRule>
    <cfRule type="cellIs" dxfId="874" priority="26" operator="between">
      <formula>1</formula>
      <formula>3.99</formula>
    </cfRule>
  </conditionalFormatting>
  <conditionalFormatting sqref="F10:F11">
    <cfRule type="cellIs" dxfId="873" priority="21" operator="between">
      <formula>11</formula>
      <formula>25</formula>
    </cfRule>
    <cfRule type="cellIs" dxfId="872" priority="22" operator="between">
      <formula>6</formula>
      <formula>10</formula>
    </cfRule>
    <cfRule type="cellIs" dxfId="871" priority="23" operator="between">
      <formula>0</formula>
      <formula>5</formula>
    </cfRule>
  </conditionalFormatting>
  <conditionalFormatting sqref="H10:H12">
    <cfRule type="containsText" dxfId="870" priority="19" operator="containsText" text="Sí">
      <formula>NOT(ISERROR(SEARCH("Sí",H10)))</formula>
    </cfRule>
    <cfRule type="containsText" dxfId="869" priority="20" operator="containsText" text="No">
      <formula>NOT(ISERROR(SEARCH("No",H10)))</formula>
    </cfRule>
  </conditionalFormatting>
  <conditionalFormatting sqref="I10:I12">
    <cfRule type="containsText" dxfId="868" priority="16" operator="containsText" text="Bajo">
      <formula>NOT(ISERROR(SEARCH("Bajo",I10)))</formula>
    </cfRule>
    <cfRule type="containsText" dxfId="867" priority="17" operator="containsText" text="Medio">
      <formula>NOT(ISERROR(SEARCH("Medio",I10)))</formula>
    </cfRule>
    <cfRule type="containsText" dxfId="866" priority="18" operator="containsText" text="Alto">
      <formula>NOT(ISERROR(SEARCH("Alto",I10)))</formula>
    </cfRule>
  </conditionalFormatting>
  <conditionalFormatting sqref="E13">
    <cfRule type="cellIs" dxfId="865" priority="13" operator="between">
      <formula>8</formula>
      <formula>16</formula>
    </cfRule>
    <cfRule type="cellIs" dxfId="864" priority="14" operator="between">
      <formula>4</formula>
      <formula>7.99</formula>
    </cfRule>
    <cfRule type="cellIs" dxfId="863" priority="15" operator="between">
      <formula>1</formula>
      <formula>3.99</formula>
    </cfRule>
  </conditionalFormatting>
  <conditionalFormatting sqref="N13">
    <cfRule type="cellIs" dxfId="862" priority="7" operator="between">
      <formula>8</formula>
      <formula>16</formula>
    </cfRule>
    <cfRule type="cellIs" dxfId="861" priority="8" operator="between">
      <formula>4</formula>
      <formula>7.99</formula>
    </cfRule>
    <cfRule type="cellIs" dxfId="860" priority="9" operator="between">
      <formula>1</formula>
      <formula>3.99</formula>
    </cfRule>
  </conditionalFormatting>
  <conditionalFormatting sqref="V13">
    <cfRule type="cellIs" dxfId="859" priority="1" operator="between">
      <formula>8</formula>
      <formula>16</formula>
    </cfRule>
    <cfRule type="cellIs" dxfId="858" priority="2" operator="between">
      <formula>4</formula>
      <formula>7.99</formula>
    </cfRule>
    <cfRule type="cellIs" dxfId="857" priority="3" operator="between">
      <formula>1</formula>
      <formula>3.99</formula>
    </cfRule>
  </conditionalFormatting>
  <dataValidations count="4">
    <dataValidation type="list" allowBlank="1" showInputMessage="1" showErrorMessage="1" sqref="R10:S12 J10:K12" xr:uid="{00000000-0002-0000-0900-000000000000}">
      <formula1>negative</formula1>
    </dataValidation>
    <dataValidation type="list" allowBlank="1" showInputMessage="1" showErrorMessage="1" sqref="C10:D12" xr:uid="{00000000-0002-0000-0900-000001000000}">
      <formula1>positive</formula1>
    </dataValidation>
    <dataValidation type="list" allowBlank="1" showInputMessage="1" showErrorMessage="1" sqref="H10:H12" xr:uid="{00000000-0002-0000-0900-000002000000}">
      <formula1>$L$3:$L$4</formula1>
    </dataValidation>
    <dataValidation type="list" allowBlank="1" showInputMessage="1" showErrorMessage="1" sqref="I10:I12" xr:uid="{00000000-0002-0000-09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pageSetUpPr fitToPage="1"/>
  </sheetPr>
  <dimension ref="A1:V42"/>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62" t="str">
        <f>'1. Subvenciones (S)'!A15</f>
        <v>S.R9</v>
      </c>
      <c r="D5" s="163"/>
      <c r="E5" s="166" t="str">
        <f>'1. Subvenciones (S)'!B15</f>
        <v>Pérdida pista de auditoría</v>
      </c>
      <c r="F5" s="167"/>
      <c r="G5" s="81" t="str">
        <f>'1. Subvenciones (S)'!C15</f>
        <v>No se garantiza la conservación de toda la documentación y registros contables para disponer de una pista de auditoría adecuada</v>
      </c>
      <c r="H5" s="28">
        <f>'1. Subvenciones (S)'!D15</f>
        <v>0</v>
      </c>
      <c r="I5" s="40">
        <f>'1. Subvenciones (S)'!E15</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36" x14ac:dyDescent="0.25">
      <c r="A10" s="31" t="s">
        <v>456</v>
      </c>
      <c r="B10" s="35" t="s">
        <v>208</v>
      </c>
      <c r="C10" s="87"/>
      <c r="D10" s="87"/>
      <c r="E10" s="93">
        <f>C10*D10</f>
        <v>0</v>
      </c>
      <c r="F10" s="31" t="s">
        <v>463</v>
      </c>
      <c r="G10" s="33" t="s">
        <v>85</v>
      </c>
      <c r="H10" s="88"/>
      <c r="I10" s="88"/>
      <c r="J10" s="87"/>
      <c r="K10" s="87"/>
      <c r="L10" s="31" t="str">
        <f t="shared" ref="L10:M15"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96" x14ac:dyDescent="0.25">
      <c r="A11" s="31" t="s">
        <v>457</v>
      </c>
      <c r="B11" s="35" t="s">
        <v>301</v>
      </c>
      <c r="C11" s="87"/>
      <c r="D11" s="87"/>
      <c r="E11" s="93">
        <f t="shared" ref="E11:E15" si="1">C11*D11</f>
        <v>0</v>
      </c>
      <c r="F11" s="31" t="s">
        <v>464</v>
      </c>
      <c r="G11" s="33" t="s">
        <v>84</v>
      </c>
      <c r="H11" s="88"/>
      <c r="I11" s="88"/>
      <c r="J11" s="87"/>
      <c r="K11" s="87"/>
      <c r="L11" s="31" t="str">
        <f t="shared" si="0"/>
        <v/>
      </c>
      <c r="M11" s="31" t="str">
        <f t="shared" si="0"/>
        <v/>
      </c>
      <c r="N11" s="93" t="e">
        <f t="shared" ref="N11:N15" si="2">L11*M11</f>
        <v>#VALUE!</v>
      </c>
      <c r="O11" s="90"/>
      <c r="P11" s="90"/>
      <c r="Q11" s="90"/>
      <c r="R11" s="87"/>
      <c r="S11" s="87"/>
      <c r="T11" s="31" t="str">
        <f t="shared" ref="T11:T15" si="3">IF(ISNUMBER($L11),IF($L11+R11&gt;1,$L11+R11,1),"")</f>
        <v/>
      </c>
      <c r="U11" s="31" t="str">
        <f t="shared" ref="U11:U15" si="4">IF(ISNUMBER($M11),IF($M11+S11&gt;1,$M11+S11,1),"")</f>
        <v/>
      </c>
      <c r="V11" s="93" t="e">
        <f t="shared" ref="V11:V15" si="5">T11*U11</f>
        <v>#VALUE!</v>
      </c>
    </row>
    <row r="12" spans="1:22" ht="72" x14ac:dyDescent="0.25">
      <c r="A12" s="31" t="s">
        <v>458</v>
      </c>
      <c r="B12" s="38" t="s">
        <v>302</v>
      </c>
      <c r="C12" s="87"/>
      <c r="D12" s="87"/>
      <c r="E12" s="93">
        <f t="shared" si="1"/>
        <v>0</v>
      </c>
      <c r="F12" s="31" t="s">
        <v>465</v>
      </c>
      <c r="G12" s="33" t="s">
        <v>260</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132" x14ac:dyDescent="0.25">
      <c r="A13" s="31" t="s">
        <v>459</v>
      </c>
      <c r="B13" s="35" t="s">
        <v>136</v>
      </c>
      <c r="C13" s="87"/>
      <c r="D13" s="87"/>
      <c r="E13" s="93">
        <f t="shared" si="1"/>
        <v>0</v>
      </c>
      <c r="F13" s="31" t="s">
        <v>466</v>
      </c>
      <c r="G13" s="33" t="s">
        <v>137</v>
      </c>
      <c r="H13" s="88"/>
      <c r="I13" s="88"/>
      <c r="J13" s="87"/>
      <c r="K13" s="87"/>
      <c r="L13" s="31" t="str">
        <f t="shared" si="0"/>
        <v/>
      </c>
      <c r="M13" s="31" t="str">
        <f t="shared" si="0"/>
        <v/>
      </c>
      <c r="N13" s="93" t="e">
        <f t="shared" si="2"/>
        <v>#VALUE!</v>
      </c>
      <c r="O13" s="90"/>
      <c r="P13" s="90"/>
      <c r="Q13" s="90"/>
      <c r="R13" s="87"/>
      <c r="S13" s="87"/>
      <c r="T13" s="31" t="str">
        <f t="shared" si="3"/>
        <v/>
      </c>
      <c r="U13" s="31" t="str">
        <f t="shared" si="4"/>
        <v/>
      </c>
      <c r="V13" s="93" t="e">
        <f t="shared" si="5"/>
        <v>#VALUE!</v>
      </c>
    </row>
    <row r="14" spans="1:22" ht="84" x14ac:dyDescent="0.25">
      <c r="A14" s="31" t="s">
        <v>460</v>
      </c>
      <c r="B14" s="38" t="s">
        <v>138</v>
      </c>
      <c r="C14" s="87"/>
      <c r="D14" s="87"/>
      <c r="E14" s="93">
        <f t="shared" si="1"/>
        <v>0</v>
      </c>
      <c r="F14" s="31" t="s">
        <v>467</v>
      </c>
      <c r="G14" s="33" t="s">
        <v>261</v>
      </c>
      <c r="H14" s="88"/>
      <c r="I14" s="88"/>
      <c r="J14" s="87"/>
      <c r="K14" s="87"/>
      <c r="L14" s="31" t="str">
        <f t="shared" si="0"/>
        <v/>
      </c>
      <c r="M14" s="31" t="str">
        <f t="shared" si="0"/>
        <v/>
      </c>
      <c r="N14" s="93" t="e">
        <f t="shared" si="2"/>
        <v>#VALUE!</v>
      </c>
      <c r="O14" s="90"/>
      <c r="P14" s="90"/>
      <c r="Q14" s="90"/>
      <c r="R14" s="87"/>
      <c r="S14" s="87"/>
      <c r="T14" s="31" t="str">
        <f t="shared" si="3"/>
        <v/>
      </c>
      <c r="U14" s="31" t="str">
        <f t="shared" si="4"/>
        <v/>
      </c>
      <c r="V14" s="93" t="e">
        <f t="shared" si="5"/>
        <v>#VALUE!</v>
      </c>
    </row>
    <row r="15" spans="1:22" ht="72" customHeight="1" x14ac:dyDescent="0.25">
      <c r="A15" s="88" t="s">
        <v>461</v>
      </c>
      <c r="B15" s="89" t="s">
        <v>397</v>
      </c>
      <c r="C15" s="88"/>
      <c r="D15" s="88"/>
      <c r="E15" s="93">
        <f t="shared" si="1"/>
        <v>0</v>
      </c>
      <c r="F15" s="88" t="s">
        <v>462</v>
      </c>
      <c r="G15" s="89" t="s">
        <v>77</v>
      </c>
      <c r="H15" s="88"/>
      <c r="I15" s="88"/>
      <c r="J15" s="88"/>
      <c r="K15" s="88"/>
      <c r="L15" s="31" t="str">
        <f t="shared" si="0"/>
        <v/>
      </c>
      <c r="M15" s="31" t="str">
        <f t="shared" si="0"/>
        <v/>
      </c>
      <c r="N15" s="93" t="e">
        <f t="shared" si="2"/>
        <v>#VALUE!</v>
      </c>
      <c r="O15" s="89" t="s">
        <v>77</v>
      </c>
      <c r="P15" s="91"/>
      <c r="Q15" s="91"/>
      <c r="R15" s="88"/>
      <c r="S15" s="88"/>
      <c r="T15" s="31" t="str">
        <f t="shared" si="3"/>
        <v/>
      </c>
      <c r="U15" s="31" t="str">
        <f t="shared" si="4"/>
        <v/>
      </c>
      <c r="V15" s="93" t="e">
        <f t="shared" si="5"/>
        <v>#VALUE!</v>
      </c>
    </row>
    <row r="16" spans="1:22" ht="48" customHeight="1" x14ac:dyDescent="0.25">
      <c r="D16" s="96" t="s">
        <v>220</v>
      </c>
      <c r="E16" s="92" t="e">
        <f>ROUND(SUM(E10:E15)/COUNT(C10:C15),2)</f>
        <v>#DIV/0!</v>
      </c>
      <c r="M16" s="96" t="s">
        <v>221</v>
      </c>
      <c r="N16" s="92" t="e">
        <f>ROUND(SUMIF(N10:N15,"&gt;0",N10:N15)/COUNT(N10:N15),2)</f>
        <v>#DIV/0!</v>
      </c>
      <c r="U16" s="96" t="s">
        <v>222</v>
      </c>
      <c r="V16" s="92" t="e">
        <f>ROUND(SUMIF(V10:V15,"&gt;0",V10:V15)/COUNT(V10:V15),2)</f>
        <v>#DIV/0!</v>
      </c>
    </row>
    <row r="39" spans="4:5" x14ac:dyDescent="0.25">
      <c r="D39" s="17">
        <v>1</v>
      </c>
      <c r="E39" s="17">
        <v>-1</v>
      </c>
    </row>
    <row r="40" spans="4:5" x14ac:dyDescent="0.25">
      <c r="D40" s="17">
        <v>2</v>
      </c>
      <c r="E40" s="17">
        <v>-2</v>
      </c>
    </row>
    <row r="41" spans="4:5" x14ac:dyDescent="0.25">
      <c r="D41" s="17">
        <v>3</v>
      </c>
      <c r="E41" s="17">
        <v>-3</v>
      </c>
    </row>
    <row r="42" spans="4:5" x14ac:dyDescent="0.25">
      <c r="D42" s="17">
        <v>4</v>
      </c>
      <c r="E42"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856" priority="24" operator="between">
      <formula>8</formula>
      <formula>16</formula>
    </cfRule>
    <cfRule type="cellIs" dxfId="855" priority="25" operator="between">
      <formula>4</formula>
      <formula>7.99</formula>
    </cfRule>
    <cfRule type="cellIs" dxfId="854" priority="26" operator="between">
      <formula>1</formula>
      <formula>3.99</formula>
    </cfRule>
  </conditionalFormatting>
  <conditionalFormatting sqref="F10:F14">
    <cfRule type="cellIs" dxfId="853" priority="21" operator="between">
      <formula>11</formula>
      <formula>25</formula>
    </cfRule>
    <cfRule type="cellIs" dxfId="852" priority="22" operator="between">
      <formula>6</formula>
      <formula>10</formula>
    </cfRule>
    <cfRule type="cellIs" dxfId="851" priority="23" operator="between">
      <formula>0</formula>
      <formula>5</formula>
    </cfRule>
  </conditionalFormatting>
  <conditionalFormatting sqref="H10:H15">
    <cfRule type="containsText" dxfId="850" priority="19" operator="containsText" text="Sí">
      <formula>NOT(ISERROR(SEARCH("Sí",H10)))</formula>
    </cfRule>
    <cfRule type="containsText" dxfId="849" priority="20" operator="containsText" text="No">
      <formula>NOT(ISERROR(SEARCH("No",H10)))</formula>
    </cfRule>
  </conditionalFormatting>
  <conditionalFormatting sqref="I10:I15">
    <cfRule type="containsText" dxfId="848" priority="16" operator="containsText" text="Bajo">
      <formula>NOT(ISERROR(SEARCH("Bajo",I10)))</formula>
    </cfRule>
    <cfRule type="containsText" dxfId="847" priority="17" operator="containsText" text="Medio">
      <formula>NOT(ISERROR(SEARCH("Medio",I10)))</formula>
    </cfRule>
    <cfRule type="containsText" dxfId="846" priority="18" operator="containsText" text="Alto">
      <formula>NOT(ISERROR(SEARCH("Alto",I10)))</formula>
    </cfRule>
  </conditionalFormatting>
  <conditionalFormatting sqref="E16">
    <cfRule type="cellIs" dxfId="845" priority="13" operator="between">
      <formula>8</formula>
      <formula>16</formula>
    </cfRule>
    <cfRule type="cellIs" dxfId="844" priority="14" operator="between">
      <formula>4</formula>
      <formula>7.99</formula>
    </cfRule>
    <cfRule type="cellIs" dxfId="843" priority="15" operator="between">
      <formula>1</formula>
      <formula>3.99</formula>
    </cfRule>
  </conditionalFormatting>
  <conditionalFormatting sqref="N10:N15">
    <cfRule type="cellIs" dxfId="842" priority="10" operator="between">
      <formula>8</formula>
      <formula>16</formula>
    </cfRule>
    <cfRule type="cellIs" dxfId="841" priority="11" operator="between">
      <formula>4</formula>
      <formula>7.99</formula>
    </cfRule>
    <cfRule type="cellIs" dxfId="840" priority="12" operator="between">
      <formula>1</formula>
      <formula>3.99</formula>
    </cfRule>
  </conditionalFormatting>
  <conditionalFormatting sqref="N16">
    <cfRule type="cellIs" dxfId="839" priority="7" operator="between">
      <formula>8</formula>
      <formula>16</formula>
    </cfRule>
    <cfRule type="cellIs" dxfId="838" priority="8" operator="between">
      <formula>4</formula>
      <formula>7.99</formula>
    </cfRule>
    <cfRule type="cellIs" dxfId="837" priority="9" operator="between">
      <formula>1</formula>
      <formula>3.99</formula>
    </cfRule>
  </conditionalFormatting>
  <conditionalFormatting sqref="V10:V15">
    <cfRule type="cellIs" dxfId="836" priority="4" operator="between">
      <formula>8</formula>
      <formula>16</formula>
    </cfRule>
    <cfRule type="cellIs" dxfId="835" priority="5" operator="between">
      <formula>4</formula>
      <formula>7.99</formula>
    </cfRule>
    <cfRule type="cellIs" dxfId="834" priority="6" operator="between">
      <formula>1</formula>
      <formula>3.99</formula>
    </cfRule>
  </conditionalFormatting>
  <conditionalFormatting sqref="V16">
    <cfRule type="cellIs" dxfId="833" priority="1" operator="between">
      <formula>8</formula>
      <formula>16</formula>
    </cfRule>
    <cfRule type="cellIs" dxfId="832" priority="2" operator="between">
      <formula>4</formula>
      <formula>7.99</formula>
    </cfRule>
    <cfRule type="cellIs" dxfId="831" priority="3" operator="between">
      <formula>1</formula>
      <formula>3.99</formula>
    </cfRule>
  </conditionalFormatting>
  <dataValidations count="4">
    <dataValidation type="list" allowBlank="1" showInputMessage="1" showErrorMessage="1" sqref="J10:K15 R10:S15" xr:uid="{00000000-0002-0000-0A00-000000000000}">
      <formula1>negative</formula1>
    </dataValidation>
    <dataValidation type="list" allowBlank="1" showInputMessage="1" showErrorMessage="1" sqref="C10:D15" xr:uid="{00000000-0002-0000-0A00-000001000000}">
      <formula1>positive</formula1>
    </dataValidation>
    <dataValidation type="list" allowBlank="1" showInputMessage="1" showErrorMessage="1" sqref="H10:H15" xr:uid="{00000000-0002-0000-0A00-000002000000}">
      <formula1>$L$3:$L$4</formula1>
    </dataValidation>
    <dataValidation type="list" allowBlank="1" showInputMessage="1" showErrorMessage="1" sqref="I10:I15" xr:uid="{00000000-0002-0000-0A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pageSetUpPr fitToPage="1"/>
  </sheetPr>
  <dimension ref="A1:V38"/>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62" t="str">
        <f>'1. Subvenciones (S)'!A16</f>
        <v>S.RX</v>
      </c>
      <c r="D5" s="163"/>
      <c r="E5" s="166" t="str">
        <f>'1. Subvenciones (S)'!B16</f>
        <v>Incluir la denominación de riesgos adicionales...</v>
      </c>
      <c r="F5" s="167"/>
      <c r="G5" s="81" t="str">
        <f>'1. Subvenciones (S)'!C16</f>
        <v>Incluir la descripción de riesgos adicionales...</v>
      </c>
      <c r="H5" s="28">
        <f>'1. Subvenciones (S)'!D16</f>
        <v>0</v>
      </c>
      <c r="I5" s="40">
        <f>'1. Subvenciones (S)'!E16</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x14ac:dyDescent="0.25">
      <c r="A10" s="31" t="s">
        <v>468</v>
      </c>
      <c r="B10" s="32"/>
      <c r="C10" s="87"/>
      <c r="D10" s="87"/>
      <c r="E10" s="93">
        <f>C10*D10</f>
        <v>0</v>
      </c>
      <c r="F10" s="31" t="s">
        <v>470</v>
      </c>
      <c r="G10" s="33"/>
      <c r="H10" s="88"/>
      <c r="I10" s="88"/>
      <c r="J10" s="87"/>
      <c r="K10" s="87"/>
      <c r="L10" s="31" t="str">
        <f t="shared" ref="L10:M11"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x14ac:dyDescent="0.25">
      <c r="A11" s="88" t="s">
        <v>469</v>
      </c>
      <c r="B11" s="89" t="s">
        <v>397</v>
      </c>
      <c r="C11" s="88"/>
      <c r="D11" s="88"/>
      <c r="E11" s="93">
        <f t="shared" ref="E11" si="1">C11*D11</f>
        <v>0</v>
      </c>
      <c r="F11" s="88" t="s">
        <v>471</v>
      </c>
      <c r="G11" s="89" t="s">
        <v>77</v>
      </c>
      <c r="H11" s="88"/>
      <c r="I11" s="88"/>
      <c r="J11" s="88"/>
      <c r="K11" s="88"/>
      <c r="L11" s="31" t="str">
        <f t="shared" si="0"/>
        <v/>
      </c>
      <c r="M11" s="31" t="str">
        <f t="shared" si="0"/>
        <v/>
      </c>
      <c r="N11" s="93" t="e">
        <f t="shared" ref="N11" si="2">L11*M11</f>
        <v>#VALUE!</v>
      </c>
      <c r="O11" s="89" t="s">
        <v>77</v>
      </c>
      <c r="P11" s="91"/>
      <c r="Q11" s="91"/>
      <c r="R11" s="88"/>
      <c r="S11" s="88"/>
      <c r="T11" s="31" t="str">
        <f t="shared" ref="T11" si="3">IF(ISNUMBER($L11),IF($L11+R11&gt;1,$L11+R11,1),"")</f>
        <v/>
      </c>
      <c r="U11" s="31" t="str">
        <f t="shared" ref="U11" si="4">IF(ISNUMBER($M11),IF($M11+S11&gt;1,$M11+S11,1),"")</f>
        <v/>
      </c>
      <c r="V11" s="93" t="e">
        <f t="shared" ref="V11" si="5">T11*U11</f>
        <v>#VALUE!</v>
      </c>
    </row>
    <row r="12" spans="1:22" ht="48" customHeight="1" x14ac:dyDescent="0.25">
      <c r="D12" s="96" t="s">
        <v>220</v>
      </c>
      <c r="E12" s="92" t="e">
        <f>ROUND(SUM(E10:E11)/COUNT(C10:C11),2)</f>
        <v>#DIV/0!</v>
      </c>
      <c r="M12" s="96" t="s">
        <v>221</v>
      </c>
      <c r="N12" s="92" t="e">
        <f>ROUND(SUMIF(N10:N11,"&gt;0",N10:N11)/COUNT(N10:N11),2)</f>
        <v>#DIV/0!</v>
      </c>
      <c r="U12" s="96" t="s">
        <v>222</v>
      </c>
      <c r="V12" s="92" t="e">
        <f>ROUND(SUMIF(V10:V11,"&gt;0",V10:V11)/COUNT(V10:V11),2)</f>
        <v>#DIV/0!</v>
      </c>
    </row>
    <row r="35" spans="4:5" x14ac:dyDescent="0.25">
      <c r="D35" s="17">
        <v>1</v>
      </c>
      <c r="E35" s="17">
        <v>-1</v>
      </c>
    </row>
    <row r="36" spans="4:5" x14ac:dyDescent="0.25">
      <c r="D36" s="17">
        <v>2</v>
      </c>
      <c r="E36" s="17">
        <v>-2</v>
      </c>
    </row>
    <row r="37" spans="4:5" x14ac:dyDescent="0.25">
      <c r="D37" s="17">
        <v>3</v>
      </c>
      <c r="E37" s="17">
        <v>-3</v>
      </c>
    </row>
    <row r="38" spans="4:5" x14ac:dyDescent="0.25">
      <c r="D38" s="17">
        <v>4</v>
      </c>
      <c r="E38"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830" priority="24" operator="between">
      <formula>8</formula>
      <formula>16</formula>
    </cfRule>
    <cfRule type="cellIs" dxfId="829" priority="25" operator="between">
      <formula>4</formula>
      <formula>7.99</formula>
    </cfRule>
    <cfRule type="cellIs" dxfId="828" priority="26" operator="between">
      <formula>1</formula>
      <formula>3.99</formula>
    </cfRule>
  </conditionalFormatting>
  <conditionalFormatting sqref="F10">
    <cfRule type="cellIs" dxfId="827" priority="21" operator="between">
      <formula>11</formula>
      <formula>25</formula>
    </cfRule>
    <cfRule type="cellIs" dxfId="826" priority="22" operator="between">
      <formula>6</formula>
      <formula>10</formula>
    </cfRule>
    <cfRule type="cellIs" dxfId="825" priority="23" operator="between">
      <formula>0</formula>
      <formula>5</formula>
    </cfRule>
  </conditionalFormatting>
  <conditionalFormatting sqref="H10:H11">
    <cfRule type="containsText" dxfId="824" priority="19" operator="containsText" text="Sí">
      <formula>NOT(ISERROR(SEARCH("Sí",H10)))</formula>
    </cfRule>
    <cfRule type="containsText" dxfId="823" priority="20" operator="containsText" text="No">
      <formula>NOT(ISERROR(SEARCH("No",H10)))</formula>
    </cfRule>
  </conditionalFormatting>
  <conditionalFormatting sqref="I10:I11">
    <cfRule type="containsText" dxfId="822" priority="16" operator="containsText" text="Bajo">
      <formula>NOT(ISERROR(SEARCH("Bajo",I10)))</formula>
    </cfRule>
    <cfRule type="containsText" dxfId="821" priority="17" operator="containsText" text="Medio">
      <formula>NOT(ISERROR(SEARCH("Medio",I10)))</formula>
    </cfRule>
    <cfRule type="containsText" dxfId="820" priority="18" operator="containsText" text="Alto">
      <formula>NOT(ISERROR(SEARCH("Alto",I10)))</formula>
    </cfRule>
  </conditionalFormatting>
  <conditionalFormatting sqref="E12">
    <cfRule type="cellIs" dxfId="819" priority="13" operator="between">
      <formula>8</formula>
      <formula>16</formula>
    </cfRule>
    <cfRule type="cellIs" dxfId="818" priority="14" operator="between">
      <formula>4</formula>
      <formula>7.99</formula>
    </cfRule>
    <cfRule type="cellIs" dxfId="817" priority="15" operator="between">
      <formula>1</formula>
      <formula>3.99</formula>
    </cfRule>
  </conditionalFormatting>
  <conditionalFormatting sqref="N12">
    <cfRule type="cellIs" dxfId="816" priority="7" operator="between">
      <formula>8</formula>
      <formula>16</formula>
    </cfRule>
    <cfRule type="cellIs" dxfId="815" priority="8" operator="between">
      <formula>4</formula>
      <formula>7.99</formula>
    </cfRule>
    <cfRule type="cellIs" dxfId="814" priority="9" operator="between">
      <formula>1</formula>
      <formula>3.99</formula>
    </cfRule>
  </conditionalFormatting>
  <conditionalFormatting sqref="V12">
    <cfRule type="cellIs" dxfId="813" priority="1" operator="between">
      <formula>8</formula>
      <formula>16</formula>
    </cfRule>
    <cfRule type="cellIs" dxfId="812" priority="2" operator="between">
      <formula>4</formula>
      <formula>7.99</formula>
    </cfRule>
    <cfRule type="cellIs" dxfId="811" priority="3" operator="between">
      <formula>1</formula>
      <formula>3.99</formula>
    </cfRule>
  </conditionalFormatting>
  <dataValidations count="4">
    <dataValidation type="list" allowBlank="1" showInputMessage="1" showErrorMessage="1" sqref="R10:S11 J10:K11" xr:uid="{00000000-0002-0000-0B00-000000000000}">
      <formula1>negative</formula1>
    </dataValidation>
    <dataValidation type="list" allowBlank="1" showInputMessage="1" showErrorMessage="1" sqref="C10:D11" xr:uid="{00000000-0002-0000-0B00-000001000000}">
      <formula1>positive</formula1>
    </dataValidation>
    <dataValidation type="list" allowBlank="1" showInputMessage="1" showErrorMessage="1" sqref="H10:H11" xr:uid="{00000000-0002-0000-0B00-000002000000}">
      <formula1>$L$3:$L$4</formula1>
    </dataValidation>
    <dataValidation type="list" allowBlank="1" showInputMessage="1" showErrorMessage="1" sqref="I10:I11" xr:uid="{00000000-0002-0000-0B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pageSetUpPr fitToPage="1"/>
  </sheetPr>
  <dimension ref="A1:G605"/>
  <sheetViews>
    <sheetView zoomScaleNormal="100" zoomScalePageLayoutView="125" workbookViewId="0"/>
  </sheetViews>
  <sheetFormatPr baseColWidth="10" defaultColWidth="8.7265625" defaultRowHeight="12" x14ac:dyDescent="0.3"/>
  <cols>
    <col min="1" max="1" width="11.26953125" style="42" customWidth="1"/>
    <col min="2" max="2" width="36.81640625" style="15" customWidth="1"/>
    <col min="3" max="3" width="60.453125" style="15" customWidth="1"/>
    <col min="4" max="4" width="31.7265625" style="44" bestFit="1" customWidth="1"/>
    <col min="5" max="5" width="17.7265625" style="44" bestFit="1" customWidth="1"/>
    <col min="6" max="6" width="13" style="16" customWidth="1"/>
    <col min="7" max="7" width="14.453125" style="16" customWidth="1"/>
    <col min="8" max="16384" width="8.7265625" style="16"/>
  </cols>
  <sheetData>
    <row r="1" spans="1:7" x14ac:dyDescent="0.3">
      <c r="D1" s="15"/>
      <c r="E1" s="15"/>
    </row>
    <row r="2" spans="1:7" ht="15.5" x14ac:dyDescent="0.3">
      <c r="A2" s="109" t="s">
        <v>312</v>
      </c>
      <c r="D2" s="15"/>
      <c r="E2" s="15"/>
    </row>
    <row r="3" spans="1:7" x14ac:dyDescent="0.3">
      <c r="D3" s="15"/>
      <c r="E3" s="15"/>
    </row>
    <row r="4" spans="1:7" s="18" customFormat="1" ht="38.25" customHeight="1" x14ac:dyDescent="0.3">
      <c r="A4" s="147" t="s">
        <v>27</v>
      </c>
      <c r="B4" s="148"/>
      <c r="C4" s="148"/>
      <c r="D4" s="148"/>
      <c r="E4" s="149"/>
      <c r="F4" s="147" t="s">
        <v>307</v>
      </c>
      <c r="G4" s="149"/>
    </row>
    <row r="5" spans="1:7" s="20" customFormat="1" ht="48" x14ac:dyDescent="0.3">
      <c r="A5" s="101" t="s">
        <v>28</v>
      </c>
      <c r="B5" s="96" t="s">
        <v>29</v>
      </c>
      <c r="C5" s="96" t="s">
        <v>30</v>
      </c>
      <c r="D5" s="99" t="s">
        <v>361</v>
      </c>
      <c r="E5" s="105" t="s">
        <v>58</v>
      </c>
      <c r="F5" s="96" t="s">
        <v>304</v>
      </c>
      <c r="G5" s="96" t="s">
        <v>305</v>
      </c>
    </row>
    <row r="6" spans="1:7" ht="54.75" customHeight="1" x14ac:dyDescent="0.3">
      <c r="A6" s="45" t="s">
        <v>766</v>
      </c>
      <c r="B6" s="48" t="s">
        <v>65</v>
      </c>
      <c r="C6" s="23" t="s">
        <v>142</v>
      </c>
      <c r="D6" s="98"/>
      <c r="E6" s="98"/>
      <c r="F6" s="92" t="e">
        <f>'C.R1'!N18</f>
        <v>#DIV/0!</v>
      </c>
      <c r="G6" s="92" t="e">
        <f>'C.R1'!V18</f>
        <v>#DIV/0!</v>
      </c>
    </row>
    <row r="7" spans="1:7" ht="36" x14ac:dyDescent="0.3">
      <c r="A7" s="45" t="s">
        <v>767</v>
      </c>
      <c r="B7" s="48" t="s">
        <v>54</v>
      </c>
      <c r="C7" s="23" t="s">
        <v>72</v>
      </c>
      <c r="D7" s="98"/>
      <c r="E7" s="98"/>
      <c r="F7" s="92" t="e">
        <f>'C.R2'!N18</f>
        <v>#DIV/0!</v>
      </c>
      <c r="G7" s="92" t="e">
        <f>'C.R2'!V18</f>
        <v>#DIV/0!</v>
      </c>
    </row>
    <row r="8" spans="1:7" ht="48" x14ac:dyDescent="0.3">
      <c r="A8" s="45" t="s">
        <v>768</v>
      </c>
      <c r="B8" s="48" t="s">
        <v>336</v>
      </c>
      <c r="C8" s="23" t="s">
        <v>378</v>
      </c>
      <c r="D8" s="98"/>
      <c r="E8" s="98"/>
      <c r="F8" s="92" t="e">
        <f>'C.R3'!N22</f>
        <v>#DIV/0!</v>
      </c>
      <c r="G8" s="92" t="e">
        <f>'C.R3'!V22</f>
        <v>#DIV/0!</v>
      </c>
    </row>
    <row r="9" spans="1:7" ht="43.5" customHeight="1" x14ac:dyDescent="0.3">
      <c r="A9" s="45" t="s">
        <v>769</v>
      </c>
      <c r="B9" s="48" t="s">
        <v>184</v>
      </c>
      <c r="C9" s="23" t="s">
        <v>70</v>
      </c>
      <c r="D9" s="98"/>
      <c r="E9" s="98"/>
      <c r="F9" s="92" t="e">
        <f>'C.R4'!N21</f>
        <v>#DIV/0!</v>
      </c>
      <c r="G9" s="92" t="e">
        <f>'C.R4'!V21</f>
        <v>#DIV/0!</v>
      </c>
    </row>
    <row r="10" spans="1:7" ht="36" x14ac:dyDescent="0.3">
      <c r="A10" s="45" t="s">
        <v>770</v>
      </c>
      <c r="B10" s="48" t="s">
        <v>170</v>
      </c>
      <c r="C10" s="23" t="s">
        <v>64</v>
      </c>
      <c r="D10" s="98"/>
      <c r="E10" s="98"/>
      <c r="F10" s="92" t="e">
        <f>'C.R5'!N14</f>
        <v>#DIV/0!</v>
      </c>
      <c r="G10" s="92" t="e">
        <f>'C.R5'!V14</f>
        <v>#DIV/0!</v>
      </c>
    </row>
    <row r="11" spans="1:7" ht="43.5" customHeight="1" x14ac:dyDescent="0.3">
      <c r="A11" s="45" t="s">
        <v>771</v>
      </c>
      <c r="B11" s="48" t="s">
        <v>171</v>
      </c>
      <c r="C11" s="23" t="s">
        <v>71</v>
      </c>
      <c r="D11" s="98"/>
      <c r="E11" s="98"/>
      <c r="F11" s="92" t="e">
        <f>'C.R6'!N16</f>
        <v>#DIV/0!</v>
      </c>
      <c r="G11" s="92" t="e">
        <f>'C.R6'!V16</f>
        <v>#DIV/0!</v>
      </c>
    </row>
    <row r="12" spans="1:7" ht="43.5" customHeight="1" x14ac:dyDescent="0.3">
      <c r="A12" s="45" t="s">
        <v>772</v>
      </c>
      <c r="B12" s="76" t="s">
        <v>185</v>
      </c>
      <c r="C12" s="22" t="s">
        <v>141</v>
      </c>
      <c r="D12" s="98"/>
      <c r="E12" s="98"/>
      <c r="F12" s="92" t="e">
        <f>'C.R7'!N15</f>
        <v>#DIV/0!</v>
      </c>
      <c r="G12" s="92" t="e">
        <f>'C.R7'!V15</f>
        <v>#DIV/0!</v>
      </c>
    </row>
    <row r="13" spans="1:7" ht="38.25" customHeight="1" x14ac:dyDescent="0.3">
      <c r="A13" s="45" t="s">
        <v>773</v>
      </c>
      <c r="B13" s="48" t="s">
        <v>55</v>
      </c>
      <c r="C13" s="70" t="s">
        <v>118</v>
      </c>
      <c r="D13" s="98"/>
      <c r="E13" s="98"/>
      <c r="F13" s="92" t="e">
        <f>'C.R8'!N14</f>
        <v>#DIV/0!</v>
      </c>
      <c r="G13" s="92" t="e">
        <f>'C.R8'!V14</f>
        <v>#DIV/0!</v>
      </c>
    </row>
    <row r="14" spans="1:7" ht="39.75" customHeight="1" x14ac:dyDescent="0.3">
      <c r="A14" s="45" t="s">
        <v>774</v>
      </c>
      <c r="B14" s="110" t="s">
        <v>61</v>
      </c>
      <c r="C14" s="23" t="s">
        <v>76</v>
      </c>
      <c r="D14" s="98"/>
      <c r="E14" s="98"/>
      <c r="F14" s="92" t="e">
        <f>'C.R9'!N12</f>
        <v>#DIV/0!</v>
      </c>
      <c r="G14" s="92" t="e">
        <f>'C.R9'!V12</f>
        <v>#DIV/0!</v>
      </c>
    </row>
    <row r="15" spans="1:7" ht="43.5" customHeight="1" x14ac:dyDescent="0.3">
      <c r="A15" s="45" t="s">
        <v>775</v>
      </c>
      <c r="B15" s="48" t="s">
        <v>82</v>
      </c>
      <c r="C15" s="107" t="s">
        <v>288</v>
      </c>
      <c r="D15" s="98"/>
      <c r="E15" s="98"/>
      <c r="F15" s="92" t="e">
        <f>'C.R10'!N13</f>
        <v>#DIV/0!</v>
      </c>
      <c r="G15" s="92" t="e">
        <f>'C.R10'!V13</f>
        <v>#DIV/0!</v>
      </c>
    </row>
    <row r="16" spans="1:7" s="43" customFormat="1" ht="39" customHeight="1" x14ac:dyDescent="0.3">
      <c r="A16" s="45" t="s">
        <v>776</v>
      </c>
      <c r="B16" s="49" t="s">
        <v>56</v>
      </c>
      <c r="C16" s="106" t="s">
        <v>298</v>
      </c>
      <c r="D16" s="98"/>
      <c r="E16" s="98"/>
      <c r="F16" s="92" t="e">
        <f>'C.R11'!N14</f>
        <v>#DIV/0!</v>
      </c>
      <c r="G16" s="92" t="e">
        <f>'C.R11'!V14</f>
        <v>#DIV/0!</v>
      </c>
    </row>
    <row r="17" spans="1:7" ht="45.75" customHeight="1" x14ac:dyDescent="0.3">
      <c r="A17" s="102" t="s">
        <v>777</v>
      </c>
      <c r="B17" s="98" t="s">
        <v>130</v>
      </c>
      <c r="C17" s="98" t="s">
        <v>129</v>
      </c>
      <c r="D17" s="98"/>
      <c r="E17" s="98"/>
      <c r="F17" s="92" t="e">
        <f>'C.RX'!N12</f>
        <v>#DIV/0!</v>
      </c>
      <c r="G17" s="92" t="e">
        <f>'C.RX'!V12</f>
        <v>#DIV/0!</v>
      </c>
    </row>
    <row r="18" spans="1:7" ht="36" x14ac:dyDescent="0.3">
      <c r="D18" s="15"/>
      <c r="E18" s="115" t="s">
        <v>367</v>
      </c>
      <c r="F18" s="92" t="e">
        <f>ROUND(SUM(F6:F17)/COUNT(F6:F17),2)</f>
        <v>#DIV/0!</v>
      </c>
      <c r="G18" s="92" t="e">
        <f>ROUND(SUM(G6:G17)/COUNT(G6:G17),2)</f>
        <v>#DIV/0!</v>
      </c>
    </row>
    <row r="19" spans="1:7" x14ac:dyDescent="0.3">
      <c r="D19" s="15"/>
      <c r="E19" s="15"/>
    </row>
    <row r="20" spans="1:7" x14ac:dyDescent="0.3">
      <c r="D20" s="15"/>
      <c r="E20" s="15"/>
    </row>
    <row r="21" spans="1:7" x14ac:dyDescent="0.3">
      <c r="D21" s="15"/>
      <c r="E21" s="15"/>
    </row>
    <row r="22" spans="1:7" x14ac:dyDescent="0.3">
      <c r="D22" s="15"/>
      <c r="E22" s="15"/>
    </row>
    <row r="23" spans="1:7" x14ac:dyDescent="0.3">
      <c r="D23" s="15"/>
      <c r="E23" s="15"/>
    </row>
    <row r="24" spans="1:7" x14ac:dyDescent="0.3">
      <c r="D24" s="15"/>
      <c r="E24" s="15"/>
    </row>
    <row r="25" spans="1:7" x14ac:dyDescent="0.3">
      <c r="D25" s="15"/>
      <c r="E25" s="15"/>
    </row>
    <row r="26" spans="1:7" x14ac:dyDescent="0.3">
      <c r="D26" s="15"/>
      <c r="E26" s="15"/>
    </row>
    <row r="27" spans="1:7" x14ac:dyDescent="0.3">
      <c r="D27" s="15"/>
      <c r="E27" s="15"/>
    </row>
    <row r="28" spans="1:7" x14ac:dyDescent="0.3">
      <c r="D28" s="15"/>
      <c r="E28" s="15"/>
    </row>
    <row r="29" spans="1:7" x14ac:dyDescent="0.3">
      <c r="D29" s="15"/>
      <c r="E29" s="15"/>
    </row>
    <row r="30" spans="1:7" x14ac:dyDescent="0.3">
      <c r="D30" s="15"/>
      <c r="E30" s="15"/>
    </row>
    <row r="31" spans="1:7" x14ac:dyDescent="0.3">
      <c r="D31" s="15"/>
      <c r="E31" s="15"/>
    </row>
    <row r="32" spans="1:7" x14ac:dyDescent="0.3">
      <c r="D32" s="15"/>
      <c r="E32" s="15"/>
    </row>
    <row r="33" spans="4:5" x14ac:dyDescent="0.3">
      <c r="D33" s="15"/>
      <c r="E33" s="15"/>
    </row>
    <row r="34" spans="4:5" x14ac:dyDescent="0.3">
      <c r="D34" s="15"/>
      <c r="E34" s="15"/>
    </row>
    <row r="35" spans="4:5" x14ac:dyDescent="0.3">
      <c r="D35" s="15"/>
      <c r="E35" s="15"/>
    </row>
    <row r="36" spans="4:5" x14ac:dyDescent="0.3">
      <c r="D36" s="15"/>
      <c r="E36" s="15"/>
    </row>
    <row r="37" spans="4:5" x14ac:dyDescent="0.3">
      <c r="D37" s="15"/>
      <c r="E37" s="15"/>
    </row>
    <row r="38" spans="4:5" x14ac:dyDescent="0.3">
      <c r="D38" s="15"/>
      <c r="E38" s="15"/>
    </row>
    <row r="39" spans="4:5" x14ac:dyDescent="0.3">
      <c r="D39" s="15"/>
      <c r="E39" s="15"/>
    </row>
    <row r="40" spans="4:5" x14ac:dyDescent="0.3">
      <c r="D40" s="15"/>
      <c r="E40" s="15"/>
    </row>
    <row r="41" spans="4:5" hidden="1" x14ac:dyDescent="0.3">
      <c r="D41" s="15"/>
      <c r="E41" s="15"/>
    </row>
    <row r="42" spans="4:5" hidden="1" x14ac:dyDescent="0.3">
      <c r="D42" s="15"/>
      <c r="E42" s="15"/>
    </row>
    <row r="43" spans="4:5" x14ac:dyDescent="0.3">
      <c r="D43" s="15"/>
      <c r="E43" s="15"/>
    </row>
    <row r="44" spans="4:5" x14ac:dyDescent="0.3">
      <c r="D44" s="15"/>
      <c r="E44" s="15"/>
    </row>
    <row r="45" spans="4:5" x14ac:dyDescent="0.3">
      <c r="D45" s="15"/>
      <c r="E45" s="15"/>
    </row>
    <row r="46" spans="4:5" x14ac:dyDescent="0.3">
      <c r="D46" s="15"/>
      <c r="E46" s="15"/>
    </row>
    <row r="47" spans="4:5" x14ac:dyDescent="0.3">
      <c r="D47" s="15"/>
      <c r="E47" s="15"/>
    </row>
    <row r="48" spans="4:5" x14ac:dyDescent="0.3">
      <c r="D48" s="15"/>
      <c r="E48" s="15"/>
    </row>
    <row r="49" spans="4:5" x14ac:dyDescent="0.3">
      <c r="D49" s="15"/>
      <c r="E49" s="15"/>
    </row>
    <row r="50" spans="4:5" x14ac:dyDescent="0.3">
      <c r="D50" s="15"/>
      <c r="E50" s="15"/>
    </row>
    <row r="51" spans="4:5" x14ac:dyDescent="0.3">
      <c r="D51" s="15"/>
      <c r="E51" s="15"/>
    </row>
    <row r="52" spans="4:5" x14ac:dyDescent="0.3">
      <c r="D52" s="15"/>
      <c r="E52" s="15"/>
    </row>
    <row r="53" spans="4:5" x14ac:dyDescent="0.3">
      <c r="D53" s="15"/>
      <c r="E53" s="15"/>
    </row>
    <row r="54" spans="4:5" x14ac:dyDescent="0.3">
      <c r="D54" s="15"/>
      <c r="E54" s="15"/>
    </row>
    <row r="55" spans="4:5" x14ac:dyDescent="0.3">
      <c r="D55" s="15"/>
      <c r="E55" s="15"/>
    </row>
    <row r="56" spans="4:5" x14ac:dyDescent="0.3">
      <c r="D56" s="15"/>
      <c r="E56" s="15"/>
    </row>
    <row r="57" spans="4:5" ht="15.75" hidden="1" customHeight="1" x14ac:dyDescent="0.3">
      <c r="D57" s="15"/>
      <c r="E57" s="15"/>
    </row>
    <row r="58" spans="4:5" ht="15.75" hidden="1" customHeight="1" x14ac:dyDescent="0.3">
      <c r="D58" s="15"/>
      <c r="E58" s="15"/>
    </row>
    <row r="59" spans="4:5" ht="15.75" hidden="1" customHeight="1" x14ac:dyDescent="0.3">
      <c r="D59" s="15"/>
      <c r="E59" s="15"/>
    </row>
    <row r="60" spans="4:5" ht="15.75" hidden="1" customHeight="1" x14ac:dyDescent="0.3">
      <c r="D60" s="15"/>
      <c r="E60" s="15"/>
    </row>
    <row r="61" spans="4:5" ht="15.75" hidden="1" customHeight="1" x14ac:dyDescent="0.3">
      <c r="D61" s="15"/>
      <c r="E61" s="15"/>
    </row>
    <row r="62" spans="4:5" ht="15.75" hidden="1" customHeight="1" x14ac:dyDescent="0.3">
      <c r="D62" s="15"/>
      <c r="E62" s="15"/>
    </row>
    <row r="63" spans="4:5" ht="15.75" hidden="1" customHeight="1" x14ac:dyDescent="0.3">
      <c r="D63" s="15"/>
      <c r="E63" s="15"/>
    </row>
    <row r="64" spans="4:5" ht="15.75" hidden="1" customHeight="1" x14ac:dyDescent="0.3">
      <c r="D64" s="15"/>
      <c r="E64" s="15"/>
    </row>
    <row r="65" spans="4:5" ht="15.75" hidden="1" customHeight="1" x14ac:dyDescent="0.3">
      <c r="D65" s="15"/>
      <c r="E65" s="15"/>
    </row>
    <row r="66" spans="4:5" ht="15.75" hidden="1" customHeight="1" x14ac:dyDescent="0.3">
      <c r="D66" s="15"/>
      <c r="E66" s="15"/>
    </row>
    <row r="67" spans="4:5" ht="15.75" hidden="1" customHeight="1" x14ac:dyDescent="0.3">
      <c r="D67" s="15"/>
      <c r="E67" s="15"/>
    </row>
    <row r="68" spans="4:5" ht="15.75" hidden="1" customHeight="1" x14ac:dyDescent="0.3">
      <c r="D68" s="15"/>
      <c r="E68" s="15"/>
    </row>
    <row r="69" spans="4:5" ht="15.75" hidden="1" customHeight="1" x14ac:dyDescent="0.3">
      <c r="D69" s="15"/>
      <c r="E69" s="15"/>
    </row>
    <row r="70" spans="4:5" ht="15.75" hidden="1" customHeight="1" x14ac:dyDescent="0.3">
      <c r="D70" s="15"/>
      <c r="E70" s="15"/>
    </row>
    <row r="71" spans="4:5" ht="15.75" hidden="1" customHeight="1" x14ac:dyDescent="0.3">
      <c r="D71" s="15"/>
      <c r="E71" s="15"/>
    </row>
    <row r="72" spans="4:5" ht="15.75" hidden="1" customHeight="1" x14ac:dyDescent="0.3">
      <c r="D72" s="15"/>
      <c r="E72" s="15"/>
    </row>
    <row r="73" spans="4:5" ht="15.75" hidden="1" customHeight="1" x14ac:dyDescent="0.3">
      <c r="D73" s="15"/>
      <c r="E73" s="15"/>
    </row>
    <row r="74" spans="4:5" ht="15.75" hidden="1" customHeight="1" x14ac:dyDescent="0.3">
      <c r="D74" s="15"/>
      <c r="E74" s="15"/>
    </row>
    <row r="75" spans="4:5" ht="15.75" hidden="1" customHeight="1" x14ac:dyDescent="0.3">
      <c r="D75" s="15"/>
      <c r="E75" s="15"/>
    </row>
    <row r="76" spans="4:5" ht="15.75" hidden="1" customHeight="1" x14ac:dyDescent="0.3">
      <c r="D76" s="15"/>
      <c r="E76" s="15"/>
    </row>
    <row r="77" spans="4:5" ht="15.75" hidden="1" customHeight="1" x14ac:dyDescent="0.3">
      <c r="D77" s="15"/>
      <c r="E77" s="15"/>
    </row>
    <row r="78" spans="4:5" ht="15.75" hidden="1" customHeight="1" x14ac:dyDescent="0.3">
      <c r="D78" s="15"/>
      <c r="E78" s="15"/>
    </row>
    <row r="79" spans="4:5" x14ac:dyDescent="0.3">
      <c r="D79" s="15"/>
      <c r="E79" s="15"/>
    </row>
    <row r="80" spans="4:5" x14ac:dyDescent="0.3">
      <c r="D80" s="15"/>
      <c r="E80" s="15"/>
    </row>
    <row r="81" spans="4:5" x14ac:dyDescent="0.3">
      <c r="D81" s="15"/>
      <c r="E81" s="15"/>
    </row>
    <row r="82" spans="4:5" x14ac:dyDescent="0.3">
      <c r="D82" s="15"/>
      <c r="E82" s="15"/>
    </row>
    <row r="83" spans="4:5" x14ac:dyDescent="0.3">
      <c r="D83" s="15"/>
      <c r="E83" s="15"/>
    </row>
    <row r="84" spans="4:5" x14ac:dyDescent="0.3">
      <c r="D84" s="15"/>
      <c r="E84" s="15"/>
    </row>
    <row r="85" spans="4:5" x14ac:dyDescent="0.3">
      <c r="D85" s="15"/>
      <c r="E85" s="15"/>
    </row>
    <row r="86" spans="4:5" x14ac:dyDescent="0.3">
      <c r="D86" s="15"/>
      <c r="E86" s="15"/>
    </row>
    <row r="87" spans="4:5" x14ac:dyDescent="0.3">
      <c r="D87" s="15"/>
      <c r="E87" s="15"/>
    </row>
    <row r="88" spans="4:5" x14ac:dyDescent="0.3">
      <c r="D88" s="15"/>
      <c r="E88" s="15"/>
    </row>
    <row r="89" spans="4:5" x14ac:dyDescent="0.3">
      <c r="D89" s="15"/>
      <c r="E89" s="15"/>
    </row>
    <row r="90" spans="4:5" x14ac:dyDescent="0.3">
      <c r="D90" s="15"/>
      <c r="E90" s="15"/>
    </row>
    <row r="91" spans="4:5" x14ac:dyDescent="0.3">
      <c r="D91" s="15"/>
      <c r="E91" s="15"/>
    </row>
    <row r="92" spans="4:5" x14ac:dyDescent="0.3">
      <c r="D92" s="15"/>
      <c r="E92" s="15"/>
    </row>
    <row r="93" spans="4:5" x14ac:dyDescent="0.3">
      <c r="D93" s="15"/>
      <c r="E93" s="15"/>
    </row>
    <row r="94" spans="4:5" x14ac:dyDescent="0.3">
      <c r="D94" s="15"/>
      <c r="E94" s="15"/>
    </row>
    <row r="95" spans="4:5" x14ac:dyDescent="0.3">
      <c r="D95" s="15"/>
      <c r="E95" s="15"/>
    </row>
    <row r="96" spans="4:5" x14ac:dyDescent="0.3">
      <c r="D96" s="15"/>
      <c r="E96" s="15"/>
    </row>
    <row r="97" spans="4:5" x14ac:dyDescent="0.3">
      <c r="D97" s="15"/>
      <c r="E97" s="15"/>
    </row>
    <row r="98" spans="4:5" x14ac:dyDescent="0.3">
      <c r="D98" s="15"/>
      <c r="E98" s="15"/>
    </row>
    <row r="99" spans="4:5" x14ac:dyDescent="0.3">
      <c r="D99" s="15"/>
      <c r="E99" s="15"/>
    </row>
    <row r="100" spans="4:5" x14ac:dyDescent="0.3">
      <c r="D100" s="15"/>
      <c r="E100" s="15"/>
    </row>
    <row r="101" spans="4:5" x14ac:dyDescent="0.3">
      <c r="D101" s="15"/>
      <c r="E101" s="15"/>
    </row>
    <row r="102" spans="4:5" x14ac:dyDescent="0.3">
      <c r="D102" s="15"/>
      <c r="E102" s="15"/>
    </row>
    <row r="103" spans="4:5" x14ac:dyDescent="0.3">
      <c r="D103" s="15"/>
      <c r="E103" s="15"/>
    </row>
    <row r="104" spans="4:5" x14ac:dyDescent="0.3">
      <c r="D104" s="15"/>
      <c r="E104" s="15"/>
    </row>
    <row r="105" spans="4:5" x14ac:dyDescent="0.3">
      <c r="D105" s="15"/>
      <c r="E105" s="15"/>
    </row>
    <row r="106" spans="4:5" x14ac:dyDescent="0.3">
      <c r="D106" s="15"/>
      <c r="E106" s="15"/>
    </row>
    <row r="107" spans="4:5" x14ac:dyDescent="0.3">
      <c r="D107" s="15"/>
      <c r="E107" s="15"/>
    </row>
    <row r="108" spans="4:5" x14ac:dyDescent="0.3">
      <c r="D108" s="15"/>
      <c r="E108" s="15"/>
    </row>
    <row r="109" spans="4:5" x14ac:dyDescent="0.3">
      <c r="D109" s="15"/>
      <c r="E109" s="15"/>
    </row>
    <row r="110" spans="4:5" x14ac:dyDescent="0.3">
      <c r="D110" s="15"/>
      <c r="E110" s="15"/>
    </row>
    <row r="111" spans="4:5" x14ac:dyDescent="0.3">
      <c r="D111" s="15"/>
      <c r="E111" s="15"/>
    </row>
    <row r="112" spans="4:5" x14ac:dyDescent="0.3">
      <c r="D112" s="15"/>
      <c r="E112" s="15"/>
    </row>
    <row r="113" spans="4:5" x14ac:dyDescent="0.3">
      <c r="D113" s="15"/>
      <c r="E113" s="15"/>
    </row>
    <row r="114" spans="4:5" x14ac:dyDescent="0.3">
      <c r="D114" s="15"/>
      <c r="E114" s="15"/>
    </row>
    <row r="115" spans="4:5" x14ac:dyDescent="0.3">
      <c r="D115" s="15"/>
      <c r="E115" s="15"/>
    </row>
    <row r="116" spans="4:5" x14ac:dyDescent="0.3">
      <c r="D116" s="15"/>
      <c r="E116" s="15"/>
    </row>
    <row r="117" spans="4:5" x14ac:dyDescent="0.3">
      <c r="D117" s="15"/>
      <c r="E117" s="15"/>
    </row>
    <row r="118" spans="4:5" x14ac:dyDescent="0.3">
      <c r="D118" s="15"/>
      <c r="E118" s="15"/>
    </row>
    <row r="119" spans="4:5" x14ac:dyDescent="0.3">
      <c r="D119" s="15"/>
      <c r="E119" s="15"/>
    </row>
    <row r="120" spans="4:5" x14ac:dyDescent="0.3">
      <c r="D120" s="15"/>
      <c r="E120" s="15"/>
    </row>
    <row r="121" spans="4:5" x14ac:dyDescent="0.3">
      <c r="D121" s="15"/>
      <c r="E121" s="15"/>
    </row>
    <row r="122" spans="4:5" x14ac:dyDescent="0.3">
      <c r="D122" s="15"/>
      <c r="E122" s="15"/>
    </row>
    <row r="123" spans="4:5" x14ac:dyDescent="0.3">
      <c r="D123" s="15"/>
      <c r="E123" s="15"/>
    </row>
    <row r="124" spans="4:5" x14ac:dyDescent="0.3">
      <c r="D124" s="15"/>
      <c r="E124" s="15"/>
    </row>
    <row r="125" spans="4:5" x14ac:dyDescent="0.3">
      <c r="D125" s="15"/>
      <c r="E125" s="15"/>
    </row>
    <row r="126" spans="4:5" x14ac:dyDescent="0.3">
      <c r="D126" s="15"/>
      <c r="E126" s="15"/>
    </row>
    <row r="127" spans="4:5" x14ac:dyDescent="0.3">
      <c r="D127" s="15"/>
      <c r="E127" s="15"/>
    </row>
    <row r="128" spans="4:5" x14ac:dyDescent="0.3">
      <c r="D128" s="15"/>
      <c r="E128" s="15"/>
    </row>
    <row r="129" spans="4:5" x14ac:dyDescent="0.3">
      <c r="D129" s="15"/>
      <c r="E129" s="15"/>
    </row>
    <row r="130" spans="4:5" x14ac:dyDescent="0.3">
      <c r="D130" s="15"/>
      <c r="E130" s="15"/>
    </row>
    <row r="131" spans="4:5" x14ac:dyDescent="0.3">
      <c r="D131" s="15"/>
      <c r="E131" s="15"/>
    </row>
    <row r="132" spans="4:5" x14ac:dyDescent="0.3">
      <c r="D132" s="15"/>
      <c r="E132" s="15"/>
    </row>
    <row r="133" spans="4:5" x14ac:dyDescent="0.3">
      <c r="D133" s="15"/>
      <c r="E133" s="15"/>
    </row>
    <row r="134" spans="4:5" x14ac:dyDescent="0.3">
      <c r="D134" s="15"/>
      <c r="E134" s="15"/>
    </row>
    <row r="135" spans="4:5" x14ac:dyDescent="0.3">
      <c r="D135" s="15"/>
      <c r="E135" s="15"/>
    </row>
    <row r="136" spans="4:5" x14ac:dyDescent="0.3">
      <c r="D136" s="15"/>
      <c r="E136" s="15"/>
    </row>
    <row r="137" spans="4:5" x14ac:dyDescent="0.3">
      <c r="D137" s="15"/>
      <c r="E137" s="15"/>
    </row>
    <row r="138" spans="4:5" x14ac:dyDescent="0.3">
      <c r="D138" s="15"/>
      <c r="E138" s="15"/>
    </row>
    <row r="139" spans="4:5" x14ac:dyDescent="0.3">
      <c r="D139" s="15"/>
      <c r="E139" s="15"/>
    </row>
    <row r="140" spans="4:5" x14ac:dyDescent="0.3">
      <c r="D140" s="15"/>
      <c r="E140" s="15"/>
    </row>
    <row r="141" spans="4:5" x14ac:dyDescent="0.3">
      <c r="D141" s="15"/>
      <c r="E141" s="15"/>
    </row>
    <row r="142" spans="4:5" x14ac:dyDescent="0.3">
      <c r="D142" s="15"/>
      <c r="E142" s="15"/>
    </row>
    <row r="143" spans="4:5" x14ac:dyDescent="0.3">
      <c r="D143" s="15"/>
      <c r="E143" s="15"/>
    </row>
    <row r="144" spans="4:5" x14ac:dyDescent="0.3">
      <c r="D144" s="15"/>
      <c r="E144" s="15"/>
    </row>
    <row r="145" spans="4:5" x14ac:dyDescent="0.3">
      <c r="D145" s="15"/>
      <c r="E145" s="15"/>
    </row>
    <row r="146" spans="4:5" x14ac:dyDescent="0.3">
      <c r="D146" s="15"/>
      <c r="E146" s="15"/>
    </row>
    <row r="147" spans="4:5" x14ac:dyDescent="0.3">
      <c r="D147" s="15"/>
      <c r="E147" s="15"/>
    </row>
    <row r="148" spans="4:5" x14ac:dyDescent="0.3">
      <c r="D148" s="15"/>
      <c r="E148" s="15"/>
    </row>
    <row r="149" spans="4:5" x14ac:dyDescent="0.3">
      <c r="D149" s="15"/>
      <c r="E149" s="15"/>
    </row>
    <row r="150" spans="4:5" x14ac:dyDescent="0.3">
      <c r="D150" s="15"/>
      <c r="E150" s="15"/>
    </row>
    <row r="151" spans="4:5" x14ac:dyDescent="0.3">
      <c r="D151" s="15"/>
      <c r="E151" s="15"/>
    </row>
    <row r="152" spans="4:5" x14ac:dyDescent="0.3">
      <c r="D152" s="15"/>
      <c r="E152" s="15"/>
    </row>
    <row r="153" spans="4:5" x14ac:dyDescent="0.3">
      <c r="D153" s="15"/>
      <c r="E153" s="15"/>
    </row>
    <row r="154" spans="4:5" x14ac:dyDescent="0.3">
      <c r="D154" s="15"/>
      <c r="E154" s="15"/>
    </row>
    <row r="155" spans="4:5" x14ac:dyDescent="0.3">
      <c r="D155" s="15"/>
      <c r="E155" s="15"/>
    </row>
    <row r="156" spans="4:5" x14ac:dyDescent="0.3">
      <c r="D156" s="15"/>
      <c r="E156" s="15"/>
    </row>
    <row r="157" spans="4:5" x14ac:dyDescent="0.3">
      <c r="D157" s="15"/>
      <c r="E157" s="15"/>
    </row>
    <row r="158" spans="4:5" x14ac:dyDescent="0.3">
      <c r="D158" s="15"/>
      <c r="E158" s="15"/>
    </row>
    <row r="159" spans="4:5" x14ac:dyDescent="0.3">
      <c r="D159" s="15"/>
      <c r="E159" s="15"/>
    </row>
    <row r="160" spans="4:5" x14ac:dyDescent="0.3">
      <c r="D160" s="15"/>
      <c r="E160" s="15"/>
    </row>
    <row r="161" spans="4:5" x14ac:dyDescent="0.3">
      <c r="D161" s="15"/>
      <c r="E161" s="15"/>
    </row>
    <row r="162" spans="4:5" x14ac:dyDescent="0.3">
      <c r="D162" s="15"/>
      <c r="E162" s="15"/>
    </row>
    <row r="163" spans="4:5" x14ac:dyDescent="0.3">
      <c r="D163" s="15"/>
      <c r="E163" s="15"/>
    </row>
    <row r="164" spans="4:5" x14ac:dyDescent="0.3">
      <c r="D164" s="15"/>
      <c r="E164" s="15"/>
    </row>
    <row r="165" spans="4:5" x14ac:dyDescent="0.3">
      <c r="D165" s="15"/>
      <c r="E165" s="15"/>
    </row>
    <row r="166" spans="4:5" x14ac:dyDescent="0.3">
      <c r="D166" s="15"/>
      <c r="E166" s="15"/>
    </row>
    <row r="167" spans="4:5" x14ac:dyDescent="0.3">
      <c r="D167" s="15"/>
      <c r="E167" s="15"/>
    </row>
    <row r="168" spans="4:5" x14ac:dyDescent="0.3">
      <c r="D168" s="15"/>
      <c r="E168" s="15"/>
    </row>
    <row r="169" spans="4:5" x14ac:dyDescent="0.3">
      <c r="D169" s="15"/>
      <c r="E169" s="15"/>
    </row>
    <row r="170" spans="4:5" x14ac:dyDescent="0.3">
      <c r="D170" s="15"/>
      <c r="E170" s="15"/>
    </row>
    <row r="171" spans="4:5" x14ac:dyDescent="0.3">
      <c r="D171" s="15"/>
      <c r="E171" s="15"/>
    </row>
    <row r="172" spans="4:5" x14ac:dyDescent="0.3">
      <c r="D172" s="15"/>
      <c r="E172" s="15"/>
    </row>
    <row r="173" spans="4:5" x14ac:dyDescent="0.3">
      <c r="D173" s="15"/>
      <c r="E173" s="15"/>
    </row>
    <row r="174" spans="4:5" x14ac:dyDescent="0.3">
      <c r="D174" s="15"/>
      <c r="E174" s="15"/>
    </row>
    <row r="175" spans="4:5" x14ac:dyDescent="0.3">
      <c r="D175" s="15"/>
      <c r="E175" s="15"/>
    </row>
    <row r="176" spans="4:5" x14ac:dyDescent="0.3">
      <c r="D176" s="15"/>
      <c r="E176" s="15"/>
    </row>
    <row r="177" spans="4:5" x14ac:dyDescent="0.3">
      <c r="D177" s="15"/>
      <c r="E177" s="15"/>
    </row>
    <row r="178" spans="4:5" x14ac:dyDescent="0.3">
      <c r="D178" s="15"/>
      <c r="E178" s="15"/>
    </row>
    <row r="179" spans="4:5" x14ac:dyDescent="0.3">
      <c r="D179" s="15"/>
      <c r="E179" s="15"/>
    </row>
    <row r="180" spans="4:5" x14ac:dyDescent="0.3">
      <c r="D180" s="15"/>
      <c r="E180" s="15"/>
    </row>
    <row r="181" spans="4:5" x14ac:dyDescent="0.3">
      <c r="D181" s="15"/>
      <c r="E181" s="15"/>
    </row>
    <row r="182" spans="4:5" x14ac:dyDescent="0.3">
      <c r="D182" s="15"/>
      <c r="E182" s="15"/>
    </row>
    <row r="183" spans="4:5" x14ac:dyDescent="0.3">
      <c r="D183" s="15"/>
      <c r="E183" s="15"/>
    </row>
    <row r="184" spans="4:5" x14ac:dyDescent="0.3">
      <c r="D184" s="15"/>
      <c r="E184" s="15"/>
    </row>
    <row r="185" spans="4:5" x14ac:dyDescent="0.3">
      <c r="D185" s="15"/>
      <c r="E185" s="15"/>
    </row>
    <row r="186" spans="4:5" x14ac:dyDescent="0.3">
      <c r="D186" s="15"/>
      <c r="E186" s="15"/>
    </row>
    <row r="187" spans="4:5" x14ac:dyDescent="0.3">
      <c r="D187" s="15"/>
      <c r="E187" s="15"/>
    </row>
    <row r="188" spans="4:5" x14ac:dyDescent="0.3">
      <c r="D188" s="15"/>
      <c r="E188" s="15"/>
    </row>
    <row r="189" spans="4:5" x14ac:dyDescent="0.3">
      <c r="D189" s="15"/>
      <c r="E189" s="15"/>
    </row>
    <row r="190" spans="4:5" x14ac:dyDescent="0.3">
      <c r="D190" s="15"/>
      <c r="E190" s="15"/>
    </row>
    <row r="191" spans="4:5" x14ac:dyDescent="0.3">
      <c r="D191" s="15"/>
      <c r="E191" s="15"/>
    </row>
    <row r="192" spans="4:5" x14ac:dyDescent="0.3">
      <c r="D192" s="15"/>
      <c r="E192" s="15"/>
    </row>
    <row r="193" spans="4:5" x14ac:dyDescent="0.3">
      <c r="D193" s="15"/>
      <c r="E193" s="15"/>
    </row>
    <row r="194" spans="4:5" x14ac:dyDescent="0.3">
      <c r="D194" s="15"/>
      <c r="E194" s="15"/>
    </row>
    <row r="195" spans="4:5" x14ac:dyDescent="0.3">
      <c r="D195" s="15"/>
      <c r="E195" s="15"/>
    </row>
    <row r="196" spans="4:5" x14ac:dyDescent="0.3">
      <c r="D196" s="15"/>
      <c r="E196" s="15"/>
    </row>
    <row r="197" spans="4:5" x14ac:dyDescent="0.3">
      <c r="D197" s="15"/>
      <c r="E197" s="15"/>
    </row>
    <row r="198" spans="4:5" x14ac:dyDescent="0.3">
      <c r="D198" s="15"/>
      <c r="E198" s="15"/>
    </row>
    <row r="199" spans="4:5" x14ac:dyDescent="0.3">
      <c r="D199" s="15"/>
      <c r="E199" s="15"/>
    </row>
    <row r="200" spans="4:5" x14ac:dyDescent="0.3">
      <c r="D200" s="15"/>
      <c r="E200" s="15"/>
    </row>
    <row r="201" spans="4:5" x14ac:dyDescent="0.3">
      <c r="D201" s="15"/>
      <c r="E201" s="15"/>
    </row>
    <row r="202" spans="4:5" x14ac:dyDescent="0.3">
      <c r="D202" s="15"/>
      <c r="E202" s="15"/>
    </row>
    <row r="203" spans="4:5" x14ac:dyDescent="0.3">
      <c r="D203" s="15"/>
      <c r="E203" s="15"/>
    </row>
    <row r="204" spans="4:5" x14ac:dyDescent="0.3">
      <c r="D204" s="15"/>
      <c r="E204" s="15"/>
    </row>
    <row r="205" spans="4:5" x14ac:dyDescent="0.3">
      <c r="D205" s="15"/>
      <c r="E205" s="15"/>
    </row>
    <row r="206" spans="4:5" x14ac:dyDescent="0.3">
      <c r="D206" s="15"/>
      <c r="E206" s="15"/>
    </row>
    <row r="207" spans="4:5" x14ac:dyDescent="0.3">
      <c r="D207" s="15"/>
      <c r="E207" s="15"/>
    </row>
    <row r="208" spans="4:5" x14ac:dyDescent="0.3">
      <c r="D208" s="15"/>
      <c r="E208" s="15"/>
    </row>
    <row r="209" spans="4:5" x14ac:dyDescent="0.3">
      <c r="D209" s="15"/>
      <c r="E209" s="15"/>
    </row>
    <row r="210" spans="4:5" x14ac:dyDescent="0.3">
      <c r="D210" s="15"/>
      <c r="E210" s="15"/>
    </row>
    <row r="211" spans="4:5" x14ac:dyDescent="0.3">
      <c r="D211" s="15"/>
      <c r="E211" s="15"/>
    </row>
    <row r="212" spans="4:5" x14ac:dyDescent="0.3">
      <c r="D212" s="15"/>
      <c r="E212" s="15"/>
    </row>
    <row r="213" spans="4:5" x14ac:dyDescent="0.3">
      <c r="D213" s="15"/>
      <c r="E213" s="15"/>
    </row>
    <row r="214" spans="4:5" x14ac:dyDescent="0.3">
      <c r="D214" s="15"/>
      <c r="E214" s="15"/>
    </row>
    <row r="215" spans="4:5" x14ac:dyDescent="0.3">
      <c r="D215" s="15"/>
      <c r="E215" s="15"/>
    </row>
    <row r="216" spans="4:5" x14ac:dyDescent="0.3">
      <c r="D216" s="15"/>
      <c r="E216" s="15"/>
    </row>
    <row r="217" spans="4:5" x14ac:dyDescent="0.3">
      <c r="D217" s="15"/>
      <c r="E217" s="15"/>
    </row>
    <row r="218" spans="4:5" x14ac:dyDescent="0.3">
      <c r="D218" s="15"/>
      <c r="E218" s="15"/>
    </row>
    <row r="219" spans="4:5" x14ac:dyDescent="0.3">
      <c r="D219" s="15"/>
      <c r="E219" s="15"/>
    </row>
    <row r="220" spans="4:5" x14ac:dyDescent="0.3">
      <c r="D220" s="15"/>
      <c r="E220" s="15"/>
    </row>
    <row r="221" spans="4:5" x14ac:dyDescent="0.3">
      <c r="D221" s="15"/>
      <c r="E221" s="15"/>
    </row>
    <row r="222" spans="4:5" x14ac:dyDescent="0.3">
      <c r="D222" s="15"/>
      <c r="E222" s="15"/>
    </row>
    <row r="223" spans="4:5" x14ac:dyDescent="0.3">
      <c r="D223" s="15"/>
      <c r="E223" s="15"/>
    </row>
    <row r="224" spans="4:5" x14ac:dyDescent="0.3">
      <c r="D224" s="15"/>
      <c r="E224" s="15"/>
    </row>
    <row r="225" spans="4:5" x14ac:dyDescent="0.3">
      <c r="D225" s="15"/>
      <c r="E225" s="15"/>
    </row>
    <row r="226" spans="4:5" x14ac:dyDescent="0.3">
      <c r="D226" s="15"/>
      <c r="E226" s="15"/>
    </row>
    <row r="227" spans="4:5" x14ac:dyDescent="0.3">
      <c r="D227" s="15"/>
      <c r="E227" s="15"/>
    </row>
    <row r="228" spans="4:5" x14ac:dyDescent="0.3">
      <c r="D228" s="15"/>
      <c r="E228" s="15"/>
    </row>
    <row r="229" spans="4:5" x14ac:dyDescent="0.3">
      <c r="D229" s="15"/>
      <c r="E229" s="15"/>
    </row>
    <row r="230" spans="4:5" x14ac:dyDescent="0.3">
      <c r="D230" s="15"/>
      <c r="E230" s="15"/>
    </row>
    <row r="231" spans="4:5" x14ac:dyDescent="0.3">
      <c r="D231" s="15"/>
      <c r="E231" s="15"/>
    </row>
    <row r="232" spans="4:5" x14ac:dyDescent="0.3">
      <c r="D232" s="15"/>
      <c r="E232" s="15"/>
    </row>
    <row r="233" spans="4:5" x14ac:dyDescent="0.3">
      <c r="D233" s="15"/>
      <c r="E233" s="15"/>
    </row>
    <row r="234" spans="4:5" x14ac:dyDescent="0.3">
      <c r="D234" s="15"/>
      <c r="E234" s="15"/>
    </row>
    <row r="235" spans="4:5" x14ac:dyDescent="0.3">
      <c r="D235" s="15"/>
      <c r="E235" s="15"/>
    </row>
    <row r="236" spans="4:5" x14ac:dyDescent="0.3">
      <c r="D236" s="15"/>
      <c r="E236" s="15"/>
    </row>
    <row r="237" spans="4:5" x14ac:dyDescent="0.3">
      <c r="D237" s="15"/>
      <c r="E237" s="15"/>
    </row>
    <row r="238" spans="4:5" x14ac:dyDescent="0.3">
      <c r="D238" s="15"/>
      <c r="E238" s="15"/>
    </row>
    <row r="239" spans="4:5" x14ac:dyDescent="0.3">
      <c r="D239" s="15"/>
      <c r="E239" s="15"/>
    </row>
    <row r="240" spans="4:5" x14ac:dyDescent="0.3">
      <c r="D240" s="15"/>
      <c r="E240" s="15"/>
    </row>
    <row r="241" spans="4:5" x14ac:dyDescent="0.3">
      <c r="D241" s="15"/>
      <c r="E241" s="15"/>
    </row>
    <row r="242" spans="4:5" x14ac:dyDescent="0.3">
      <c r="D242" s="15"/>
      <c r="E242" s="15"/>
    </row>
    <row r="243" spans="4:5" x14ac:dyDescent="0.3">
      <c r="D243" s="15"/>
      <c r="E243" s="15"/>
    </row>
    <row r="244" spans="4:5" x14ac:dyDescent="0.3">
      <c r="D244" s="15"/>
      <c r="E244" s="15"/>
    </row>
    <row r="245" spans="4:5" x14ac:dyDescent="0.3">
      <c r="D245" s="15"/>
      <c r="E245" s="15"/>
    </row>
    <row r="246" spans="4:5" x14ac:dyDescent="0.3">
      <c r="D246" s="15"/>
      <c r="E246" s="15"/>
    </row>
    <row r="247" spans="4:5" x14ac:dyDescent="0.3">
      <c r="D247" s="15"/>
      <c r="E247" s="15"/>
    </row>
    <row r="248" spans="4:5" x14ac:dyDescent="0.3">
      <c r="D248" s="15"/>
      <c r="E248" s="15"/>
    </row>
    <row r="249" spans="4:5" x14ac:dyDescent="0.3">
      <c r="D249" s="15"/>
      <c r="E249" s="15"/>
    </row>
    <row r="250" spans="4:5" x14ac:dyDescent="0.3">
      <c r="D250" s="15"/>
      <c r="E250" s="15"/>
    </row>
    <row r="251" spans="4:5" x14ac:dyDescent="0.3">
      <c r="D251" s="15"/>
      <c r="E251" s="15"/>
    </row>
    <row r="252" spans="4:5" x14ac:dyDescent="0.3">
      <c r="D252" s="15"/>
      <c r="E252" s="15"/>
    </row>
    <row r="253" spans="4:5" x14ac:dyDescent="0.3">
      <c r="D253" s="15"/>
      <c r="E253" s="15"/>
    </row>
    <row r="254" spans="4:5" x14ac:dyDescent="0.3">
      <c r="D254" s="15"/>
      <c r="E254" s="15"/>
    </row>
    <row r="255" spans="4:5" x14ac:dyDescent="0.3">
      <c r="D255" s="15"/>
      <c r="E255" s="15"/>
    </row>
    <row r="256" spans="4:5" x14ac:dyDescent="0.3">
      <c r="D256" s="15"/>
      <c r="E256" s="15"/>
    </row>
    <row r="257" spans="4:5" x14ac:dyDescent="0.3">
      <c r="D257" s="15"/>
      <c r="E257" s="15"/>
    </row>
    <row r="258" spans="4:5" x14ac:dyDescent="0.3">
      <c r="D258" s="15"/>
      <c r="E258" s="15"/>
    </row>
    <row r="259" spans="4:5" x14ac:dyDescent="0.3">
      <c r="D259" s="15"/>
      <c r="E259" s="15"/>
    </row>
    <row r="260" spans="4:5" x14ac:dyDescent="0.3">
      <c r="D260" s="15"/>
      <c r="E260" s="15"/>
    </row>
    <row r="261" spans="4:5" x14ac:dyDescent="0.3">
      <c r="D261" s="15"/>
      <c r="E261" s="15"/>
    </row>
    <row r="262" spans="4:5" x14ac:dyDescent="0.3">
      <c r="D262" s="15"/>
      <c r="E262" s="15"/>
    </row>
    <row r="263" spans="4:5" x14ac:dyDescent="0.3">
      <c r="D263" s="15"/>
      <c r="E263" s="15"/>
    </row>
    <row r="264" spans="4:5" x14ac:dyDescent="0.3">
      <c r="D264" s="15"/>
      <c r="E264" s="15"/>
    </row>
    <row r="265" spans="4:5" x14ac:dyDescent="0.3">
      <c r="D265" s="15"/>
      <c r="E265" s="15"/>
    </row>
    <row r="266" spans="4:5" x14ac:dyDescent="0.3">
      <c r="D266" s="15"/>
      <c r="E266" s="15"/>
    </row>
    <row r="267" spans="4:5" x14ac:dyDescent="0.3">
      <c r="D267" s="15"/>
      <c r="E267" s="15"/>
    </row>
    <row r="268" spans="4:5" x14ac:dyDescent="0.3">
      <c r="D268" s="15"/>
      <c r="E268" s="15"/>
    </row>
    <row r="269" spans="4:5" x14ac:dyDescent="0.3">
      <c r="D269" s="15"/>
      <c r="E269" s="15"/>
    </row>
    <row r="270" spans="4:5" x14ac:dyDescent="0.3">
      <c r="D270" s="15"/>
      <c r="E270" s="15"/>
    </row>
    <row r="271" spans="4:5" x14ac:dyDescent="0.3">
      <c r="D271" s="15"/>
      <c r="E271" s="15"/>
    </row>
    <row r="272" spans="4:5" x14ac:dyDescent="0.3">
      <c r="D272" s="15"/>
      <c r="E272" s="15"/>
    </row>
    <row r="273" spans="4:5" x14ac:dyDescent="0.3">
      <c r="D273" s="15"/>
      <c r="E273" s="15"/>
    </row>
    <row r="274" spans="4:5" x14ac:dyDescent="0.3">
      <c r="D274" s="15"/>
      <c r="E274" s="15"/>
    </row>
    <row r="275" spans="4:5" x14ac:dyDescent="0.3">
      <c r="D275" s="15"/>
      <c r="E275" s="15"/>
    </row>
    <row r="276" spans="4:5" x14ac:dyDescent="0.3">
      <c r="D276" s="15"/>
      <c r="E276" s="15"/>
    </row>
    <row r="277" spans="4:5" x14ac:dyDescent="0.3">
      <c r="D277" s="15"/>
      <c r="E277" s="15"/>
    </row>
    <row r="278" spans="4:5" x14ac:dyDescent="0.3">
      <c r="D278" s="15"/>
      <c r="E278" s="15"/>
    </row>
    <row r="279" spans="4:5" x14ac:dyDescent="0.3">
      <c r="D279" s="15"/>
      <c r="E279" s="15"/>
    </row>
    <row r="280" spans="4:5" x14ac:dyDescent="0.3">
      <c r="D280" s="15"/>
      <c r="E280" s="15"/>
    </row>
    <row r="281" spans="4:5" x14ac:dyDescent="0.3">
      <c r="D281" s="15"/>
      <c r="E281" s="15"/>
    </row>
    <row r="282" spans="4:5" x14ac:dyDescent="0.3">
      <c r="D282" s="15"/>
      <c r="E282" s="15"/>
    </row>
    <row r="283" spans="4:5" x14ac:dyDescent="0.3">
      <c r="D283" s="15"/>
      <c r="E283" s="15"/>
    </row>
    <row r="284" spans="4:5" x14ac:dyDescent="0.3">
      <c r="D284" s="15"/>
      <c r="E284" s="15"/>
    </row>
    <row r="285" spans="4:5" x14ac:dyDescent="0.3">
      <c r="D285" s="15"/>
      <c r="E285" s="15"/>
    </row>
    <row r="286" spans="4:5" x14ac:dyDescent="0.3">
      <c r="D286" s="15"/>
      <c r="E286" s="15"/>
    </row>
    <row r="287" spans="4:5" x14ac:dyDescent="0.3">
      <c r="D287" s="15"/>
      <c r="E287" s="15"/>
    </row>
    <row r="288" spans="4:5" x14ac:dyDescent="0.3">
      <c r="D288" s="15"/>
      <c r="E288" s="15"/>
    </row>
    <row r="289" spans="4:5" x14ac:dyDescent="0.3">
      <c r="D289" s="15"/>
      <c r="E289" s="15"/>
    </row>
    <row r="290" spans="4:5" x14ac:dyDescent="0.3">
      <c r="D290" s="15"/>
      <c r="E290" s="15"/>
    </row>
    <row r="291" spans="4:5" x14ac:dyDescent="0.3">
      <c r="D291" s="15"/>
      <c r="E291" s="15"/>
    </row>
    <row r="292" spans="4:5" x14ac:dyDescent="0.3">
      <c r="D292" s="15"/>
      <c r="E292" s="15"/>
    </row>
    <row r="293" spans="4:5" x14ac:dyDescent="0.3">
      <c r="D293" s="15"/>
      <c r="E293" s="15"/>
    </row>
    <row r="294" spans="4:5" x14ac:dyDescent="0.3">
      <c r="D294" s="15"/>
      <c r="E294" s="15"/>
    </row>
    <row r="295" spans="4:5" x14ac:dyDescent="0.3">
      <c r="D295" s="15"/>
      <c r="E295" s="15"/>
    </row>
    <row r="296" spans="4:5" x14ac:dyDescent="0.3">
      <c r="D296" s="15"/>
      <c r="E296" s="15"/>
    </row>
    <row r="297" spans="4:5" x14ac:dyDescent="0.3">
      <c r="D297" s="15"/>
      <c r="E297" s="15"/>
    </row>
    <row r="298" spans="4:5" x14ac:dyDescent="0.3">
      <c r="D298" s="15"/>
      <c r="E298" s="15"/>
    </row>
    <row r="299" spans="4:5" x14ac:dyDescent="0.3">
      <c r="D299" s="15"/>
      <c r="E299" s="15"/>
    </row>
    <row r="300" spans="4:5" x14ac:dyDescent="0.3">
      <c r="D300" s="15"/>
      <c r="E300" s="15"/>
    </row>
    <row r="301" spans="4:5" x14ac:dyDescent="0.3">
      <c r="D301" s="15"/>
      <c r="E301" s="15"/>
    </row>
    <row r="302" spans="4:5" x14ac:dyDescent="0.3">
      <c r="D302" s="15"/>
      <c r="E302" s="15"/>
    </row>
    <row r="303" spans="4:5" x14ac:dyDescent="0.3">
      <c r="D303" s="15"/>
      <c r="E303" s="15"/>
    </row>
    <row r="304" spans="4:5" x14ac:dyDescent="0.3">
      <c r="D304" s="15"/>
      <c r="E304" s="15"/>
    </row>
    <row r="305" spans="4:5" x14ac:dyDescent="0.3">
      <c r="D305" s="15"/>
      <c r="E305" s="15"/>
    </row>
    <row r="306" spans="4:5" x14ac:dyDescent="0.3">
      <c r="D306" s="15"/>
      <c r="E306" s="15"/>
    </row>
    <row r="307" spans="4:5" x14ac:dyDescent="0.3">
      <c r="D307" s="15"/>
      <c r="E307" s="15"/>
    </row>
    <row r="308" spans="4:5" x14ac:dyDescent="0.3">
      <c r="D308" s="15"/>
      <c r="E308" s="15"/>
    </row>
    <row r="309" spans="4:5" x14ac:dyDescent="0.3">
      <c r="D309" s="15"/>
      <c r="E309" s="15"/>
    </row>
    <row r="310" spans="4:5" x14ac:dyDescent="0.3">
      <c r="D310" s="15"/>
      <c r="E310" s="15"/>
    </row>
    <row r="311" spans="4:5" x14ac:dyDescent="0.3">
      <c r="D311" s="15"/>
      <c r="E311" s="15"/>
    </row>
    <row r="312" spans="4:5" x14ac:dyDescent="0.3">
      <c r="D312" s="15"/>
      <c r="E312" s="15"/>
    </row>
    <row r="313" spans="4:5" x14ac:dyDescent="0.3">
      <c r="D313" s="15"/>
      <c r="E313" s="15"/>
    </row>
    <row r="314" spans="4:5" x14ac:dyDescent="0.3">
      <c r="D314" s="15"/>
      <c r="E314" s="15"/>
    </row>
    <row r="315" spans="4:5" x14ac:dyDescent="0.3">
      <c r="D315" s="15"/>
      <c r="E315" s="15"/>
    </row>
    <row r="316" spans="4:5" x14ac:dyDescent="0.3">
      <c r="D316" s="15"/>
      <c r="E316" s="15"/>
    </row>
    <row r="317" spans="4:5" x14ac:dyDescent="0.3">
      <c r="D317" s="15"/>
      <c r="E317" s="15"/>
    </row>
    <row r="318" spans="4:5" x14ac:dyDescent="0.3">
      <c r="D318" s="15"/>
      <c r="E318" s="15"/>
    </row>
    <row r="319" spans="4:5" x14ac:dyDescent="0.3">
      <c r="D319" s="15"/>
      <c r="E319" s="15"/>
    </row>
    <row r="320" spans="4:5" x14ac:dyDescent="0.3">
      <c r="D320" s="15"/>
      <c r="E320" s="15"/>
    </row>
    <row r="321" spans="4:5" x14ac:dyDescent="0.3">
      <c r="D321" s="15"/>
      <c r="E321" s="15"/>
    </row>
    <row r="322" spans="4:5" x14ac:dyDescent="0.3">
      <c r="D322" s="15"/>
      <c r="E322" s="15"/>
    </row>
    <row r="323" spans="4:5" x14ac:dyDescent="0.3">
      <c r="D323" s="15"/>
      <c r="E323" s="15"/>
    </row>
    <row r="324" spans="4:5" x14ac:dyDescent="0.3">
      <c r="D324" s="15"/>
      <c r="E324" s="15"/>
    </row>
    <row r="325" spans="4:5" x14ac:dyDescent="0.3">
      <c r="D325" s="15"/>
      <c r="E325" s="15"/>
    </row>
    <row r="326" spans="4:5" x14ac:dyDescent="0.3">
      <c r="D326" s="15"/>
      <c r="E326" s="15"/>
    </row>
    <row r="327" spans="4:5" x14ac:dyDescent="0.3">
      <c r="D327" s="15"/>
      <c r="E327" s="15"/>
    </row>
    <row r="328" spans="4:5" x14ac:dyDescent="0.3">
      <c r="D328" s="15"/>
      <c r="E328" s="15"/>
    </row>
    <row r="329" spans="4:5" x14ac:dyDescent="0.3">
      <c r="D329" s="15"/>
      <c r="E329" s="15"/>
    </row>
    <row r="330" spans="4:5" x14ac:dyDescent="0.3">
      <c r="D330" s="15"/>
      <c r="E330" s="15"/>
    </row>
    <row r="331" spans="4:5" x14ac:dyDescent="0.3">
      <c r="D331" s="15"/>
      <c r="E331" s="15"/>
    </row>
    <row r="332" spans="4:5" x14ac:dyDescent="0.3">
      <c r="D332" s="15"/>
      <c r="E332" s="15"/>
    </row>
    <row r="333" spans="4:5" x14ac:dyDescent="0.3">
      <c r="D333" s="15"/>
      <c r="E333" s="15"/>
    </row>
    <row r="334" spans="4:5" x14ac:dyDescent="0.3">
      <c r="D334" s="15"/>
      <c r="E334" s="15"/>
    </row>
    <row r="335" spans="4:5" x14ac:dyDescent="0.3">
      <c r="D335" s="15"/>
      <c r="E335" s="15"/>
    </row>
    <row r="336" spans="4:5" x14ac:dyDescent="0.3">
      <c r="D336" s="15"/>
      <c r="E336" s="15"/>
    </row>
    <row r="337" spans="4:5" x14ac:dyDescent="0.3">
      <c r="D337" s="15"/>
      <c r="E337" s="15"/>
    </row>
    <row r="338" spans="4:5" x14ac:dyDescent="0.3">
      <c r="D338" s="15"/>
      <c r="E338" s="15"/>
    </row>
    <row r="339" spans="4:5" x14ac:dyDescent="0.3">
      <c r="D339" s="15"/>
      <c r="E339" s="15"/>
    </row>
    <row r="340" spans="4:5" x14ac:dyDescent="0.3">
      <c r="D340" s="15"/>
      <c r="E340" s="15"/>
    </row>
    <row r="341" spans="4:5" x14ac:dyDescent="0.3">
      <c r="D341" s="15"/>
      <c r="E341" s="15"/>
    </row>
    <row r="342" spans="4:5" x14ac:dyDescent="0.3">
      <c r="D342" s="15"/>
      <c r="E342" s="15"/>
    </row>
    <row r="343" spans="4:5" x14ac:dyDescent="0.3">
      <c r="D343" s="15"/>
      <c r="E343" s="15"/>
    </row>
    <row r="344" spans="4:5" x14ac:dyDescent="0.3">
      <c r="D344" s="15"/>
      <c r="E344" s="15"/>
    </row>
    <row r="345" spans="4:5" x14ac:dyDescent="0.3">
      <c r="D345" s="15"/>
      <c r="E345" s="15"/>
    </row>
    <row r="346" spans="4:5" x14ac:dyDescent="0.3">
      <c r="D346" s="15"/>
      <c r="E346" s="15"/>
    </row>
    <row r="347" spans="4:5" x14ac:dyDescent="0.3">
      <c r="D347" s="15"/>
      <c r="E347" s="15"/>
    </row>
    <row r="348" spans="4:5" x14ac:dyDescent="0.3">
      <c r="D348" s="15"/>
      <c r="E348" s="15"/>
    </row>
    <row r="349" spans="4:5" x14ac:dyDescent="0.3">
      <c r="D349" s="15"/>
      <c r="E349" s="15"/>
    </row>
    <row r="350" spans="4:5" x14ac:dyDescent="0.3">
      <c r="D350" s="15"/>
      <c r="E350" s="15"/>
    </row>
    <row r="351" spans="4:5" x14ac:dyDescent="0.3">
      <c r="D351" s="15"/>
      <c r="E351" s="15"/>
    </row>
    <row r="352" spans="4:5" x14ac:dyDescent="0.3">
      <c r="D352" s="15"/>
      <c r="E352" s="15"/>
    </row>
    <row r="353" spans="4:5" x14ac:dyDescent="0.3">
      <c r="D353" s="15"/>
      <c r="E353" s="15"/>
    </row>
    <row r="354" spans="4:5" x14ac:dyDescent="0.3">
      <c r="D354" s="15"/>
      <c r="E354" s="15"/>
    </row>
    <row r="355" spans="4:5" x14ac:dyDescent="0.3">
      <c r="D355" s="15"/>
      <c r="E355" s="15"/>
    </row>
    <row r="356" spans="4:5" x14ac:dyDescent="0.3">
      <c r="D356" s="15"/>
      <c r="E356" s="15"/>
    </row>
    <row r="357" spans="4:5" x14ac:dyDescent="0.3">
      <c r="D357" s="15"/>
      <c r="E357" s="15"/>
    </row>
    <row r="358" spans="4:5" x14ac:dyDescent="0.3">
      <c r="D358" s="15"/>
      <c r="E358" s="15"/>
    </row>
    <row r="359" spans="4:5" x14ac:dyDescent="0.3">
      <c r="D359" s="15"/>
      <c r="E359" s="15"/>
    </row>
    <row r="360" spans="4:5" x14ac:dyDescent="0.3">
      <c r="D360" s="15"/>
      <c r="E360" s="15"/>
    </row>
    <row r="361" spans="4:5" x14ac:dyDescent="0.3">
      <c r="D361" s="15"/>
      <c r="E361" s="15"/>
    </row>
    <row r="362" spans="4:5" x14ac:dyDescent="0.3">
      <c r="D362" s="15"/>
      <c r="E362" s="15"/>
    </row>
    <row r="363" spans="4:5" x14ac:dyDescent="0.3">
      <c r="D363" s="15"/>
      <c r="E363" s="15"/>
    </row>
    <row r="364" spans="4:5" x14ac:dyDescent="0.3">
      <c r="D364" s="15"/>
      <c r="E364" s="15"/>
    </row>
    <row r="365" spans="4:5" x14ac:dyDescent="0.3">
      <c r="D365" s="15"/>
      <c r="E365" s="15"/>
    </row>
    <row r="366" spans="4:5" x14ac:dyDescent="0.3">
      <c r="D366" s="15"/>
      <c r="E366" s="15"/>
    </row>
    <row r="367" spans="4:5" x14ac:dyDescent="0.3">
      <c r="D367" s="15"/>
      <c r="E367" s="15"/>
    </row>
    <row r="368" spans="4:5" x14ac:dyDescent="0.3">
      <c r="D368" s="15"/>
      <c r="E368" s="15"/>
    </row>
    <row r="369" spans="4:5" x14ac:dyDescent="0.3">
      <c r="D369" s="15"/>
      <c r="E369" s="15"/>
    </row>
    <row r="370" spans="4:5" x14ac:dyDescent="0.3">
      <c r="D370" s="15"/>
      <c r="E370" s="15"/>
    </row>
    <row r="371" spans="4:5" x14ac:dyDescent="0.3">
      <c r="D371" s="15"/>
      <c r="E371" s="15"/>
    </row>
    <row r="372" spans="4:5" x14ac:dyDescent="0.3">
      <c r="D372" s="15"/>
      <c r="E372" s="15"/>
    </row>
    <row r="373" spans="4:5" x14ac:dyDescent="0.3">
      <c r="D373" s="15"/>
      <c r="E373" s="15"/>
    </row>
    <row r="374" spans="4:5" x14ac:dyDescent="0.3">
      <c r="D374" s="15"/>
      <c r="E374" s="15"/>
    </row>
    <row r="375" spans="4:5" x14ac:dyDescent="0.3">
      <c r="D375" s="15"/>
      <c r="E375" s="15"/>
    </row>
    <row r="376" spans="4:5" x14ac:dyDescent="0.3">
      <c r="D376" s="15"/>
      <c r="E376" s="15"/>
    </row>
    <row r="377" spans="4:5" x14ac:dyDescent="0.3">
      <c r="D377" s="15"/>
      <c r="E377" s="15"/>
    </row>
    <row r="378" spans="4:5" x14ac:dyDescent="0.3">
      <c r="D378" s="15"/>
      <c r="E378" s="15"/>
    </row>
    <row r="379" spans="4:5" x14ac:dyDescent="0.3">
      <c r="D379" s="15"/>
      <c r="E379" s="15"/>
    </row>
    <row r="380" spans="4:5" x14ac:dyDescent="0.3">
      <c r="D380" s="15"/>
      <c r="E380" s="15"/>
    </row>
    <row r="381" spans="4:5" x14ac:dyDescent="0.3">
      <c r="D381" s="15"/>
      <c r="E381" s="15"/>
    </row>
    <row r="382" spans="4:5" x14ac:dyDescent="0.3">
      <c r="D382" s="15"/>
      <c r="E382" s="15"/>
    </row>
    <row r="383" spans="4:5" x14ac:dyDescent="0.3">
      <c r="D383" s="15"/>
      <c r="E383" s="15"/>
    </row>
    <row r="384" spans="4:5" x14ac:dyDescent="0.3">
      <c r="D384" s="15"/>
      <c r="E384" s="15"/>
    </row>
    <row r="385" spans="4:5" x14ac:dyDescent="0.3">
      <c r="D385" s="15"/>
      <c r="E385" s="15"/>
    </row>
    <row r="386" spans="4:5" x14ac:dyDescent="0.3">
      <c r="D386" s="15"/>
      <c r="E386" s="15"/>
    </row>
    <row r="387" spans="4:5" x14ac:dyDescent="0.3">
      <c r="D387" s="15"/>
      <c r="E387" s="15"/>
    </row>
    <row r="388" spans="4:5" x14ac:dyDescent="0.3">
      <c r="D388" s="15"/>
      <c r="E388" s="15"/>
    </row>
    <row r="389" spans="4:5" x14ac:dyDescent="0.3">
      <c r="D389" s="15"/>
      <c r="E389" s="15"/>
    </row>
    <row r="390" spans="4:5" x14ac:dyDescent="0.3">
      <c r="D390" s="15"/>
      <c r="E390" s="15"/>
    </row>
    <row r="391" spans="4:5" x14ac:dyDescent="0.3">
      <c r="D391" s="15"/>
      <c r="E391" s="15"/>
    </row>
    <row r="392" spans="4:5" x14ac:dyDescent="0.3">
      <c r="D392" s="15"/>
      <c r="E392" s="15"/>
    </row>
    <row r="393" spans="4:5" x14ac:dyDescent="0.3">
      <c r="D393" s="15"/>
      <c r="E393" s="15"/>
    </row>
    <row r="394" spans="4:5" x14ac:dyDescent="0.3">
      <c r="D394" s="15"/>
      <c r="E394" s="15"/>
    </row>
    <row r="395" spans="4:5" x14ac:dyDescent="0.3">
      <c r="D395" s="15"/>
      <c r="E395" s="15"/>
    </row>
    <row r="396" spans="4:5" x14ac:dyDescent="0.3">
      <c r="D396" s="15"/>
      <c r="E396" s="15"/>
    </row>
    <row r="397" spans="4:5" x14ac:dyDescent="0.3">
      <c r="D397" s="15"/>
      <c r="E397" s="15"/>
    </row>
    <row r="398" spans="4:5" x14ac:dyDescent="0.3">
      <c r="D398" s="15"/>
      <c r="E398" s="15"/>
    </row>
    <row r="399" spans="4:5" x14ac:dyDescent="0.3">
      <c r="D399" s="15"/>
      <c r="E399" s="15"/>
    </row>
    <row r="400" spans="4:5" x14ac:dyDescent="0.3">
      <c r="D400" s="15"/>
      <c r="E400" s="15"/>
    </row>
    <row r="401" spans="4:5" x14ac:dyDescent="0.3">
      <c r="D401" s="15"/>
      <c r="E401" s="15"/>
    </row>
    <row r="402" spans="4:5" x14ac:dyDescent="0.3">
      <c r="D402" s="15"/>
      <c r="E402" s="15"/>
    </row>
    <row r="403" spans="4:5" x14ac:dyDescent="0.3">
      <c r="D403" s="15"/>
      <c r="E403" s="15"/>
    </row>
    <row r="404" spans="4:5" x14ac:dyDescent="0.3">
      <c r="D404" s="15"/>
      <c r="E404" s="15"/>
    </row>
    <row r="405" spans="4:5" x14ac:dyDescent="0.3">
      <c r="D405" s="15"/>
      <c r="E405" s="15"/>
    </row>
    <row r="406" spans="4:5" x14ac:dyDescent="0.3">
      <c r="D406" s="15"/>
      <c r="E406" s="15"/>
    </row>
    <row r="407" spans="4:5" x14ac:dyDescent="0.3">
      <c r="D407" s="15"/>
      <c r="E407" s="15"/>
    </row>
    <row r="408" spans="4:5" x14ac:dyDescent="0.3">
      <c r="D408" s="15"/>
      <c r="E408" s="15"/>
    </row>
    <row r="409" spans="4:5" x14ac:dyDescent="0.3">
      <c r="D409" s="15"/>
      <c r="E409" s="15"/>
    </row>
    <row r="410" spans="4:5" x14ac:dyDescent="0.3">
      <c r="D410" s="15"/>
      <c r="E410" s="15"/>
    </row>
    <row r="411" spans="4:5" x14ac:dyDescent="0.3">
      <c r="D411" s="15"/>
      <c r="E411" s="15"/>
    </row>
    <row r="412" spans="4:5" x14ac:dyDescent="0.3">
      <c r="D412" s="15"/>
      <c r="E412" s="15"/>
    </row>
    <row r="413" spans="4:5" x14ac:dyDescent="0.3">
      <c r="D413" s="15"/>
      <c r="E413" s="15"/>
    </row>
    <row r="414" spans="4:5" x14ac:dyDescent="0.3">
      <c r="D414" s="15"/>
      <c r="E414" s="15"/>
    </row>
    <row r="415" spans="4:5" x14ac:dyDescent="0.3">
      <c r="D415" s="15"/>
      <c r="E415" s="15"/>
    </row>
    <row r="416" spans="4:5" x14ac:dyDescent="0.3">
      <c r="D416" s="15"/>
      <c r="E416" s="15"/>
    </row>
    <row r="417" spans="4:5" x14ac:dyDescent="0.3">
      <c r="D417" s="15"/>
      <c r="E417" s="15"/>
    </row>
    <row r="418" spans="4:5" x14ac:dyDescent="0.3">
      <c r="D418" s="15"/>
      <c r="E418" s="15"/>
    </row>
    <row r="419" spans="4:5" x14ac:dyDescent="0.3">
      <c r="D419" s="15"/>
      <c r="E419" s="15"/>
    </row>
    <row r="420" spans="4:5" x14ac:dyDescent="0.3">
      <c r="D420" s="15"/>
      <c r="E420" s="15"/>
    </row>
    <row r="421" spans="4:5" x14ac:dyDescent="0.3">
      <c r="D421" s="15"/>
      <c r="E421" s="15"/>
    </row>
    <row r="422" spans="4:5" x14ac:dyDescent="0.3">
      <c r="D422" s="15"/>
      <c r="E422" s="15"/>
    </row>
    <row r="423" spans="4:5" x14ac:dyDescent="0.3">
      <c r="D423" s="15"/>
      <c r="E423" s="15"/>
    </row>
    <row r="424" spans="4:5" x14ac:dyDescent="0.3">
      <c r="D424" s="15"/>
      <c r="E424" s="15"/>
    </row>
    <row r="425" spans="4:5" x14ac:dyDescent="0.3">
      <c r="D425" s="15"/>
      <c r="E425" s="15"/>
    </row>
    <row r="426" spans="4:5" x14ac:dyDescent="0.3">
      <c r="D426" s="15"/>
      <c r="E426" s="15"/>
    </row>
    <row r="427" spans="4:5" x14ac:dyDescent="0.3">
      <c r="D427" s="15"/>
      <c r="E427" s="15"/>
    </row>
    <row r="428" spans="4:5" x14ac:dyDescent="0.3">
      <c r="D428" s="15"/>
      <c r="E428" s="15"/>
    </row>
    <row r="429" spans="4:5" x14ac:dyDescent="0.3">
      <c r="D429" s="15"/>
      <c r="E429" s="15"/>
    </row>
    <row r="430" spans="4:5" x14ac:dyDescent="0.3">
      <c r="D430" s="15"/>
      <c r="E430" s="15"/>
    </row>
    <row r="431" spans="4:5" x14ac:dyDescent="0.3">
      <c r="D431" s="15"/>
      <c r="E431" s="15"/>
    </row>
    <row r="432" spans="4:5" x14ac:dyDescent="0.3">
      <c r="D432" s="15"/>
      <c r="E432" s="15"/>
    </row>
    <row r="433" spans="4:5" x14ac:dyDescent="0.3">
      <c r="D433" s="15"/>
      <c r="E433" s="15"/>
    </row>
    <row r="434" spans="4:5" x14ac:dyDescent="0.3">
      <c r="D434" s="15"/>
      <c r="E434" s="15"/>
    </row>
    <row r="435" spans="4:5" x14ac:dyDescent="0.3">
      <c r="D435" s="15"/>
      <c r="E435" s="15"/>
    </row>
    <row r="436" spans="4:5" x14ac:dyDescent="0.3">
      <c r="D436" s="15"/>
      <c r="E436" s="15"/>
    </row>
    <row r="437" spans="4:5" x14ac:dyDescent="0.3">
      <c r="D437" s="15"/>
      <c r="E437" s="15"/>
    </row>
    <row r="438" spans="4:5" x14ac:dyDescent="0.3">
      <c r="D438" s="15"/>
      <c r="E438" s="15"/>
    </row>
    <row r="439" spans="4:5" x14ac:dyDescent="0.3">
      <c r="D439" s="15"/>
      <c r="E439" s="15"/>
    </row>
    <row r="440" spans="4:5" x14ac:dyDescent="0.3">
      <c r="D440" s="15"/>
      <c r="E440" s="15"/>
    </row>
    <row r="441" spans="4:5" x14ac:dyDescent="0.3">
      <c r="D441" s="15"/>
      <c r="E441" s="15"/>
    </row>
    <row r="442" spans="4:5" x14ac:dyDescent="0.3">
      <c r="D442" s="15"/>
      <c r="E442" s="15"/>
    </row>
    <row r="443" spans="4:5" x14ac:dyDescent="0.3">
      <c r="D443" s="15"/>
      <c r="E443" s="15"/>
    </row>
    <row r="444" spans="4:5" x14ac:dyDescent="0.3">
      <c r="D444" s="15"/>
      <c r="E444" s="15"/>
    </row>
    <row r="445" spans="4:5" x14ac:dyDescent="0.3">
      <c r="D445" s="15"/>
      <c r="E445" s="15"/>
    </row>
    <row r="446" spans="4:5" x14ac:dyDescent="0.3">
      <c r="D446" s="15"/>
      <c r="E446" s="15"/>
    </row>
    <row r="447" spans="4:5" x14ac:dyDescent="0.3">
      <c r="D447" s="15"/>
      <c r="E447" s="15"/>
    </row>
    <row r="448" spans="4:5" x14ac:dyDescent="0.3">
      <c r="D448" s="15"/>
      <c r="E448" s="15"/>
    </row>
    <row r="449" spans="4:5" x14ac:dyDescent="0.3">
      <c r="D449" s="15"/>
      <c r="E449" s="15"/>
    </row>
    <row r="450" spans="4:5" x14ac:dyDescent="0.3">
      <c r="D450" s="15"/>
      <c r="E450" s="15"/>
    </row>
    <row r="451" spans="4:5" x14ac:dyDescent="0.3">
      <c r="D451" s="15"/>
      <c r="E451" s="15"/>
    </row>
    <row r="452" spans="4:5" x14ac:dyDescent="0.3">
      <c r="D452" s="15"/>
      <c r="E452" s="15"/>
    </row>
    <row r="453" spans="4:5" x14ac:dyDescent="0.3">
      <c r="D453" s="15"/>
      <c r="E453" s="15"/>
    </row>
    <row r="454" spans="4:5" x14ac:dyDescent="0.3">
      <c r="D454" s="15"/>
      <c r="E454" s="15"/>
    </row>
    <row r="455" spans="4:5" x14ac:dyDescent="0.3">
      <c r="D455" s="15"/>
      <c r="E455" s="15"/>
    </row>
    <row r="456" spans="4:5" x14ac:dyDescent="0.3">
      <c r="D456" s="15"/>
      <c r="E456" s="15"/>
    </row>
    <row r="457" spans="4:5" x14ac:dyDescent="0.3">
      <c r="D457" s="15"/>
      <c r="E457" s="15"/>
    </row>
    <row r="458" spans="4:5" x14ac:dyDescent="0.3">
      <c r="D458" s="15"/>
      <c r="E458" s="15"/>
    </row>
    <row r="459" spans="4:5" x14ac:dyDescent="0.3">
      <c r="D459" s="15"/>
      <c r="E459" s="15"/>
    </row>
    <row r="460" spans="4:5" x14ac:dyDescent="0.3">
      <c r="D460" s="15"/>
      <c r="E460" s="15"/>
    </row>
    <row r="461" spans="4:5" x14ac:dyDescent="0.3">
      <c r="D461" s="15"/>
      <c r="E461" s="15"/>
    </row>
    <row r="462" spans="4:5" x14ac:dyDescent="0.3">
      <c r="D462" s="15"/>
      <c r="E462" s="15"/>
    </row>
    <row r="463" spans="4:5" x14ac:dyDescent="0.3">
      <c r="D463" s="15"/>
      <c r="E463" s="15"/>
    </row>
    <row r="464" spans="4:5" x14ac:dyDescent="0.3">
      <c r="D464" s="15"/>
      <c r="E464" s="15"/>
    </row>
    <row r="465" spans="4:5" x14ac:dyDescent="0.3">
      <c r="D465" s="15"/>
      <c r="E465" s="15"/>
    </row>
    <row r="466" spans="4:5" x14ac:dyDescent="0.3">
      <c r="D466" s="15"/>
      <c r="E466" s="15"/>
    </row>
    <row r="467" spans="4:5" x14ac:dyDescent="0.3">
      <c r="D467" s="15"/>
      <c r="E467" s="15"/>
    </row>
    <row r="468" spans="4:5" x14ac:dyDescent="0.3">
      <c r="D468" s="15"/>
      <c r="E468" s="15"/>
    </row>
    <row r="469" spans="4:5" x14ac:dyDescent="0.3">
      <c r="D469" s="15"/>
      <c r="E469" s="15"/>
    </row>
    <row r="470" spans="4:5" x14ac:dyDescent="0.3">
      <c r="D470" s="15"/>
      <c r="E470" s="15"/>
    </row>
    <row r="471" spans="4:5" x14ac:dyDescent="0.3">
      <c r="D471" s="15"/>
      <c r="E471" s="15"/>
    </row>
    <row r="472" spans="4:5" x14ac:dyDescent="0.3">
      <c r="D472" s="15"/>
      <c r="E472" s="15"/>
    </row>
    <row r="473" spans="4:5" x14ac:dyDescent="0.3">
      <c r="D473" s="15"/>
      <c r="E473" s="15"/>
    </row>
    <row r="474" spans="4:5" x14ac:dyDescent="0.3">
      <c r="D474" s="15"/>
      <c r="E474" s="15"/>
    </row>
    <row r="475" spans="4:5" x14ac:dyDescent="0.3">
      <c r="D475" s="15"/>
      <c r="E475" s="15"/>
    </row>
    <row r="476" spans="4:5" x14ac:dyDescent="0.3">
      <c r="D476" s="15"/>
      <c r="E476" s="15"/>
    </row>
    <row r="477" spans="4:5" x14ac:dyDescent="0.3">
      <c r="D477" s="15"/>
      <c r="E477" s="15"/>
    </row>
    <row r="478" spans="4:5" x14ac:dyDescent="0.3">
      <c r="D478" s="15"/>
      <c r="E478" s="15"/>
    </row>
    <row r="479" spans="4:5" x14ac:dyDescent="0.3">
      <c r="D479" s="15"/>
      <c r="E479" s="15"/>
    </row>
    <row r="480" spans="4:5" x14ac:dyDescent="0.3">
      <c r="D480" s="15"/>
      <c r="E480" s="15"/>
    </row>
    <row r="481" spans="4:5" x14ac:dyDescent="0.3">
      <c r="D481" s="15"/>
      <c r="E481" s="15"/>
    </row>
    <row r="482" spans="4:5" x14ac:dyDescent="0.3">
      <c r="D482" s="15"/>
      <c r="E482" s="15"/>
    </row>
    <row r="483" spans="4:5" x14ac:dyDescent="0.3">
      <c r="D483" s="15"/>
      <c r="E483" s="15"/>
    </row>
    <row r="484" spans="4:5" x14ac:dyDescent="0.3">
      <c r="D484" s="15"/>
      <c r="E484" s="15"/>
    </row>
    <row r="485" spans="4:5" x14ac:dyDescent="0.3">
      <c r="D485" s="15"/>
      <c r="E485" s="15"/>
    </row>
    <row r="486" spans="4:5" x14ac:dyDescent="0.3">
      <c r="D486" s="15"/>
      <c r="E486" s="15"/>
    </row>
    <row r="487" spans="4:5" x14ac:dyDescent="0.3">
      <c r="D487" s="15"/>
      <c r="E487" s="15"/>
    </row>
    <row r="488" spans="4:5" x14ac:dyDescent="0.3">
      <c r="D488" s="15"/>
      <c r="E488" s="15"/>
    </row>
    <row r="489" spans="4:5" x14ac:dyDescent="0.3">
      <c r="D489" s="15"/>
      <c r="E489" s="15"/>
    </row>
    <row r="490" spans="4:5" x14ac:dyDescent="0.3">
      <c r="D490" s="15"/>
      <c r="E490" s="15"/>
    </row>
    <row r="491" spans="4:5" x14ac:dyDescent="0.3">
      <c r="D491" s="15"/>
      <c r="E491" s="15"/>
    </row>
    <row r="492" spans="4:5" x14ac:dyDescent="0.3">
      <c r="D492" s="15"/>
      <c r="E492" s="15"/>
    </row>
    <row r="493" spans="4:5" x14ac:dyDescent="0.3">
      <c r="D493" s="15"/>
      <c r="E493" s="15"/>
    </row>
    <row r="494" spans="4:5" x14ac:dyDescent="0.3">
      <c r="D494" s="15"/>
      <c r="E494" s="15"/>
    </row>
    <row r="495" spans="4:5" x14ac:dyDescent="0.3">
      <c r="D495" s="15"/>
      <c r="E495" s="15"/>
    </row>
    <row r="496" spans="4:5" x14ac:dyDescent="0.3">
      <c r="D496" s="15"/>
      <c r="E496" s="15"/>
    </row>
    <row r="497" spans="4:5" x14ac:dyDescent="0.3">
      <c r="D497" s="15"/>
      <c r="E497" s="15"/>
    </row>
    <row r="498" spans="4:5" x14ac:dyDescent="0.3">
      <c r="D498" s="15"/>
      <c r="E498" s="15"/>
    </row>
    <row r="499" spans="4:5" x14ac:dyDescent="0.3">
      <c r="D499" s="15"/>
      <c r="E499" s="15"/>
    </row>
    <row r="500" spans="4:5" x14ac:dyDescent="0.3">
      <c r="D500" s="15"/>
      <c r="E500" s="15"/>
    </row>
    <row r="501" spans="4:5" x14ac:dyDescent="0.3">
      <c r="D501" s="15"/>
      <c r="E501" s="15"/>
    </row>
    <row r="502" spans="4:5" x14ac:dyDescent="0.3">
      <c r="D502" s="15"/>
      <c r="E502" s="15"/>
    </row>
    <row r="503" spans="4:5" x14ac:dyDescent="0.3">
      <c r="D503" s="15"/>
      <c r="E503" s="15"/>
    </row>
    <row r="504" spans="4:5" x14ac:dyDescent="0.3">
      <c r="D504" s="15"/>
      <c r="E504" s="15"/>
    </row>
    <row r="505" spans="4:5" x14ac:dyDescent="0.3">
      <c r="D505" s="15"/>
      <c r="E505" s="15"/>
    </row>
    <row r="506" spans="4:5" x14ac:dyDescent="0.3">
      <c r="D506" s="15"/>
      <c r="E506" s="15"/>
    </row>
    <row r="507" spans="4:5" x14ac:dyDescent="0.3">
      <c r="D507" s="15"/>
      <c r="E507" s="15"/>
    </row>
    <row r="508" spans="4:5" x14ac:dyDescent="0.3">
      <c r="D508" s="15"/>
      <c r="E508" s="15"/>
    </row>
    <row r="509" spans="4:5" x14ac:dyDescent="0.3">
      <c r="D509" s="15"/>
      <c r="E509" s="15"/>
    </row>
    <row r="510" spans="4:5" x14ac:dyDescent="0.3">
      <c r="D510" s="15"/>
      <c r="E510" s="15"/>
    </row>
    <row r="511" spans="4:5" x14ac:dyDescent="0.3">
      <c r="D511" s="15"/>
      <c r="E511" s="15"/>
    </row>
    <row r="512" spans="4:5" x14ac:dyDescent="0.3">
      <c r="D512" s="15"/>
      <c r="E512" s="15"/>
    </row>
    <row r="513" spans="4:5" x14ac:dyDescent="0.3">
      <c r="D513" s="15"/>
      <c r="E513" s="15"/>
    </row>
    <row r="514" spans="4:5" x14ac:dyDescent="0.3">
      <c r="D514" s="15"/>
      <c r="E514" s="15"/>
    </row>
    <row r="515" spans="4:5" x14ac:dyDescent="0.3">
      <c r="D515" s="15"/>
      <c r="E515" s="15"/>
    </row>
    <row r="516" spans="4:5" x14ac:dyDescent="0.3">
      <c r="D516" s="15"/>
      <c r="E516" s="15"/>
    </row>
    <row r="517" spans="4:5" x14ac:dyDescent="0.3">
      <c r="D517" s="15"/>
      <c r="E517" s="15"/>
    </row>
    <row r="518" spans="4:5" x14ac:dyDescent="0.3">
      <c r="D518" s="15"/>
      <c r="E518" s="15"/>
    </row>
    <row r="519" spans="4:5" x14ac:dyDescent="0.3">
      <c r="D519" s="15"/>
      <c r="E519" s="15"/>
    </row>
    <row r="520" spans="4:5" x14ac:dyDescent="0.3">
      <c r="D520" s="15"/>
      <c r="E520" s="15"/>
    </row>
    <row r="521" spans="4:5" x14ac:dyDescent="0.3">
      <c r="D521" s="15"/>
      <c r="E521" s="15"/>
    </row>
    <row r="522" spans="4:5" x14ac:dyDescent="0.3">
      <c r="D522" s="15"/>
      <c r="E522" s="15"/>
    </row>
    <row r="523" spans="4:5" x14ac:dyDescent="0.3">
      <c r="D523" s="15"/>
      <c r="E523" s="15"/>
    </row>
    <row r="524" spans="4:5" x14ac:dyDescent="0.3">
      <c r="D524" s="15"/>
      <c r="E524" s="15"/>
    </row>
    <row r="525" spans="4:5" x14ac:dyDescent="0.3">
      <c r="D525" s="15"/>
      <c r="E525" s="15"/>
    </row>
    <row r="526" spans="4:5" x14ac:dyDescent="0.3">
      <c r="D526" s="15"/>
      <c r="E526" s="15"/>
    </row>
    <row r="527" spans="4:5" x14ac:dyDescent="0.3">
      <c r="D527" s="15"/>
      <c r="E527" s="15"/>
    </row>
    <row r="528" spans="4:5" x14ac:dyDescent="0.3">
      <c r="D528" s="15"/>
      <c r="E528" s="15"/>
    </row>
    <row r="529" spans="4:5" x14ac:dyDescent="0.3">
      <c r="D529" s="15"/>
      <c r="E529" s="15"/>
    </row>
    <row r="530" spans="4:5" x14ac:dyDescent="0.3">
      <c r="D530" s="15"/>
      <c r="E530" s="15"/>
    </row>
    <row r="531" spans="4:5" x14ac:dyDescent="0.3">
      <c r="D531" s="15"/>
      <c r="E531" s="15"/>
    </row>
    <row r="532" spans="4:5" x14ac:dyDescent="0.3">
      <c r="D532" s="15"/>
      <c r="E532" s="15"/>
    </row>
    <row r="533" spans="4:5" x14ac:dyDescent="0.3">
      <c r="D533" s="15"/>
      <c r="E533" s="15"/>
    </row>
    <row r="534" spans="4:5" x14ac:dyDescent="0.3">
      <c r="D534" s="15"/>
      <c r="E534" s="15"/>
    </row>
    <row r="535" spans="4:5" x14ac:dyDescent="0.3">
      <c r="D535" s="15"/>
      <c r="E535" s="15"/>
    </row>
    <row r="536" spans="4:5" x14ac:dyDescent="0.3">
      <c r="D536" s="15"/>
      <c r="E536" s="15"/>
    </row>
    <row r="537" spans="4:5" x14ac:dyDescent="0.3">
      <c r="D537" s="15"/>
      <c r="E537" s="15"/>
    </row>
    <row r="538" spans="4:5" x14ac:dyDescent="0.3">
      <c r="D538" s="15"/>
      <c r="E538" s="15"/>
    </row>
    <row r="539" spans="4:5" x14ac:dyDescent="0.3">
      <c r="D539" s="15"/>
      <c r="E539" s="15"/>
    </row>
    <row r="540" spans="4:5" x14ac:dyDescent="0.3">
      <c r="D540" s="15"/>
      <c r="E540" s="15"/>
    </row>
    <row r="541" spans="4:5" x14ac:dyDescent="0.3">
      <c r="D541" s="15"/>
      <c r="E541" s="15"/>
    </row>
    <row r="542" spans="4:5" x14ac:dyDescent="0.3">
      <c r="D542" s="15"/>
      <c r="E542" s="15"/>
    </row>
    <row r="543" spans="4:5" x14ac:dyDescent="0.3">
      <c r="D543" s="15"/>
      <c r="E543" s="15"/>
    </row>
    <row r="544" spans="4:5" x14ac:dyDescent="0.3">
      <c r="D544" s="15"/>
      <c r="E544" s="15"/>
    </row>
    <row r="545" spans="4:5" x14ac:dyDescent="0.3">
      <c r="D545" s="15"/>
      <c r="E545" s="15"/>
    </row>
    <row r="546" spans="4:5" x14ac:dyDescent="0.3">
      <c r="D546" s="15"/>
      <c r="E546" s="15"/>
    </row>
    <row r="547" spans="4:5" x14ac:dyDescent="0.3">
      <c r="D547" s="15"/>
      <c r="E547" s="15"/>
    </row>
    <row r="548" spans="4:5" x14ac:dyDescent="0.3">
      <c r="D548" s="15"/>
      <c r="E548" s="15"/>
    </row>
    <row r="549" spans="4:5" x14ac:dyDescent="0.3">
      <c r="D549" s="15"/>
      <c r="E549" s="15"/>
    </row>
    <row r="550" spans="4:5" x14ac:dyDescent="0.3">
      <c r="D550" s="15"/>
      <c r="E550" s="15"/>
    </row>
    <row r="551" spans="4:5" x14ac:dyDescent="0.3">
      <c r="D551" s="15"/>
      <c r="E551" s="15"/>
    </row>
    <row r="552" spans="4:5" x14ac:dyDescent="0.3">
      <c r="D552" s="15"/>
      <c r="E552" s="15"/>
    </row>
    <row r="553" spans="4:5" x14ac:dyDescent="0.3">
      <c r="D553" s="15"/>
      <c r="E553" s="15"/>
    </row>
    <row r="554" spans="4:5" x14ac:dyDescent="0.3">
      <c r="D554" s="15"/>
      <c r="E554" s="15"/>
    </row>
    <row r="555" spans="4:5" x14ac:dyDescent="0.3">
      <c r="D555" s="15"/>
      <c r="E555" s="15"/>
    </row>
    <row r="556" spans="4:5" x14ac:dyDescent="0.3">
      <c r="D556" s="15"/>
      <c r="E556" s="15"/>
    </row>
    <row r="557" spans="4:5" x14ac:dyDescent="0.3">
      <c r="D557" s="15"/>
      <c r="E557" s="15"/>
    </row>
    <row r="558" spans="4:5" x14ac:dyDescent="0.3">
      <c r="D558" s="15"/>
      <c r="E558" s="15"/>
    </row>
    <row r="559" spans="4:5" x14ac:dyDescent="0.3">
      <c r="D559" s="15"/>
      <c r="E559" s="15"/>
    </row>
    <row r="560" spans="4:5" x14ac:dyDescent="0.3">
      <c r="D560" s="15"/>
      <c r="E560" s="15"/>
    </row>
    <row r="561" spans="4:5" x14ac:dyDescent="0.3">
      <c r="D561" s="15"/>
      <c r="E561" s="15"/>
    </row>
    <row r="562" spans="4:5" x14ac:dyDescent="0.3">
      <c r="D562" s="15"/>
      <c r="E562" s="15"/>
    </row>
    <row r="563" spans="4:5" x14ac:dyDescent="0.3">
      <c r="D563" s="15"/>
      <c r="E563" s="15"/>
    </row>
    <row r="564" spans="4:5" x14ac:dyDescent="0.3">
      <c r="D564" s="15"/>
      <c r="E564" s="15"/>
    </row>
    <row r="565" spans="4:5" x14ac:dyDescent="0.3">
      <c r="D565" s="15"/>
      <c r="E565" s="15"/>
    </row>
    <row r="566" spans="4:5" x14ac:dyDescent="0.3">
      <c r="D566" s="15"/>
      <c r="E566" s="15"/>
    </row>
    <row r="567" spans="4:5" x14ac:dyDescent="0.3">
      <c r="D567" s="15"/>
      <c r="E567" s="15"/>
    </row>
    <row r="568" spans="4:5" x14ac:dyDescent="0.3">
      <c r="D568" s="15"/>
      <c r="E568" s="15"/>
    </row>
    <row r="569" spans="4:5" x14ac:dyDescent="0.3">
      <c r="D569" s="15"/>
      <c r="E569" s="15"/>
    </row>
    <row r="570" spans="4:5" x14ac:dyDescent="0.3">
      <c r="D570" s="15"/>
      <c r="E570" s="15"/>
    </row>
    <row r="571" spans="4:5" x14ac:dyDescent="0.3">
      <c r="D571" s="15"/>
      <c r="E571" s="15"/>
    </row>
    <row r="572" spans="4:5" x14ac:dyDescent="0.3">
      <c r="D572" s="15"/>
      <c r="E572" s="15"/>
    </row>
    <row r="573" spans="4:5" x14ac:dyDescent="0.3">
      <c r="D573" s="15"/>
      <c r="E573" s="15"/>
    </row>
    <row r="574" spans="4:5" x14ac:dyDescent="0.3">
      <c r="D574" s="15"/>
      <c r="E574" s="15"/>
    </row>
    <row r="575" spans="4:5" x14ac:dyDescent="0.3">
      <c r="D575" s="15"/>
      <c r="E575" s="15"/>
    </row>
    <row r="576" spans="4:5" x14ac:dyDescent="0.3">
      <c r="D576" s="15"/>
      <c r="E576" s="15"/>
    </row>
    <row r="577" spans="4:5" x14ac:dyDescent="0.3">
      <c r="D577" s="15"/>
      <c r="E577" s="15"/>
    </row>
    <row r="578" spans="4:5" x14ac:dyDescent="0.3">
      <c r="D578" s="15"/>
      <c r="E578" s="15"/>
    </row>
    <row r="579" spans="4:5" x14ac:dyDescent="0.3">
      <c r="D579" s="15"/>
      <c r="E579" s="15"/>
    </row>
    <row r="580" spans="4:5" x14ac:dyDescent="0.3">
      <c r="D580" s="15"/>
      <c r="E580" s="15"/>
    </row>
    <row r="581" spans="4:5" x14ac:dyDescent="0.3">
      <c r="D581" s="15"/>
      <c r="E581" s="15"/>
    </row>
    <row r="582" spans="4:5" x14ac:dyDescent="0.3">
      <c r="D582" s="15"/>
      <c r="E582" s="15"/>
    </row>
    <row r="583" spans="4:5" x14ac:dyDescent="0.3">
      <c r="D583" s="15"/>
      <c r="E583" s="15"/>
    </row>
    <row r="584" spans="4:5" x14ac:dyDescent="0.3">
      <c r="D584" s="15"/>
      <c r="E584" s="15"/>
    </row>
    <row r="585" spans="4:5" x14ac:dyDescent="0.3">
      <c r="D585" s="15"/>
      <c r="E585" s="15"/>
    </row>
    <row r="586" spans="4:5" x14ac:dyDescent="0.3">
      <c r="D586" s="15"/>
      <c r="E586" s="15"/>
    </row>
    <row r="587" spans="4:5" x14ac:dyDescent="0.3">
      <c r="D587" s="15"/>
      <c r="E587" s="15"/>
    </row>
    <row r="588" spans="4:5" x14ac:dyDescent="0.3">
      <c r="D588" s="15"/>
      <c r="E588" s="15"/>
    </row>
    <row r="589" spans="4:5" x14ac:dyDescent="0.3">
      <c r="D589" s="15"/>
      <c r="E589" s="15"/>
    </row>
    <row r="590" spans="4:5" x14ac:dyDescent="0.3">
      <c r="D590" s="15"/>
      <c r="E590" s="15"/>
    </row>
    <row r="591" spans="4:5" x14ac:dyDescent="0.3">
      <c r="D591" s="15"/>
      <c r="E591" s="15"/>
    </row>
    <row r="592" spans="4:5" x14ac:dyDescent="0.3">
      <c r="D592" s="15"/>
      <c r="E592" s="15"/>
    </row>
    <row r="593" spans="4:5" x14ac:dyDescent="0.3">
      <c r="D593" s="15"/>
      <c r="E593" s="15"/>
    </row>
    <row r="594" spans="4:5" x14ac:dyDescent="0.3">
      <c r="D594" s="15"/>
      <c r="E594" s="15"/>
    </row>
    <row r="595" spans="4:5" x14ac:dyDescent="0.3">
      <c r="D595" s="15"/>
      <c r="E595" s="15"/>
    </row>
    <row r="596" spans="4:5" x14ac:dyDescent="0.3">
      <c r="D596" s="15"/>
      <c r="E596" s="15"/>
    </row>
    <row r="597" spans="4:5" x14ac:dyDescent="0.3">
      <c r="D597" s="15"/>
      <c r="E597" s="15"/>
    </row>
    <row r="598" spans="4:5" x14ac:dyDescent="0.3">
      <c r="D598" s="15"/>
      <c r="E598" s="15"/>
    </row>
    <row r="599" spans="4:5" x14ac:dyDescent="0.3">
      <c r="D599" s="15"/>
      <c r="E599" s="15"/>
    </row>
    <row r="600" spans="4:5" x14ac:dyDescent="0.3">
      <c r="D600" s="15"/>
      <c r="E600" s="15"/>
    </row>
    <row r="601" spans="4:5" x14ac:dyDescent="0.3">
      <c r="D601" s="15"/>
      <c r="E601" s="15"/>
    </row>
    <row r="602" spans="4:5" x14ac:dyDescent="0.3">
      <c r="D602" s="15"/>
      <c r="E602" s="15"/>
    </row>
    <row r="603" spans="4:5" x14ac:dyDescent="0.3">
      <c r="D603" s="15"/>
      <c r="E603" s="15"/>
    </row>
    <row r="604" spans="4:5" x14ac:dyDescent="0.3">
      <c r="D604" s="15"/>
      <c r="E604" s="15"/>
    </row>
    <row r="605" spans="4:5" x14ac:dyDescent="0.3">
      <c r="D605" s="15"/>
      <c r="E605" s="15"/>
    </row>
  </sheetData>
  <mergeCells count="2">
    <mergeCell ref="A4:E4"/>
    <mergeCell ref="F4:G4"/>
  </mergeCells>
  <conditionalFormatting sqref="F6">
    <cfRule type="cellIs" dxfId="810" priority="76" operator="between">
      <formula>8</formula>
      <formula>16</formula>
    </cfRule>
    <cfRule type="cellIs" dxfId="809" priority="77" operator="between">
      <formula>4</formula>
      <formula>7.99</formula>
    </cfRule>
    <cfRule type="cellIs" dxfId="808" priority="78" operator="between">
      <formula>1</formula>
      <formula>3.99</formula>
    </cfRule>
  </conditionalFormatting>
  <conditionalFormatting sqref="G6">
    <cfRule type="cellIs" dxfId="807" priority="73" operator="between">
      <formula>8</formula>
      <formula>16</formula>
    </cfRule>
    <cfRule type="cellIs" dxfId="806" priority="74" operator="between">
      <formula>4</formula>
      <formula>7.99</formula>
    </cfRule>
    <cfRule type="cellIs" dxfId="805" priority="75" operator="between">
      <formula>1</formula>
      <formula>3.99</formula>
    </cfRule>
  </conditionalFormatting>
  <conditionalFormatting sqref="F7">
    <cfRule type="cellIs" dxfId="804" priority="70" operator="between">
      <formula>8</formula>
      <formula>16</formula>
    </cfRule>
    <cfRule type="cellIs" dxfId="803" priority="71" operator="between">
      <formula>4</formula>
      <formula>7.99</formula>
    </cfRule>
    <cfRule type="cellIs" dxfId="802" priority="72" operator="between">
      <formula>1</formula>
      <formula>3.99</formula>
    </cfRule>
  </conditionalFormatting>
  <conditionalFormatting sqref="G7">
    <cfRule type="cellIs" dxfId="801" priority="67" operator="between">
      <formula>8</formula>
      <formula>16</formula>
    </cfRule>
    <cfRule type="cellIs" dxfId="800" priority="68" operator="between">
      <formula>4</formula>
      <formula>7.99</formula>
    </cfRule>
    <cfRule type="cellIs" dxfId="799" priority="69" operator="between">
      <formula>1</formula>
      <formula>3.99</formula>
    </cfRule>
  </conditionalFormatting>
  <conditionalFormatting sqref="F8">
    <cfRule type="cellIs" dxfId="798" priority="64" operator="between">
      <formula>8</formula>
      <formula>16</formula>
    </cfRule>
    <cfRule type="cellIs" dxfId="797" priority="65" operator="between">
      <formula>4</formula>
      <formula>7.99</formula>
    </cfRule>
    <cfRule type="cellIs" dxfId="796" priority="66" operator="between">
      <formula>1</formula>
      <formula>3.99</formula>
    </cfRule>
  </conditionalFormatting>
  <conditionalFormatting sqref="G8">
    <cfRule type="cellIs" dxfId="795" priority="61" operator="between">
      <formula>8</formula>
      <formula>16</formula>
    </cfRule>
    <cfRule type="cellIs" dxfId="794" priority="62" operator="between">
      <formula>4</formula>
      <formula>7.99</formula>
    </cfRule>
    <cfRule type="cellIs" dxfId="793" priority="63" operator="between">
      <formula>1</formula>
      <formula>3.99</formula>
    </cfRule>
  </conditionalFormatting>
  <conditionalFormatting sqref="F9">
    <cfRule type="cellIs" dxfId="792" priority="58" operator="between">
      <formula>8</formula>
      <formula>16</formula>
    </cfRule>
    <cfRule type="cellIs" dxfId="791" priority="59" operator="between">
      <formula>4</formula>
      <formula>7.99</formula>
    </cfRule>
    <cfRule type="cellIs" dxfId="790" priority="60" operator="between">
      <formula>1</formula>
      <formula>3.99</formula>
    </cfRule>
  </conditionalFormatting>
  <conditionalFormatting sqref="G9">
    <cfRule type="cellIs" dxfId="789" priority="55" operator="between">
      <formula>8</formula>
      <formula>16</formula>
    </cfRule>
    <cfRule type="cellIs" dxfId="788" priority="56" operator="between">
      <formula>4</formula>
      <formula>7.99</formula>
    </cfRule>
    <cfRule type="cellIs" dxfId="787" priority="57" operator="between">
      <formula>1</formula>
      <formula>3.99</formula>
    </cfRule>
  </conditionalFormatting>
  <conditionalFormatting sqref="F10">
    <cfRule type="cellIs" dxfId="786" priority="52" operator="between">
      <formula>8</formula>
      <formula>16</formula>
    </cfRule>
    <cfRule type="cellIs" dxfId="785" priority="53" operator="between">
      <formula>4</formula>
      <formula>7.99</formula>
    </cfRule>
    <cfRule type="cellIs" dxfId="784" priority="54" operator="between">
      <formula>1</formula>
      <formula>3.99</formula>
    </cfRule>
  </conditionalFormatting>
  <conditionalFormatting sqref="G10">
    <cfRule type="cellIs" dxfId="783" priority="49" operator="between">
      <formula>8</formula>
      <formula>16</formula>
    </cfRule>
    <cfRule type="cellIs" dxfId="782" priority="50" operator="between">
      <formula>4</formula>
      <formula>7.99</formula>
    </cfRule>
    <cfRule type="cellIs" dxfId="781" priority="51" operator="between">
      <formula>1</formula>
      <formula>3.99</formula>
    </cfRule>
  </conditionalFormatting>
  <conditionalFormatting sqref="F11">
    <cfRule type="cellIs" dxfId="780" priority="46" operator="between">
      <formula>8</formula>
      <formula>16</formula>
    </cfRule>
    <cfRule type="cellIs" dxfId="779" priority="47" operator="between">
      <formula>4</formula>
      <formula>7.99</formula>
    </cfRule>
    <cfRule type="cellIs" dxfId="778" priority="48" operator="between">
      <formula>1</formula>
      <formula>3.99</formula>
    </cfRule>
  </conditionalFormatting>
  <conditionalFormatting sqref="G11">
    <cfRule type="cellIs" dxfId="777" priority="43" operator="between">
      <formula>8</formula>
      <formula>16</formula>
    </cfRule>
    <cfRule type="cellIs" dxfId="776" priority="44" operator="between">
      <formula>4</formula>
      <formula>7.99</formula>
    </cfRule>
    <cfRule type="cellIs" dxfId="775" priority="45" operator="between">
      <formula>1</formula>
      <formula>3.99</formula>
    </cfRule>
  </conditionalFormatting>
  <conditionalFormatting sqref="F12">
    <cfRule type="cellIs" dxfId="774" priority="40" operator="between">
      <formula>8</formula>
      <formula>16</formula>
    </cfRule>
    <cfRule type="cellIs" dxfId="773" priority="41" operator="between">
      <formula>4</formula>
      <formula>7.99</formula>
    </cfRule>
    <cfRule type="cellIs" dxfId="772" priority="42" operator="between">
      <formula>1</formula>
      <formula>3.99</formula>
    </cfRule>
  </conditionalFormatting>
  <conditionalFormatting sqref="G12">
    <cfRule type="cellIs" dxfId="771" priority="37" operator="between">
      <formula>8</formula>
      <formula>16</formula>
    </cfRule>
    <cfRule type="cellIs" dxfId="770" priority="38" operator="between">
      <formula>4</formula>
      <formula>7.99</formula>
    </cfRule>
    <cfRule type="cellIs" dxfId="769" priority="39" operator="between">
      <formula>1</formula>
      <formula>3.99</formula>
    </cfRule>
  </conditionalFormatting>
  <conditionalFormatting sqref="F13">
    <cfRule type="cellIs" dxfId="768" priority="34" operator="between">
      <formula>8</formula>
      <formula>16</formula>
    </cfRule>
    <cfRule type="cellIs" dxfId="767" priority="35" operator="between">
      <formula>4</formula>
      <formula>7.99</formula>
    </cfRule>
    <cfRule type="cellIs" dxfId="766" priority="36" operator="between">
      <formula>1</formula>
      <formula>3.99</formula>
    </cfRule>
  </conditionalFormatting>
  <conditionalFormatting sqref="G13">
    <cfRule type="cellIs" dxfId="765" priority="31" operator="between">
      <formula>8</formula>
      <formula>16</formula>
    </cfRule>
    <cfRule type="cellIs" dxfId="764" priority="32" operator="between">
      <formula>4</formula>
      <formula>7.99</formula>
    </cfRule>
    <cfRule type="cellIs" dxfId="763" priority="33" operator="between">
      <formula>1</formula>
      <formula>3.99</formula>
    </cfRule>
  </conditionalFormatting>
  <conditionalFormatting sqref="F14">
    <cfRule type="cellIs" dxfId="762" priority="28" operator="between">
      <formula>8</formula>
      <formula>16</formula>
    </cfRule>
    <cfRule type="cellIs" dxfId="761" priority="29" operator="between">
      <formula>4</formula>
      <formula>7.99</formula>
    </cfRule>
    <cfRule type="cellIs" dxfId="760" priority="30" operator="between">
      <formula>1</formula>
      <formula>3.99</formula>
    </cfRule>
  </conditionalFormatting>
  <conditionalFormatting sqref="G14">
    <cfRule type="cellIs" dxfId="759" priority="25" operator="between">
      <formula>8</formula>
      <formula>16</formula>
    </cfRule>
    <cfRule type="cellIs" dxfId="758" priority="26" operator="between">
      <formula>4</formula>
      <formula>7.99</formula>
    </cfRule>
    <cfRule type="cellIs" dxfId="757" priority="27" operator="between">
      <formula>1</formula>
      <formula>3.99</formula>
    </cfRule>
  </conditionalFormatting>
  <conditionalFormatting sqref="F15">
    <cfRule type="cellIs" dxfId="756" priority="22" operator="between">
      <formula>8</formula>
      <formula>16</formula>
    </cfRule>
    <cfRule type="cellIs" dxfId="755" priority="23" operator="between">
      <formula>4</formula>
      <formula>7.99</formula>
    </cfRule>
    <cfRule type="cellIs" dxfId="754" priority="24" operator="between">
      <formula>1</formula>
      <formula>3.99</formula>
    </cfRule>
  </conditionalFormatting>
  <conditionalFormatting sqref="G15">
    <cfRule type="cellIs" dxfId="753" priority="19" operator="between">
      <formula>8</formula>
      <formula>16</formula>
    </cfRule>
    <cfRule type="cellIs" dxfId="752" priority="20" operator="between">
      <formula>4</formula>
      <formula>7.99</formula>
    </cfRule>
    <cfRule type="cellIs" dxfId="751" priority="21" operator="between">
      <formula>1</formula>
      <formula>3.99</formula>
    </cfRule>
  </conditionalFormatting>
  <conditionalFormatting sqref="F16">
    <cfRule type="cellIs" dxfId="750" priority="16" operator="between">
      <formula>8</formula>
      <formula>16</formula>
    </cfRule>
    <cfRule type="cellIs" dxfId="749" priority="17" operator="between">
      <formula>4</formula>
      <formula>7.99</formula>
    </cfRule>
    <cfRule type="cellIs" dxfId="748" priority="18" operator="between">
      <formula>1</formula>
      <formula>3.99</formula>
    </cfRule>
  </conditionalFormatting>
  <conditionalFormatting sqref="G16">
    <cfRule type="cellIs" dxfId="747" priority="13" operator="between">
      <formula>8</formula>
      <formula>16</formula>
    </cfRule>
    <cfRule type="cellIs" dxfId="746" priority="14" operator="between">
      <formula>4</formula>
      <formula>7.99</formula>
    </cfRule>
    <cfRule type="cellIs" dxfId="745" priority="15" operator="between">
      <formula>1</formula>
      <formula>3.99</formula>
    </cfRule>
  </conditionalFormatting>
  <conditionalFormatting sqref="F17">
    <cfRule type="cellIs" dxfId="744" priority="10" operator="between">
      <formula>8</formula>
      <formula>16</formula>
    </cfRule>
    <cfRule type="cellIs" dxfId="743" priority="11" operator="between">
      <formula>4</formula>
      <formula>7.99</formula>
    </cfRule>
    <cfRule type="cellIs" dxfId="742" priority="12" operator="between">
      <formula>1</formula>
      <formula>3.99</formula>
    </cfRule>
  </conditionalFormatting>
  <conditionalFormatting sqref="G17">
    <cfRule type="cellIs" dxfId="741" priority="7" operator="between">
      <formula>8</formula>
      <formula>16</formula>
    </cfRule>
    <cfRule type="cellIs" dxfId="740" priority="8" operator="between">
      <formula>4</formula>
      <formula>7.99</formula>
    </cfRule>
    <cfRule type="cellIs" dxfId="739" priority="9" operator="between">
      <formula>1</formula>
      <formula>3.99</formula>
    </cfRule>
  </conditionalFormatting>
  <conditionalFormatting sqref="F18:G18">
    <cfRule type="cellIs" dxfId="738" priority="4" operator="between">
      <formula>8</formula>
      <formula>16</formula>
    </cfRule>
    <cfRule type="cellIs" dxfId="737" priority="5" operator="between">
      <formula>4</formula>
      <formula>7.99</formula>
    </cfRule>
    <cfRule type="cellIs" dxfId="736" priority="6"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pageSetUpPr fitToPage="1"/>
  </sheetPr>
  <dimension ref="A1:V44"/>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68" t="str">
        <f>'2. Contratación (C)'!A6</f>
        <v>C.R1</v>
      </c>
      <c r="D5" s="169"/>
      <c r="E5" s="170" t="str">
        <f>'2. Contratación (C)'!B6</f>
        <v xml:space="preserve">Limitación de la concurrencia </v>
      </c>
      <c r="F5" s="171"/>
      <c r="G5" s="81" t="str">
        <f>'2. Contratación (C)'!C6</f>
        <v>Manipulación del procedimiento de preparación y/o adjudicación, limitándose el acceso a la contratación pública en condiciones de igualdad y no discriminación a todos los licitadores.</v>
      </c>
      <c r="H5" s="28">
        <f>'2. Contratación (C)'!D6</f>
        <v>0</v>
      </c>
      <c r="I5" s="40">
        <f>'2. Contratación (C)'!E6</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132" x14ac:dyDescent="0.25">
      <c r="A10" s="31" t="s">
        <v>472</v>
      </c>
      <c r="B10" s="50" t="s">
        <v>186</v>
      </c>
      <c r="C10" s="87"/>
      <c r="D10" s="87"/>
      <c r="E10" s="93">
        <f>C10*D10</f>
        <v>0</v>
      </c>
      <c r="F10" s="31" t="s">
        <v>480</v>
      </c>
      <c r="G10" s="52" t="s">
        <v>353</v>
      </c>
      <c r="H10" s="88"/>
      <c r="I10" s="88"/>
      <c r="J10" s="87"/>
      <c r="K10" s="87"/>
      <c r="L10" s="31" t="str">
        <f t="shared" ref="L10:M17"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132" x14ac:dyDescent="0.25">
      <c r="A11" s="31" t="s">
        <v>473</v>
      </c>
      <c r="B11" s="63" t="s">
        <v>143</v>
      </c>
      <c r="C11" s="87"/>
      <c r="D11" s="87"/>
      <c r="E11" s="93">
        <f t="shared" ref="E11:E17" si="1">C11*D11</f>
        <v>0</v>
      </c>
      <c r="F11" s="31" t="s">
        <v>481</v>
      </c>
      <c r="G11" s="52" t="s">
        <v>354</v>
      </c>
      <c r="H11" s="88"/>
      <c r="I11" s="88"/>
      <c r="J11" s="87"/>
      <c r="K11" s="87"/>
      <c r="L11" s="31" t="str">
        <f t="shared" si="0"/>
        <v/>
      </c>
      <c r="M11" s="31" t="str">
        <f t="shared" si="0"/>
        <v/>
      </c>
      <c r="N11" s="93" t="e">
        <f t="shared" ref="N11:N17" si="2">L11*M11</f>
        <v>#VALUE!</v>
      </c>
      <c r="O11" s="90"/>
      <c r="P11" s="90"/>
      <c r="Q11" s="90"/>
      <c r="R11" s="87"/>
      <c r="S11" s="87"/>
      <c r="T11" s="31" t="str">
        <f t="shared" ref="T11:T17" si="3">IF(ISNUMBER($L11),IF($L11+R11&gt;1,$L11+R11,1),"")</f>
        <v/>
      </c>
      <c r="U11" s="31" t="str">
        <f t="shared" ref="U11:U17" si="4">IF(ISNUMBER($M11),IF($M11+S11&gt;1,$M11+S11,1),"")</f>
        <v/>
      </c>
      <c r="V11" s="93" t="e">
        <f t="shared" ref="V11:V17" si="5">T11*U11</f>
        <v>#VALUE!</v>
      </c>
    </row>
    <row r="12" spans="1:22" ht="132" x14ac:dyDescent="0.25">
      <c r="A12" s="31" t="s">
        <v>474</v>
      </c>
      <c r="B12" s="51" t="s">
        <v>144</v>
      </c>
      <c r="C12" s="87"/>
      <c r="D12" s="87"/>
      <c r="E12" s="93">
        <f t="shared" si="1"/>
        <v>0</v>
      </c>
      <c r="F12" s="31" t="s">
        <v>482</v>
      </c>
      <c r="G12" s="52" t="s">
        <v>355</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72" x14ac:dyDescent="0.25">
      <c r="A13" s="31" t="s">
        <v>475</v>
      </c>
      <c r="B13" s="53" t="s">
        <v>66</v>
      </c>
      <c r="C13" s="87"/>
      <c r="D13" s="87"/>
      <c r="E13" s="93">
        <f t="shared" si="1"/>
        <v>0</v>
      </c>
      <c r="F13" s="31" t="s">
        <v>483</v>
      </c>
      <c r="G13" s="61" t="s">
        <v>356</v>
      </c>
      <c r="H13" s="88"/>
      <c r="I13" s="88"/>
      <c r="J13" s="87"/>
      <c r="K13" s="87"/>
      <c r="L13" s="31" t="str">
        <f t="shared" si="0"/>
        <v/>
      </c>
      <c r="M13" s="31" t="str">
        <f t="shared" si="0"/>
        <v/>
      </c>
      <c r="N13" s="93" t="e">
        <f t="shared" si="2"/>
        <v>#VALUE!</v>
      </c>
      <c r="O13" s="90"/>
      <c r="P13" s="90"/>
      <c r="Q13" s="90"/>
      <c r="R13" s="87"/>
      <c r="S13" s="87"/>
      <c r="T13" s="31" t="str">
        <f t="shared" si="3"/>
        <v/>
      </c>
      <c r="U13" s="31" t="str">
        <f t="shared" si="4"/>
        <v/>
      </c>
      <c r="V13" s="93" t="e">
        <f t="shared" si="5"/>
        <v>#VALUE!</v>
      </c>
    </row>
    <row r="14" spans="1:22" ht="168" x14ac:dyDescent="0.25">
      <c r="A14" s="31" t="s">
        <v>476</v>
      </c>
      <c r="B14" s="51" t="s">
        <v>223</v>
      </c>
      <c r="C14" s="87"/>
      <c r="D14" s="87"/>
      <c r="E14" s="93">
        <f t="shared" si="1"/>
        <v>0</v>
      </c>
      <c r="F14" s="31" t="s">
        <v>484</v>
      </c>
      <c r="G14" s="60" t="s">
        <v>357</v>
      </c>
      <c r="H14" s="88"/>
      <c r="I14" s="88"/>
      <c r="J14" s="87"/>
      <c r="K14" s="87"/>
      <c r="L14" s="31" t="str">
        <f t="shared" si="0"/>
        <v/>
      </c>
      <c r="M14" s="31" t="str">
        <f t="shared" si="0"/>
        <v/>
      </c>
      <c r="N14" s="93" t="e">
        <f t="shared" si="2"/>
        <v>#VALUE!</v>
      </c>
      <c r="O14" s="90"/>
      <c r="P14" s="90"/>
      <c r="Q14" s="90"/>
      <c r="R14" s="87"/>
      <c r="S14" s="87"/>
      <c r="T14" s="31" t="str">
        <f t="shared" si="3"/>
        <v/>
      </c>
      <c r="U14" s="31" t="str">
        <f t="shared" si="4"/>
        <v/>
      </c>
      <c r="V14" s="93" t="e">
        <f t="shared" si="5"/>
        <v>#VALUE!</v>
      </c>
    </row>
    <row r="15" spans="1:22" ht="48" x14ac:dyDescent="0.25">
      <c r="A15" s="31" t="s">
        <v>477</v>
      </c>
      <c r="B15" s="54" t="s">
        <v>68</v>
      </c>
      <c r="C15" s="87"/>
      <c r="D15" s="87"/>
      <c r="E15" s="93">
        <f t="shared" si="1"/>
        <v>0</v>
      </c>
      <c r="F15" s="31" t="s">
        <v>485</v>
      </c>
      <c r="G15" s="54" t="s">
        <v>145</v>
      </c>
      <c r="H15" s="88"/>
      <c r="I15" s="88"/>
      <c r="J15" s="87"/>
      <c r="K15" s="87"/>
      <c r="L15" s="31" t="str">
        <f t="shared" si="0"/>
        <v/>
      </c>
      <c r="M15" s="31" t="str">
        <f t="shared" si="0"/>
        <v/>
      </c>
      <c r="N15" s="93" t="e">
        <f t="shared" si="2"/>
        <v>#VALUE!</v>
      </c>
      <c r="O15" s="90"/>
      <c r="P15" s="90"/>
      <c r="Q15" s="90"/>
      <c r="R15" s="87"/>
      <c r="S15" s="87"/>
      <c r="T15" s="31" t="str">
        <f t="shared" si="3"/>
        <v/>
      </c>
      <c r="U15" s="31" t="str">
        <f t="shared" si="4"/>
        <v/>
      </c>
      <c r="V15" s="93" t="e">
        <f t="shared" si="5"/>
        <v>#VALUE!</v>
      </c>
    </row>
    <row r="16" spans="1:22" ht="108" x14ac:dyDescent="0.25">
      <c r="A16" s="31" t="s">
        <v>478</v>
      </c>
      <c r="B16" s="54" t="s">
        <v>224</v>
      </c>
      <c r="C16" s="87"/>
      <c r="D16" s="87"/>
      <c r="E16" s="93">
        <f t="shared" si="1"/>
        <v>0</v>
      </c>
      <c r="F16" s="31" t="s">
        <v>486</v>
      </c>
      <c r="G16" s="54" t="s">
        <v>326</v>
      </c>
      <c r="H16" s="88"/>
      <c r="I16" s="88"/>
      <c r="J16" s="87"/>
      <c r="K16" s="87"/>
      <c r="L16" s="31" t="str">
        <f t="shared" si="0"/>
        <v/>
      </c>
      <c r="M16" s="31" t="str">
        <f t="shared" si="0"/>
        <v/>
      </c>
      <c r="N16" s="93" t="e">
        <f t="shared" si="2"/>
        <v>#VALUE!</v>
      </c>
      <c r="O16" s="90"/>
      <c r="P16" s="90"/>
      <c r="Q16" s="90"/>
      <c r="R16" s="87"/>
      <c r="S16" s="87"/>
      <c r="T16" s="31" t="str">
        <f t="shared" si="3"/>
        <v/>
      </c>
      <c r="U16" s="31" t="str">
        <f t="shared" si="4"/>
        <v/>
      </c>
      <c r="V16" s="93" t="e">
        <f t="shared" si="5"/>
        <v>#VALUE!</v>
      </c>
    </row>
    <row r="17" spans="1:22" ht="72" customHeight="1" x14ac:dyDescent="0.25">
      <c r="A17" s="88" t="s">
        <v>479</v>
      </c>
      <c r="B17" s="89" t="s">
        <v>397</v>
      </c>
      <c r="C17" s="88"/>
      <c r="D17" s="88"/>
      <c r="E17" s="93">
        <f t="shared" si="1"/>
        <v>0</v>
      </c>
      <c r="F17" s="88" t="s">
        <v>487</v>
      </c>
      <c r="G17" s="89" t="s">
        <v>77</v>
      </c>
      <c r="H17" s="88"/>
      <c r="I17" s="88"/>
      <c r="J17" s="88"/>
      <c r="K17" s="88"/>
      <c r="L17" s="31" t="str">
        <f t="shared" si="0"/>
        <v/>
      </c>
      <c r="M17" s="31" t="str">
        <f t="shared" si="0"/>
        <v/>
      </c>
      <c r="N17" s="93" t="e">
        <f t="shared" si="2"/>
        <v>#VALUE!</v>
      </c>
      <c r="O17" s="89" t="s">
        <v>77</v>
      </c>
      <c r="P17" s="91"/>
      <c r="Q17" s="91"/>
      <c r="R17" s="88"/>
      <c r="S17" s="88"/>
      <c r="T17" s="31" t="str">
        <f t="shared" si="3"/>
        <v/>
      </c>
      <c r="U17" s="31" t="str">
        <f t="shared" si="4"/>
        <v/>
      </c>
      <c r="V17" s="93" t="e">
        <f t="shared" si="5"/>
        <v>#VALUE!</v>
      </c>
    </row>
    <row r="18" spans="1:22" ht="48" customHeight="1" x14ac:dyDescent="0.25">
      <c r="D18" s="96" t="s">
        <v>220</v>
      </c>
      <c r="E18" s="92" t="e">
        <f>ROUND(SUM(E10:E17)/COUNT(C10:C17),2)</f>
        <v>#DIV/0!</v>
      </c>
      <c r="M18" s="96" t="s">
        <v>221</v>
      </c>
      <c r="N18" s="92" t="e">
        <f>ROUND(SUMIF(N10:N17,"&gt;0",N10:N17)/COUNT(N10:N17),2)</f>
        <v>#DIV/0!</v>
      </c>
      <c r="U18" s="96" t="s">
        <v>222</v>
      </c>
      <c r="V18" s="92" t="e">
        <f>ROUND(SUMIF(V10:V17,"&gt;0",V10:V17)/COUNT(V10:V17),2)</f>
        <v>#DIV/0!</v>
      </c>
    </row>
    <row r="41" spans="4:5" x14ac:dyDescent="0.25">
      <c r="D41" s="17">
        <v>1</v>
      </c>
      <c r="E41" s="17">
        <v>-1</v>
      </c>
    </row>
    <row r="42" spans="4:5" x14ac:dyDescent="0.25">
      <c r="D42" s="17">
        <v>2</v>
      </c>
      <c r="E42" s="17">
        <v>-2</v>
      </c>
    </row>
    <row r="43" spans="4:5" x14ac:dyDescent="0.25">
      <c r="D43" s="17">
        <v>3</v>
      </c>
      <c r="E43" s="17">
        <v>-3</v>
      </c>
    </row>
    <row r="44" spans="4:5" x14ac:dyDescent="0.25">
      <c r="D44" s="17">
        <v>4</v>
      </c>
      <c r="E44"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7 N10:N17 V10:V17">
    <cfRule type="cellIs" dxfId="735" priority="24" operator="between">
      <formula>8</formula>
      <formula>16</formula>
    </cfRule>
    <cfRule type="cellIs" dxfId="734" priority="25" operator="between">
      <formula>4</formula>
      <formula>7.99</formula>
    </cfRule>
    <cfRule type="cellIs" dxfId="733" priority="26" operator="between">
      <formula>1</formula>
      <formula>3.99</formula>
    </cfRule>
  </conditionalFormatting>
  <conditionalFormatting sqref="F10:F16">
    <cfRule type="cellIs" dxfId="732" priority="21" operator="between">
      <formula>11</formula>
      <formula>25</formula>
    </cfRule>
    <cfRule type="cellIs" dxfId="731" priority="22" operator="between">
      <formula>6</formula>
      <formula>10</formula>
    </cfRule>
    <cfRule type="cellIs" dxfId="730" priority="23" operator="between">
      <formula>0</formula>
      <formula>5</formula>
    </cfRule>
  </conditionalFormatting>
  <conditionalFormatting sqref="H10:H17">
    <cfRule type="containsText" dxfId="729" priority="19" operator="containsText" text="Sí">
      <formula>NOT(ISERROR(SEARCH("Sí",H10)))</formula>
    </cfRule>
    <cfRule type="containsText" dxfId="728" priority="20" operator="containsText" text="No">
      <formula>NOT(ISERROR(SEARCH("No",H10)))</formula>
    </cfRule>
  </conditionalFormatting>
  <conditionalFormatting sqref="I10:I17">
    <cfRule type="containsText" dxfId="727" priority="16" operator="containsText" text="Bajo">
      <formula>NOT(ISERROR(SEARCH("Bajo",I10)))</formula>
    </cfRule>
    <cfRule type="containsText" dxfId="726" priority="17" operator="containsText" text="Medio">
      <formula>NOT(ISERROR(SEARCH("Medio",I10)))</formula>
    </cfRule>
    <cfRule type="containsText" dxfId="725" priority="18" operator="containsText" text="Alto">
      <formula>NOT(ISERROR(SEARCH("Alto",I10)))</formula>
    </cfRule>
  </conditionalFormatting>
  <conditionalFormatting sqref="E18">
    <cfRule type="cellIs" dxfId="724" priority="13" operator="between">
      <formula>8</formula>
      <formula>16</formula>
    </cfRule>
    <cfRule type="cellIs" dxfId="723" priority="14" operator="between">
      <formula>4</formula>
      <formula>7.99</formula>
    </cfRule>
    <cfRule type="cellIs" dxfId="722" priority="15" operator="between">
      <formula>1</formula>
      <formula>3.99</formula>
    </cfRule>
  </conditionalFormatting>
  <conditionalFormatting sqref="N18">
    <cfRule type="cellIs" dxfId="721" priority="7" operator="between">
      <formula>8</formula>
      <formula>16</formula>
    </cfRule>
    <cfRule type="cellIs" dxfId="720" priority="8" operator="between">
      <formula>4</formula>
      <formula>7.99</formula>
    </cfRule>
    <cfRule type="cellIs" dxfId="719" priority="9" operator="between">
      <formula>1</formula>
      <formula>3.99</formula>
    </cfRule>
  </conditionalFormatting>
  <conditionalFormatting sqref="V18">
    <cfRule type="cellIs" dxfId="718" priority="1" operator="between">
      <formula>8</formula>
      <formula>16</formula>
    </cfRule>
    <cfRule type="cellIs" dxfId="717" priority="2" operator="between">
      <formula>4</formula>
      <formula>7.99</formula>
    </cfRule>
    <cfRule type="cellIs" dxfId="716" priority="3" operator="between">
      <formula>1</formula>
      <formula>3.99</formula>
    </cfRule>
  </conditionalFormatting>
  <dataValidations count="4">
    <dataValidation type="list" allowBlank="1" showInputMessage="1" showErrorMessage="1" sqref="R10:S17 J10:K17" xr:uid="{00000000-0002-0000-0D00-000000000000}">
      <formula1>negative</formula1>
    </dataValidation>
    <dataValidation type="list" allowBlank="1" showInputMessage="1" showErrorMessage="1" sqref="C10:D17" xr:uid="{00000000-0002-0000-0D00-000001000000}">
      <formula1>positive</formula1>
    </dataValidation>
    <dataValidation type="list" allowBlank="1" showInputMessage="1" showErrorMessage="1" sqref="H10:H17" xr:uid="{00000000-0002-0000-0D00-000002000000}">
      <formula1>$L$3:$L$4</formula1>
    </dataValidation>
    <dataValidation type="list" allowBlank="1" showInputMessage="1" showErrorMessage="1" sqref="I10:I17" xr:uid="{00000000-0002-0000-0D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39997558519241921"/>
    <pageSetUpPr fitToPage="1"/>
  </sheetPr>
  <dimension ref="A1:V44"/>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68" t="str">
        <f>'2. Contratación (C)'!A7</f>
        <v>C.R2</v>
      </c>
      <c r="D5" s="169"/>
      <c r="E5" s="170" t="str">
        <f>'2. Contratación (C)'!B7</f>
        <v>Prácticas colusorias en las ofertas</v>
      </c>
      <c r="F5" s="171"/>
      <c r="G5" s="81" t="str">
        <f>'2. Contratación (C)'!C7</f>
        <v>Distintas empresas acuerdan en secreto manipular el proceso de licitación para limitar o eliminar la competencia entre ellas, por lo general con la finalidad de incrementar artificialmente los precios o reducir la calidad de los bienes o servicios.</v>
      </c>
      <c r="H5" s="28">
        <f>'2. Contratación (C)'!D7</f>
        <v>0</v>
      </c>
      <c r="I5" s="40">
        <f>'2. Contratación (C)'!E7</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120" x14ac:dyDescent="0.25">
      <c r="A10" s="31" t="s">
        <v>488</v>
      </c>
      <c r="B10" s="79" t="s">
        <v>812</v>
      </c>
      <c r="C10" s="87"/>
      <c r="D10" s="87"/>
      <c r="E10" s="93">
        <f>C10*D10</f>
        <v>0</v>
      </c>
      <c r="F10" s="31" t="s">
        <v>496</v>
      </c>
      <c r="G10" s="66" t="s">
        <v>348</v>
      </c>
      <c r="H10" s="88"/>
      <c r="I10" s="88"/>
      <c r="J10" s="87"/>
      <c r="K10" s="87"/>
      <c r="L10" s="31" t="str">
        <f t="shared" ref="L10:M17"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108" x14ac:dyDescent="0.25">
      <c r="A11" s="31" t="s">
        <v>489</v>
      </c>
      <c r="B11" s="63" t="s">
        <v>211</v>
      </c>
      <c r="C11" s="87"/>
      <c r="D11" s="87"/>
      <c r="E11" s="93">
        <f t="shared" ref="E11:E17" si="1">C11*D11</f>
        <v>0</v>
      </c>
      <c r="F11" s="31" t="s">
        <v>497</v>
      </c>
      <c r="G11" s="66" t="s">
        <v>318</v>
      </c>
      <c r="H11" s="88"/>
      <c r="I11" s="88"/>
      <c r="J11" s="87"/>
      <c r="K11" s="87"/>
      <c r="L11" s="31" t="str">
        <f t="shared" si="0"/>
        <v/>
      </c>
      <c r="M11" s="31" t="str">
        <f t="shared" si="0"/>
        <v/>
      </c>
      <c r="N11" s="93" t="e">
        <f t="shared" ref="N11:N17" si="2">L11*M11</f>
        <v>#VALUE!</v>
      </c>
      <c r="O11" s="90"/>
      <c r="P11" s="90"/>
      <c r="Q11" s="90"/>
      <c r="R11" s="87"/>
      <c r="S11" s="87"/>
      <c r="T11" s="31" t="str">
        <f t="shared" ref="T11:T17" si="3">IF(ISNUMBER($L11),IF($L11+R11&gt;1,$L11+R11,1),"")</f>
        <v/>
      </c>
      <c r="U11" s="31" t="str">
        <f t="shared" ref="U11:U17" si="4">IF(ISNUMBER($M11),IF($M11+S11&gt;1,$M11+S11,1),"")</f>
        <v/>
      </c>
      <c r="V11" s="93" t="e">
        <f t="shared" ref="V11:V17" si="5">T11*U11</f>
        <v>#VALUE!</v>
      </c>
    </row>
    <row r="12" spans="1:22" ht="108" x14ac:dyDescent="0.25">
      <c r="A12" s="31" t="s">
        <v>490</v>
      </c>
      <c r="B12" s="80" t="s">
        <v>813</v>
      </c>
      <c r="C12" s="87"/>
      <c r="D12" s="87"/>
      <c r="E12" s="93">
        <f t="shared" si="1"/>
        <v>0</v>
      </c>
      <c r="F12" s="31" t="s">
        <v>498</v>
      </c>
      <c r="G12" s="67" t="s">
        <v>319</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60" x14ac:dyDescent="0.25">
      <c r="A13" s="31" t="s">
        <v>491</v>
      </c>
      <c r="B13" s="63" t="s">
        <v>86</v>
      </c>
      <c r="C13" s="87"/>
      <c r="D13" s="87"/>
      <c r="E13" s="93">
        <f t="shared" si="1"/>
        <v>0</v>
      </c>
      <c r="F13" s="31" t="s">
        <v>499</v>
      </c>
      <c r="G13" s="60" t="s">
        <v>320</v>
      </c>
      <c r="H13" s="88"/>
      <c r="I13" s="88"/>
      <c r="J13" s="87"/>
      <c r="K13" s="87"/>
      <c r="L13" s="31" t="str">
        <f t="shared" si="0"/>
        <v/>
      </c>
      <c r="M13" s="31" t="str">
        <f t="shared" si="0"/>
        <v/>
      </c>
      <c r="N13" s="93" t="e">
        <f t="shared" si="2"/>
        <v>#VALUE!</v>
      </c>
      <c r="O13" s="90"/>
      <c r="P13" s="90"/>
      <c r="Q13" s="90"/>
      <c r="R13" s="87"/>
      <c r="S13" s="87"/>
      <c r="T13" s="31" t="str">
        <f t="shared" si="3"/>
        <v/>
      </c>
      <c r="U13" s="31" t="str">
        <f t="shared" si="4"/>
        <v/>
      </c>
      <c r="V13" s="93" t="e">
        <f t="shared" si="5"/>
        <v>#VALUE!</v>
      </c>
    </row>
    <row r="14" spans="1:22" ht="72" x14ac:dyDescent="0.25">
      <c r="A14" s="31" t="s">
        <v>492</v>
      </c>
      <c r="B14" s="63" t="s">
        <v>210</v>
      </c>
      <c r="C14" s="87"/>
      <c r="D14" s="87"/>
      <c r="E14" s="93">
        <f t="shared" si="1"/>
        <v>0</v>
      </c>
      <c r="F14" s="31" t="s">
        <v>500</v>
      </c>
      <c r="G14" s="60" t="s">
        <v>212</v>
      </c>
      <c r="H14" s="88"/>
      <c r="I14" s="88"/>
      <c r="J14" s="87"/>
      <c r="K14" s="87"/>
      <c r="L14" s="31" t="str">
        <f t="shared" si="0"/>
        <v/>
      </c>
      <c r="M14" s="31" t="str">
        <f t="shared" si="0"/>
        <v/>
      </c>
      <c r="N14" s="93" t="e">
        <f t="shared" si="2"/>
        <v>#VALUE!</v>
      </c>
      <c r="O14" s="90"/>
      <c r="P14" s="90"/>
      <c r="Q14" s="90"/>
      <c r="R14" s="87"/>
      <c r="S14" s="87"/>
      <c r="T14" s="31" t="str">
        <f t="shared" si="3"/>
        <v/>
      </c>
      <c r="U14" s="31" t="str">
        <f t="shared" si="4"/>
        <v/>
      </c>
      <c r="V14" s="93" t="e">
        <f t="shared" si="5"/>
        <v>#VALUE!</v>
      </c>
    </row>
    <row r="15" spans="1:22" ht="84" x14ac:dyDescent="0.25">
      <c r="A15" s="31" t="s">
        <v>493</v>
      </c>
      <c r="B15" s="63" t="s">
        <v>262</v>
      </c>
      <c r="C15" s="87"/>
      <c r="D15" s="87"/>
      <c r="E15" s="93">
        <f t="shared" si="1"/>
        <v>0</v>
      </c>
      <c r="F15" s="31" t="s">
        <v>501</v>
      </c>
      <c r="G15" s="60" t="s">
        <v>87</v>
      </c>
      <c r="H15" s="88"/>
      <c r="I15" s="88"/>
      <c r="J15" s="87"/>
      <c r="K15" s="87"/>
      <c r="L15" s="31" t="str">
        <f t="shared" si="0"/>
        <v/>
      </c>
      <c r="M15" s="31" t="str">
        <f t="shared" si="0"/>
        <v/>
      </c>
      <c r="N15" s="93" t="e">
        <f t="shared" si="2"/>
        <v>#VALUE!</v>
      </c>
      <c r="O15" s="90"/>
      <c r="P15" s="90"/>
      <c r="Q15" s="90"/>
      <c r="R15" s="87"/>
      <c r="S15" s="87"/>
      <c r="T15" s="31" t="str">
        <f t="shared" si="3"/>
        <v/>
      </c>
      <c r="U15" s="31" t="str">
        <f t="shared" si="4"/>
        <v/>
      </c>
      <c r="V15" s="93" t="e">
        <f t="shared" si="5"/>
        <v>#VALUE!</v>
      </c>
    </row>
    <row r="16" spans="1:22" ht="60" x14ac:dyDescent="0.25">
      <c r="A16" s="31" t="s">
        <v>494</v>
      </c>
      <c r="B16" s="63" t="s">
        <v>263</v>
      </c>
      <c r="C16" s="87"/>
      <c r="D16" s="87"/>
      <c r="E16" s="93">
        <f t="shared" si="1"/>
        <v>0</v>
      </c>
      <c r="F16" s="31" t="s">
        <v>502</v>
      </c>
      <c r="G16" s="60" t="s">
        <v>264</v>
      </c>
      <c r="H16" s="88"/>
      <c r="I16" s="88"/>
      <c r="J16" s="87"/>
      <c r="K16" s="87"/>
      <c r="L16" s="31" t="str">
        <f t="shared" si="0"/>
        <v/>
      </c>
      <c r="M16" s="31" t="str">
        <f t="shared" si="0"/>
        <v/>
      </c>
      <c r="N16" s="93" t="e">
        <f t="shared" si="2"/>
        <v>#VALUE!</v>
      </c>
      <c r="O16" s="90"/>
      <c r="P16" s="90"/>
      <c r="Q16" s="90"/>
      <c r="R16" s="87"/>
      <c r="S16" s="87"/>
      <c r="T16" s="31" t="str">
        <f t="shared" si="3"/>
        <v/>
      </c>
      <c r="U16" s="31" t="str">
        <f t="shared" si="4"/>
        <v/>
      </c>
      <c r="V16" s="93" t="e">
        <f t="shared" si="5"/>
        <v>#VALUE!</v>
      </c>
    </row>
    <row r="17" spans="1:22" ht="72" customHeight="1" x14ac:dyDescent="0.25">
      <c r="A17" s="88" t="s">
        <v>495</v>
      </c>
      <c r="B17" s="89" t="s">
        <v>397</v>
      </c>
      <c r="C17" s="88"/>
      <c r="D17" s="88"/>
      <c r="E17" s="93">
        <f t="shared" si="1"/>
        <v>0</v>
      </c>
      <c r="F17" s="88" t="s">
        <v>503</v>
      </c>
      <c r="G17" s="89" t="s">
        <v>77</v>
      </c>
      <c r="H17" s="88"/>
      <c r="I17" s="88"/>
      <c r="J17" s="88"/>
      <c r="K17" s="88"/>
      <c r="L17" s="31" t="str">
        <f t="shared" si="0"/>
        <v/>
      </c>
      <c r="M17" s="31" t="str">
        <f t="shared" si="0"/>
        <v/>
      </c>
      <c r="N17" s="93" t="e">
        <f t="shared" si="2"/>
        <v>#VALUE!</v>
      </c>
      <c r="O17" s="89" t="s">
        <v>77</v>
      </c>
      <c r="P17" s="91"/>
      <c r="Q17" s="91"/>
      <c r="R17" s="88"/>
      <c r="S17" s="88"/>
      <c r="T17" s="31" t="str">
        <f t="shared" si="3"/>
        <v/>
      </c>
      <c r="U17" s="31" t="str">
        <f t="shared" si="4"/>
        <v/>
      </c>
      <c r="V17" s="93" t="e">
        <f t="shared" si="5"/>
        <v>#VALUE!</v>
      </c>
    </row>
    <row r="18" spans="1:22" ht="48" customHeight="1" x14ac:dyDescent="0.25">
      <c r="D18" s="96" t="s">
        <v>220</v>
      </c>
      <c r="E18" s="92" t="e">
        <f>ROUND(SUM(E10:E17)/COUNT(C10:C17),2)</f>
        <v>#DIV/0!</v>
      </c>
      <c r="M18" s="96" t="s">
        <v>221</v>
      </c>
      <c r="N18" s="92" t="e">
        <f>ROUND(SUMIF(N10:N17,"&gt;0",N10:N17)/COUNT(N10:N17),2)</f>
        <v>#DIV/0!</v>
      </c>
      <c r="U18" s="96" t="s">
        <v>222</v>
      </c>
      <c r="V18" s="92" t="e">
        <f>ROUND(SUMIF(V10:V17,"&gt;0",V10:V17)/COUNT(V10:V17),2)</f>
        <v>#DIV/0!</v>
      </c>
    </row>
    <row r="41" spans="4:5" x14ac:dyDescent="0.25">
      <c r="D41" s="17">
        <v>1</v>
      </c>
      <c r="E41" s="17">
        <v>-1</v>
      </c>
    </row>
    <row r="42" spans="4:5" x14ac:dyDescent="0.25">
      <c r="D42" s="17">
        <v>2</v>
      </c>
      <c r="E42" s="17">
        <v>-2</v>
      </c>
    </row>
    <row r="43" spans="4:5" x14ac:dyDescent="0.25">
      <c r="D43" s="17">
        <v>3</v>
      </c>
      <c r="E43" s="17">
        <v>-3</v>
      </c>
    </row>
    <row r="44" spans="4:5" x14ac:dyDescent="0.25">
      <c r="D44" s="17">
        <v>4</v>
      </c>
      <c r="E44"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7">
    <cfRule type="cellIs" dxfId="715" priority="24" operator="between">
      <formula>8</formula>
      <formula>16</formula>
    </cfRule>
    <cfRule type="cellIs" dxfId="714" priority="25" operator="between">
      <formula>4</formula>
      <formula>7.99</formula>
    </cfRule>
    <cfRule type="cellIs" dxfId="713" priority="26" operator="between">
      <formula>1</formula>
      <formula>3.99</formula>
    </cfRule>
  </conditionalFormatting>
  <conditionalFormatting sqref="F10:F16">
    <cfRule type="cellIs" dxfId="712" priority="21" operator="between">
      <formula>11</formula>
      <formula>25</formula>
    </cfRule>
    <cfRule type="cellIs" dxfId="711" priority="22" operator="between">
      <formula>6</formula>
      <formula>10</formula>
    </cfRule>
    <cfRule type="cellIs" dxfId="710" priority="23" operator="between">
      <formula>0</formula>
      <formula>5</formula>
    </cfRule>
  </conditionalFormatting>
  <conditionalFormatting sqref="H10:H17">
    <cfRule type="containsText" dxfId="709" priority="19" operator="containsText" text="Sí">
      <formula>NOT(ISERROR(SEARCH("Sí",H10)))</formula>
    </cfRule>
    <cfRule type="containsText" dxfId="708" priority="20" operator="containsText" text="No">
      <formula>NOT(ISERROR(SEARCH("No",H10)))</formula>
    </cfRule>
  </conditionalFormatting>
  <conditionalFormatting sqref="I10:I17">
    <cfRule type="containsText" dxfId="707" priority="16" operator="containsText" text="Bajo">
      <formula>NOT(ISERROR(SEARCH("Bajo",I10)))</formula>
    </cfRule>
    <cfRule type="containsText" dxfId="706" priority="17" operator="containsText" text="Medio">
      <formula>NOT(ISERROR(SEARCH("Medio",I10)))</formula>
    </cfRule>
    <cfRule type="containsText" dxfId="705" priority="18" operator="containsText" text="Alto">
      <formula>NOT(ISERROR(SEARCH("Alto",I10)))</formula>
    </cfRule>
  </conditionalFormatting>
  <conditionalFormatting sqref="E18">
    <cfRule type="cellIs" dxfId="704" priority="13" operator="between">
      <formula>8</formula>
      <formula>16</formula>
    </cfRule>
    <cfRule type="cellIs" dxfId="703" priority="14" operator="between">
      <formula>4</formula>
      <formula>7.99</formula>
    </cfRule>
    <cfRule type="cellIs" dxfId="702" priority="15" operator="between">
      <formula>1</formula>
      <formula>3.99</formula>
    </cfRule>
  </conditionalFormatting>
  <conditionalFormatting sqref="N10:N17">
    <cfRule type="cellIs" dxfId="701" priority="10" operator="between">
      <formula>8</formula>
      <formula>16</formula>
    </cfRule>
    <cfRule type="cellIs" dxfId="700" priority="11" operator="between">
      <formula>4</formula>
      <formula>7.99</formula>
    </cfRule>
    <cfRule type="cellIs" dxfId="699" priority="12" operator="between">
      <formula>1</formula>
      <formula>3.99</formula>
    </cfRule>
  </conditionalFormatting>
  <conditionalFormatting sqref="N18">
    <cfRule type="cellIs" dxfId="698" priority="7" operator="between">
      <formula>8</formula>
      <formula>16</formula>
    </cfRule>
    <cfRule type="cellIs" dxfId="697" priority="8" operator="between">
      <formula>4</formula>
      <formula>7.99</formula>
    </cfRule>
    <cfRule type="cellIs" dxfId="696" priority="9" operator="between">
      <formula>1</formula>
      <formula>3.99</formula>
    </cfRule>
  </conditionalFormatting>
  <conditionalFormatting sqref="V10:V17">
    <cfRule type="cellIs" dxfId="695" priority="4" operator="between">
      <formula>8</formula>
      <formula>16</formula>
    </cfRule>
    <cfRule type="cellIs" dxfId="694" priority="5" operator="between">
      <formula>4</formula>
      <formula>7.99</formula>
    </cfRule>
    <cfRule type="cellIs" dxfId="693" priority="6" operator="between">
      <formula>1</formula>
      <formula>3.99</formula>
    </cfRule>
  </conditionalFormatting>
  <conditionalFormatting sqref="V18">
    <cfRule type="cellIs" dxfId="692" priority="1" operator="between">
      <formula>8</formula>
      <formula>16</formula>
    </cfRule>
    <cfRule type="cellIs" dxfId="691" priority="2" operator="between">
      <formula>4</formula>
      <formula>7.99</formula>
    </cfRule>
    <cfRule type="cellIs" dxfId="690" priority="3" operator="between">
      <formula>1</formula>
      <formula>3.99</formula>
    </cfRule>
  </conditionalFormatting>
  <dataValidations count="4">
    <dataValidation type="list" allowBlank="1" showInputMessage="1" showErrorMessage="1" sqref="J10:K17 R10:S17" xr:uid="{00000000-0002-0000-0E00-000000000000}">
      <formula1>negative</formula1>
    </dataValidation>
    <dataValidation type="list" allowBlank="1" showInputMessage="1" showErrorMessage="1" sqref="C10:D17" xr:uid="{00000000-0002-0000-0E00-000001000000}">
      <formula1>positive</formula1>
    </dataValidation>
    <dataValidation type="list" allowBlank="1" showInputMessage="1" showErrorMessage="1" sqref="H10:H17" xr:uid="{00000000-0002-0000-0E00-000002000000}">
      <formula1>$L$3:$L$4</formula1>
    </dataValidation>
    <dataValidation type="list" allowBlank="1" showInputMessage="1" showErrorMessage="1" sqref="I10:I17" xr:uid="{00000000-0002-0000-0E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39997558519241921"/>
    <pageSetUpPr fitToPage="1"/>
  </sheetPr>
  <dimension ref="A1:V48"/>
  <sheetViews>
    <sheetView zoomScaleNormal="100" zoomScaleSheetLayoutView="115" workbookViewId="0"/>
  </sheetViews>
  <sheetFormatPr baseColWidth="10" defaultColWidth="8.7265625" defaultRowHeight="12.5" x14ac:dyDescent="0.25"/>
  <cols>
    <col min="1" max="1" width="12.7265625" style="17" customWidth="1"/>
    <col min="2" max="2" width="64.54296875" style="17" bestFit="1" customWidth="1"/>
    <col min="3" max="3" width="13.453125" style="17" customWidth="1"/>
    <col min="4" max="4" width="14.1796875" style="17" customWidth="1"/>
    <col min="5" max="5" width="14.816406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48.5" thickBot="1" x14ac:dyDescent="0.4">
      <c r="B5" s="83"/>
      <c r="C5" s="168" t="str">
        <f>'2. Contratación (C)'!A8</f>
        <v>C.R3</v>
      </c>
      <c r="D5" s="169"/>
      <c r="E5" s="170" t="str">
        <f>'2. Contratación (C)'!B8</f>
        <v>Conflicto de interés</v>
      </c>
      <c r="F5" s="171"/>
      <c r="G5" s="81" t="str">
        <f>'2. Contratación (C)'!C8</f>
        <v>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v>
      </c>
      <c r="H5" s="28">
        <f>'2. Contratación (C)'!D8</f>
        <v>0</v>
      </c>
      <c r="I5" s="40">
        <f>'2. Contratación (C)'!E8</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168" x14ac:dyDescent="0.25">
      <c r="A10" s="31" t="s">
        <v>504</v>
      </c>
      <c r="B10" s="50" t="s">
        <v>265</v>
      </c>
      <c r="C10" s="87"/>
      <c r="D10" s="87"/>
      <c r="E10" s="93">
        <f>C10*D10</f>
        <v>0</v>
      </c>
      <c r="F10" s="31" t="s">
        <v>516</v>
      </c>
      <c r="G10" s="67" t="s">
        <v>387</v>
      </c>
      <c r="H10" s="88"/>
      <c r="I10" s="88"/>
      <c r="J10" s="87"/>
      <c r="K10" s="87"/>
      <c r="L10" s="31" t="str">
        <f t="shared" ref="L10:M21"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144" x14ac:dyDescent="0.25">
      <c r="A11" s="31" t="s">
        <v>505</v>
      </c>
      <c r="B11" s="51" t="s">
        <v>266</v>
      </c>
      <c r="C11" s="87"/>
      <c r="D11" s="87"/>
      <c r="E11" s="93">
        <f t="shared" ref="E11:E21" si="1">C11*D11</f>
        <v>0</v>
      </c>
      <c r="F11" s="31" t="s">
        <v>517</v>
      </c>
      <c r="G11" s="66" t="s">
        <v>386</v>
      </c>
      <c r="H11" s="88"/>
      <c r="I11" s="88"/>
      <c r="J11" s="87"/>
      <c r="K11" s="87"/>
      <c r="L11" s="31" t="str">
        <f t="shared" si="0"/>
        <v/>
      </c>
      <c r="M11" s="31" t="str">
        <f t="shared" si="0"/>
        <v/>
      </c>
      <c r="N11" s="93" t="e">
        <f t="shared" ref="N11:N21" si="2">L11*M11</f>
        <v>#VALUE!</v>
      </c>
      <c r="O11" s="90"/>
      <c r="P11" s="90"/>
      <c r="Q11" s="90"/>
      <c r="R11" s="87"/>
      <c r="S11" s="87"/>
      <c r="T11" s="31" t="str">
        <f t="shared" ref="T11:T21" si="3">IF(ISNUMBER($L11),IF($L11+R11&gt;1,$L11+R11,1),"")</f>
        <v/>
      </c>
      <c r="U11" s="31" t="str">
        <f t="shared" ref="U11:U21" si="4">IF(ISNUMBER($M11),IF($M11+S11&gt;1,$M11+S11,1),"")</f>
        <v/>
      </c>
      <c r="V11" s="93" t="e">
        <f t="shared" ref="V11:V21" si="5">T11*U11</f>
        <v>#VALUE!</v>
      </c>
    </row>
    <row r="12" spans="1:22" ht="144" x14ac:dyDescent="0.25">
      <c r="A12" s="31" t="s">
        <v>506</v>
      </c>
      <c r="B12" s="53" t="s">
        <v>267</v>
      </c>
      <c r="C12" s="87"/>
      <c r="D12" s="87"/>
      <c r="E12" s="93">
        <f t="shared" si="1"/>
        <v>0</v>
      </c>
      <c r="F12" s="31" t="s">
        <v>518</v>
      </c>
      <c r="G12" s="66" t="s">
        <v>386</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168" x14ac:dyDescent="0.25">
      <c r="A13" s="31" t="s">
        <v>507</v>
      </c>
      <c r="B13" s="63" t="s">
        <v>268</v>
      </c>
      <c r="C13" s="87"/>
      <c r="D13" s="87"/>
      <c r="E13" s="93">
        <f t="shared" si="1"/>
        <v>0</v>
      </c>
      <c r="F13" s="31" t="s">
        <v>519</v>
      </c>
      <c r="G13" s="122" t="s">
        <v>385</v>
      </c>
      <c r="H13" s="88"/>
      <c r="I13" s="88"/>
      <c r="J13" s="87"/>
      <c r="K13" s="87"/>
      <c r="L13" s="31" t="str">
        <f t="shared" si="0"/>
        <v/>
      </c>
      <c r="M13" s="31" t="str">
        <f t="shared" si="0"/>
        <v/>
      </c>
      <c r="N13" s="93" t="e">
        <f t="shared" si="2"/>
        <v>#VALUE!</v>
      </c>
      <c r="O13" s="90"/>
      <c r="P13" s="90"/>
      <c r="Q13" s="90"/>
      <c r="R13" s="87"/>
      <c r="S13" s="87"/>
      <c r="T13" s="31" t="str">
        <f t="shared" si="3"/>
        <v/>
      </c>
      <c r="U13" s="31" t="str">
        <f t="shared" si="4"/>
        <v/>
      </c>
      <c r="V13" s="93" t="e">
        <f t="shared" si="5"/>
        <v>#VALUE!</v>
      </c>
    </row>
    <row r="14" spans="1:22" ht="168" x14ac:dyDescent="0.25">
      <c r="A14" s="31" t="s">
        <v>508</v>
      </c>
      <c r="B14" s="71" t="s">
        <v>269</v>
      </c>
      <c r="C14" s="87"/>
      <c r="D14" s="87"/>
      <c r="E14" s="93">
        <f t="shared" si="1"/>
        <v>0</v>
      </c>
      <c r="F14" s="31" t="s">
        <v>520</v>
      </c>
      <c r="G14" s="122" t="s">
        <v>384</v>
      </c>
      <c r="H14" s="88"/>
      <c r="I14" s="88"/>
      <c r="J14" s="87"/>
      <c r="K14" s="87"/>
      <c r="L14" s="31" t="str">
        <f t="shared" si="0"/>
        <v/>
      </c>
      <c r="M14" s="31" t="str">
        <f t="shared" si="0"/>
        <v/>
      </c>
      <c r="N14" s="93" t="e">
        <f t="shared" si="2"/>
        <v>#VALUE!</v>
      </c>
      <c r="O14" s="90"/>
      <c r="P14" s="90"/>
      <c r="Q14" s="90"/>
      <c r="R14" s="87"/>
      <c r="S14" s="87"/>
      <c r="T14" s="31" t="str">
        <f t="shared" si="3"/>
        <v/>
      </c>
      <c r="U14" s="31" t="str">
        <f t="shared" si="4"/>
        <v/>
      </c>
      <c r="V14" s="93" t="e">
        <f t="shared" si="5"/>
        <v>#VALUE!</v>
      </c>
    </row>
    <row r="15" spans="1:22" ht="144" x14ac:dyDescent="0.25">
      <c r="A15" s="31" t="s">
        <v>509</v>
      </c>
      <c r="B15" s="65" t="s">
        <v>73</v>
      </c>
      <c r="C15" s="87"/>
      <c r="D15" s="87"/>
      <c r="E15" s="93">
        <f t="shared" si="1"/>
        <v>0</v>
      </c>
      <c r="F15" s="31" t="s">
        <v>521</v>
      </c>
      <c r="G15" s="122" t="s">
        <v>383</v>
      </c>
      <c r="H15" s="88"/>
      <c r="I15" s="88"/>
      <c r="J15" s="87"/>
      <c r="K15" s="87"/>
      <c r="L15" s="31" t="str">
        <f t="shared" si="0"/>
        <v/>
      </c>
      <c r="M15" s="31" t="str">
        <f t="shared" si="0"/>
        <v/>
      </c>
      <c r="N15" s="93" t="e">
        <f t="shared" si="2"/>
        <v>#VALUE!</v>
      </c>
      <c r="O15" s="90"/>
      <c r="P15" s="90"/>
      <c r="Q15" s="90"/>
      <c r="R15" s="87"/>
      <c r="S15" s="87"/>
      <c r="T15" s="31" t="str">
        <f t="shared" si="3"/>
        <v/>
      </c>
      <c r="U15" s="31" t="str">
        <f t="shared" si="4"/>
        <v/>
      </c>
      <c r="V15" s="93" t="e">
        <f t="shared" si="5"/>
        <v>#VALUE!</v>
      </c>
    </row>
    <row r="16" spans="1:22" ht="156" x14ac:dyDescent="0.25">
      <c r="A16" s="31" t="s">
        <v>510</v>
      </c>
      <c r="B16" s="60" t="s">
        <v>115</v>
      </c>
      <c r="C16" s="87"/>
      <c r="D16" s="87"/>
      <c r="E16" s="93">
        <f t="shared" si="1"/>
        <v>0</v>
      </c>
      <c r="F16" s="31" t="s">
        <v>522</v>
      </c>
      <c r="G16" s="122" t="s">
        <v>382</v>
      </c>
      <c r="H16" s="88"/>
      <c r="I16" s="88"/>
      <c r="J16" s="87"/>
      <c r="K16" s="87"/>
      <c r="L16" s="31" t="str">
        <f t="shared" si="0"/>
        <v/>
      </c>
      <c r="M16" s="31" t="str">
        <f t="shared" si="0"/>
        <v/>
      </c>
      <c r="N16" s="93" t="e">
        <f t="shared" si="2"/>
        <v>#VALUE!</v>
      </c>
      <c r="O16" s="90"/>
      <c r="P16" s="90"/>
      <c r="Q16" s="90"/>
      <c r="R16" s="87"/>
      <c r="S16" s="87"/>
      <c r="T16" s="31" t="str">
        <f t="shared" si="3"/>
        <v/>
      </c>
      <c r="U16" s="31" t="str">
        <f t="shared" si="4"/>
        <v/>
      </c>
      <c r="V16" s="93" t="e">
        <f t="shared" si="5"/>
        <v>#VALUE!</v>
      </c>
    </row>
    <row r="17" spans="1:22" ht="144" x14ac:dyDescent="0.25">
      <c r="A17" s="31" t="s">
        <v>511</v>
      </c>
      <c r="B17" s="61" t="s">
        <v>74</v>
      </c>
      <c r="C17" s="87"/>
      <c r="D17" s="87"/>
      <c r="E17" s="93">
        <f t="shared" si="1"/>
        <v>0</v>
      </c>
      <c r="F17" s="31" t="s">
        <v>523</v>
      </c>
      <c r="G17" s="122" t="s">
        <v>379</v>
      </c>
      <c r="H17" s="88"/>
      <c r="I17" s="88"/>
      <c r="J17" s="87"/>
      <c r="K17" s="87"/>
      <c r="L17" s="31" t="str">
        <f t="shared" si="0"/>
        <v/>
      </c>
      <c r="M17" s="31" t="str">
        <f t="shared" si="0"/>
        <v/>
      </c>
      <c r="N17" s="93" t="e">
        <f t="shared" si="2"/>
        <v>#VALUE!</v>
      </c>
      <c r="O17" s="90"/>
      <c r="P17" s="90"/>
      <c r="Q17" s="90"/>
      <c r="R17" s="87"/>
      <c r="S17" s="87"/>
      <c r="T17" s="31" t="str">
        <f t="shared" si="3"/>
        <v/>
      </c>
      <c r="U17" s="31" t="str">
        <f t="shared" si="4"/>
        <v/>
      </c>
      <c r="V17" s="93" t="e">
        <f t="shared" si="5"/>
        <v>#VALUE!</v>
      </c>
    </row>
    <row r="18" spans="1:22" ht="156" x14ac:dyDescent="0.25">
      <c r="A18" s="31" t="s">
        <v>512</v>
      </c>
      <c r="B18" s="60" t="s">
        <v>75</v>
      </c>
      <c r="C18" s="87"/>
      <c r="D18" s="87"/>
      <c r="E18" s="93">
        <f t="shared" si="1"/>
        <v>0</v>
      </c>
      <c r="F18" s="31" t="s">
        <v>524</v>
      </c>
      <c r="G18" s="122" t="s">
        <v>381</v>
      </c>
      <c r="H18" s="88"/>
      <c r="I18" s="88"/>
      <c r="J18" s="87"/>
      <c r="K18" s="87"/>
      <c r="L18" s="31" t="str">
        <f t="shared" si="0"/>
        <v/>
      </c>
      <c r="M18" s="31" t="str">
        <f t="shared" si="0"/>
        <v/>
      </c>
      <c r="N18" s="93" t="e">
        <f t="shared" si="2"/>
        <v>#VALUE!</v>
      </c>
      <c r="O18" s="90"/>
      <c r="P18" s="90"/>
      <c r="Q18" s="90"/>
      <c r="R18" s="87"/>
      <c r="S18" s="87"/>
      <c r="T18" s="31" t="str">
        <f t="shared" si="3"/>
        <v/>
      </c>
      <c r="U18" s="31" t="str">
        <f t="shared" si="4"/>
        <v/>
      </c>
      <c r="V18" s="93" t="e">
        <f t="shared" si="5"/>
        <v>#VALUE!</v>
      </c>
    </row>
    <row r="19" spans="1:22" ht="168" x14ac:dyDescent="0.25">
      <c r="A19" s="31" t="s">
        <v>513</v>
      </c>
      <c r="B19" s="71" t="s">
        <v>270</v>
      </c>
      <c r="C19" s="87"/>
      <c r="D19" s="87"/>
      <c r="E19" s="93">
        <f>C19*D19</f>
        <v>0</v>
      </c>
      <c r="F19" s="31" t="s">
        <v>525</v>
      </c>
      <c r="G19" s="66" t="s">
        <v>380</v>
      </c>
      <c r="H19" s="88"/>
      <c r="I19" s="88"/>
      <c r="J19" s="87"/>
      <c r="K19" s="87"/>
      <c r="L19" s="31" t="str">
        <f t="shared" si="0"/>
        <v/>
      </c>
      <c r="M19" s="31" t="str">
        <f t="shared" si="0"/>
        <v/>
      </c>
      <c r="N19" s="93" t="e">
        <f t="shared" si="2"/>
        <v>#VALUE!</v>
      </c>
      <c r="O19" s="90"/>
      <c r="P19" s="90"/>
      <c r="Q19" s="90"/>
      <c r="R19" s="87"/>
      <c r="S19" s="87"/>
      <c r="T19" s="31" t="str">
        <f t="shared" si="3"/>
        <v/>
      </c>
      <c r="U19" s="31" t="str">
        <f t="shared" si="4"/>
        <v/>
      </c>
      <c r="V19" s="93" t="e">
        <f t="shared" si="5"/>
        <v>#VALUE!</v>
      </c>
    </row>
    <row r="20" spans="1:22" ht="132" x14ac:dyDescent="0.25">
      <c r="A20" s="31" t="s">
        <v>514</v>
      </c>
      <c r="B20" s="71" t="s">
        <v>271</v>
      </c>
      <c r="C20" s="87"/>
      <c r="D20" s="87"/>
      <c r="E20" s="93">
        <f t="shared" si="1"/>
        <v>0</v>
      </c>
      <c r="F20" s="31" t="s">
        <v>526</v>
      </c>
      <c r="G20" s="66" t="s">
        <v>388</v>
      </c>
      <c r="H20" s="88"/>
      <c r="I20" s="88"/>
      <c r="J20" s="87"/>
      <c r="K20" s="87"/>
      <c r="L20" s="31" t="str">
        <f t="shared" si="0"/>
        <v/>
      </c>
      <c r="M20" s="31" t="str">
        <f t="shared" si="0"/>
        <v/>
      </c>
      <c r="N20" s="93" t="e">
        <f t="shared" si="2"/>
        <v>#VALUE!</v>
      </c>
      <c r="O20" s="90"/>
      <c r="P20" s="90"/>
      <c r="Q20" s="90"/>
      <c r="R20" s="87"/>
      <c r="S20" s="87"/>
      <c r="T20" s="31" t="str">
        <f t="shared" si="3"/>
        <v/>
      </c>
      <c r="U20" s="31" t="str">
        <f t="shared" si="4"/>
        <v/>
      </c>
      <c r="V20" s="93" t="e">
        <f t="shared" si="5"/>
        <v>#VALUE!</v>
      </c>
    </row>
    <row r="21" spans="1:22" ht="72" customHeight="1" x14ac:dyDescent="0.25">
      <c r="A21" s="88" t="s">
        <v>515</v>
      </c>
      <c r="B21" s="89" t="s">
        <v>397</v>
      </c>
      <c r="C21" s="88"/>
      <c r="D21" s="88"/>
      <c r="E21" s="93">
        <f t="shared" si="1"/>
        <v>0</v>
      </c>
      <c r="F21" s="88" t="s">
        <v>527</v>
      </c>
      <c r="G21" s="89" t="s">
        <v>77</v>
      </c>
      <c r="H21" s="88"/>
      <c r="I21" s="88"/>
      <c r="J21" s="88"/>
      <c r="K21" s="88"/>
      <c r="L21" s="31" t="str">
        <f t="shared" si="0"/>
        <v/>
      </c>
      <c r="M21" s="31" t="str">
        <f t="shared" si="0"/>
        <v/>
      </c>
      <c r="N21" s="93" t="e">
        <f t="shared" si="2"/>
        <v>#VALUE!</v>
      </c>
      <c r="O21" s="89" t="s">
        <v>77</v>
      </c>
      <c r="P21" s="91"/>
      <c r="Q21" s="91"/>
      <c r="R21" s="88"/>
      <c r="S21" s="88"/>
      <c r="T21" s="31" t="str">
        <f t="shared" si="3"/>
        <v/>
      </c>
      <c r="U21" s="31" t="str">
        <f t="shared" si="4"/>
        <v/>
      </c>
      <c r="V21" s="93" t="e">
        <f t="shared" si="5"/>
        <v>#VALUE!</v>
      </c>
    </row>
    <row r="22" spans="1:22" ht="48" customHeight="1" x14ac:dyDescent="0.25">
      <c r="D22" s="96" t="s">
        <v>220</v>
      </c>
      <c r="E22" s="92" t="e">
        <f>ROUND(SUM(E10:E21)/COUNT(C10:C21),2)</f>
        <v>#DIV/0!</v>
      </c>
      <c r="M22" s="96" t="s">
        <v>221</v>
      </c>
      <c r="N22" s="92" t="e">
        <f>ROUND(SUMIF(N10:N21,"&gt;0",N10:N21)/COUNT(N10:N21),2)</f>
        <v>#DIV/0!</v>
      </c>
      <c r="U22" s="96" t="s">
        <v>222</v>
      </c>
      <c r="V22" s="92" t="e">
        <f>ROUND(SUMIF(V10:V21,"&gt;0",V10:V21)/COUNT(V10:V21),2)</f>
        <v>#DIV/0!</v>
      </c>
    </row>
    <row r="45" spans="4:5" x14ac:dyDescent="0.25">
      <c r="D45" s="17">
        <v>1</v>
      </c>
      <c r="E45" s="17">
        <v>-1</v>
      </c>
    </row>
    <row r="46" spans="4:5" x14ac:dyDescent="0.25">
      <c r="D46" s="17">
        <v>2</v>
      </c>
      <c r="E46" s="17">
        <v>-2</v>
      </c>
    </row>
    <row r="47" spans="4:5" x14ac:dyDescent="0.25">
      <c r="D47" s="17">
        <v>3</v>
      </c>
      <c r="E47" s="17">
        <v>-3</v>
      </c>
    </row>
    <row r="48" spans="4:5" x14ac:dyDescent="0.25">
      <c r="D48" s="17">
        <v>4</v>
      </c>
      <c r="E48"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21">
    <cfRule type="cellIs" dxfId="689" priority="24" operator="between">
      <formula>8</formula>
      <formula>16</formula>
    </cfRule>
    <cfRule type="cellIs" dxfId="688" priority="25" operator="between">
      <formula>4</formula>
      <formula>7.99</formula>
    </cfRule>
    <cfRule type="cellIs" dxfId="687" priority="26" operator="between">
      <formula>1</formula>
      <formula>3.99</formula>
    </cfRule>
  </conditionalFormatting>
  <conditionalFormatting sqref="F10:F20">
    <cfRule type="cellIs" dxfId="686" priority="21" operator="between">
      <formula>11</formula>
      <formula>25</formula>
    </cfRule>
    <cfRule type="cellIs" dxfId="685" priority="22" operator="between">
      <formula>6</formula>
      <formula>10</formula>
    </cfRule>
    <cfRule type="cellIs" dxfId="684" priority="23" operator="between">
      <formula>0</formula>
      <formula>5</formula>
    </cfRule>
  </conditionalFormatting>
  <conditionalFormatting sqref="H10:H21">
    <cfRule type="containsText" dxfId="683" priority="19" operator="containsText" text="Sí">
      <formula>NOT(ISERROR(SEARCH("Sí",H10)))</formula>
    </cfRule>
    <cfRule type="containsText" dxfId="682" priority="20" operator="containsText" text="No">
      <formula>NOT(ISERROR(SEARCH("No",H10)))</formula>
    </cfRule>
  </conditionalFormatting>
  <conditionalFormatting sqref="I10:I21">
    <cfRule type="containsText" dxfId="681" priority="16" operator="containsText" text="Bajo">
      <formula>NOT(ISERROR(SEARCH("Bajo",I10)))</formula>
    </cfRule>
    <cfRule type="containsText" dxfId="680" priority="17" operator="containsText" text="Medio">
      <formula>NOT(ISERROR(SEARCH("Medio",I10)))</formula>
    </cfRule>
    <cfRule type="containsText" dxfId="679" priority="18" operator="containsText" text="Alto">
      <formula>NOT(ISERROR(SEARCH("Alto",I10)))</formula>
    </cfRule>
  </conditionalFormatting>
  <conditionalFormatting sqref="E22">
    <cfRule type="cellIs" dxfId="678" priority="13" operator="between">
      <formula>8</formula>
      <formula>16</formula>
    </cfRule>
    <cfRule type="cellIs" dxfId="677" priority="14" operator="between">
      <formula>4</formula>
      <formula>7.99</formula>
    </cfRule>
    <cfRule type="cellIs" dxfId="676" priority="15" operator="between">
      <formula>1</formula>
      <formula>3.99</formula>
    </cfRule>
  </conditionalFormatting>
  <conditionalFormatting sqref="N10:N21">
    <cfRule type="cellIs" dxfId="675" priority="10" operator="between">
      <formula>8</formula>
      <formula>16</formula>
    </cfRule>
    <cfRule type="cellIs" dxfId="674" priority="11" operator="between">
      <formula>4</formula>
      <formula>7.99</formula>
    </cfRule>
    <cfRule type="cellIs" dxfId="673" priority="12" operator="between">
      <formula>1</formula>
      <formula>3.99</formula>
    </cfRule>
  </conditionalFormatting>
  <conditionalFormatting sqref="N22">
    <cfRule type="cellIs" dxfId="672" priority="7" operator="between">
      <formula>8</formula>
      <formula>16</formula>
    </cfRule>
    <cfRule type="cellIs" dxfId="671" priority="8" operator="between">
      <formula>4</formula>
      <formula>7.99</formula>
    </cfRule>
    <cfRule type="cellIs" dxfId="670" priority="9" operator="between">
      <formula>1</formula>
      <formula>3.99</formula>
    </cfRule>
  </conditionalFormatting>
  <conditionalFormatting sqref="V10:V21">
    <cfRule type="cellIs" dxfId="669" priority="4" operator="between">
      <formula>8</formula>
      <formula>16</formula>
    </cfRule>
    <cfRule type="cellIs" dxfId="668" priority="5" operator="between">
      <formula>4</formula>
      <formula>7.99</formula>
    </cfRule>
    <cfRule type="cellIs" dxfId="667" priority="6" operator="between">
      <formula>1</formula>
      <formula>3.99</formula>
    </cfRule>
  </conditionalFormatting>
  <conditionalFormatting sqref="V22">
    <cfRule type="cellIs" dxfId="666" priority="1" operator="between">
      <formula>8</formula>
      <formula>16</formula>
    </cfRule>
    <cfRule type="cellIs" dxfId="665" priority="2" operator="between">
      <formula>4</formula>
      <formula>7.99</formula>
    </cfRule>
    <cfRule type="cellIs" dxfId="664" priority="3" operator="between">
      <formula>1</formula>
      <formula>3.99</formula>
    </cfRule>
  </conditionalFormatting>
  <dataValidations count="4">
    <dataValidation type="list" allowBlank="1" showInputMessage="1" showErrorMessage="1" sqref="J10:K21 R10:S21" xr:uid="{00000000-0002-0000-0F00-000000000000}">
      <formula1>negative</formula1>
    </dataValidation>
    <dataValidation type="list" allowBlank="1" showInputMessage="1" showErrorMessage="1" sqref="C10:D21" xr:uid="{00000000-0002-0000-0F00-000001000000}">
      <formula1>positive</formula1>
    </dataValidation>
    <dataValidation type="list" allowBlank="1" showInputMessage="1" showErrorMessage="1" sqref="H10:H21" xr:uid="{00000000-0002-0000-0F00-000002000000}">
      <formula1>$L$3:$L$4</formula1>
    </dataValidation>
    <dataValidation type="list" allowBlank="1" showInputMessage="1" showErrorMessage="1" sqref="I10:I21" xr:uid="{00000000-0002-0000-0F00-000003000000}">
      <formula1>$M$3:$M$5</formula1>
    </dataValidation>
  </dataValidations>
  <pageMargins left="0.70866141732283472" right="0.70866141732283472" top="0.74803149606299213" bottom="0.74803149606299213" header="0.31496062992125984" footer="0.31496062992125984"/>
  <pageSetup paperSize="9" scale="2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39997558519241921"/>
    <pageSetUpPr fitToPage="1"/>
  </sheetPr>
  <dimension ref="A1:V47"/>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5" width="15.5429687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68" t="str">
        <f>'2. Contratación (C)'!A9</f>
        <v>C.R4</v>
      </c>
      <c r="D5" s="169"/>
      <c r="E5" s="170" t="str">
        <f>'2. Contratación (C)'!B9</f>
        <v xml:space="preserve">Manipulación en la valoración técnica o económica de las ofertas presentadas </v>
      </c>
      <c r="F5" s="171"/>
      <c r="G5" s="81" t="str">
        <f>'2. Contratación (C)'!C9</f>
        <v>Manipulación del procedimiento de contratación en favor de un licitante o en detrimento de otro o varios.</v>
      </c>
      <c r="H5" s="28">
        <f>'2. Contratación (C)'!D9</f>
        <v>0</v>
      </c>
      <c r="I5" s="40">
        <f>'2. Contratación (C)'!E9</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84" x14ac:dyDescent="0.25">
      <c r="A10" s="31" t="s">
        <v>528</v>
      </c>
      <c r="B10" s="63" t="s">
        <v>166</v>
      </c>
      <c r="C10" s="87"/>
      <c r="D10" s="87"/>
      <c r="E10" s="93">
        <f>C10*D10</f>
        <v>0</v>
      </c>
      <c r="F10" s="31" t="s">
        <v>539</v>
      </c>
      <c r="G10" s="68" t="s">
        <v>327</v>
      </c>
      <c r="H10" s="88"/>
      <c r="I10" s="88"/>
      <c r="J10" s="87"/>
      <c r="K10" s="87"/>
      <c r="L10" s="31" t="str">
        <f t="shared" ref="L10:M20"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96" customHeight="1" x14ac:dyDescent="0.25">
      <c r="A11" s="31" t="s">
        <v>529</v>
      </c>
      <c r="B11" s="69" t="s">
        <v>187</v>
      </c>
      <c r="C11" s="87"/>
      <c r="D11" s="87"/>
      <c r="E11" s="93">
        <f t="shared" ref="E11:E20" si="1">C11*D11</f>
        <v>0</v>
      </c>
      <c r="F11" s="31" t="s">
        <v>540</v>
      </c>
      <c r="G11" s="68" t="s">
        <v>328</v>
      </c>
      <c r="H11" s="88"/>
      <c r="I11" s="88"/>
      <c r="J11" s="87"/>
      <c r="K11" s="87"/>
      <c r="L11" s="31" t="str">
        <f t="shared" si="0"/>
        <v/>
      </c>
      <c r="M11" s="31" t="str">
        <f t="shared" si="0"/>
        <v/>
      </c>
      <c r="N11" s="93" t="e">
        <f t="shared" ref="N11:N20" si="2">L11*M11</f>
        <v>#VALUE!</v>
      </c>
      <c r="O11" s="90"/>
      <c r="P11" s="90"/>
      <c r="Q11" s="90"/>
      <c r="R11" s="87"/>
      <c r="S11" s="87"/>
      <c r="T11" s="31" t="str">
        <f t="shared" ref="T11:T20" si="3">IF(ISNUMBER($L11),IF($L11+R11&gt;1,$L11+R11,1),"")</f>
        <v/>
      </c>
      <c r="U11" s="31" t="str">
        <f t="shared" ref="U11:U20" si="4">IF(ISNUMBER($M11),IF($M11+S11&gt;1,$M11+S11,1),"")</f>
        <v/>
      </c>
      <c r="V11" s="93" t="e">
        <f t="shared" ref="V11:V20" si="5">T11*U11</f>
        <v>#VALUE!</v>
      </c>
    </row>
    <row r="12" spans="1:22" ht="84" x14ac:dyDescent="0.25">
      <c r="A12" s="31" t="s">
        <v>530</v>
      </c>
      <c r="B12" s="78" t="s">
        <v>334</v>
      </c>
      <c r="C12" s="87"/>
      <c r="D12" s="87"/>
      <c r="E12" s="93">
        <f t="shared" si="1"/>
        <v>0</v>
      </c>
      <c r="F12" s="31" t="s">
        <v>541</v>
      </c>
      <c r="G12" s="52" t="s">
        <v>192</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72" x14ac:dyDescent="0.25">
      <c r="A13" s="31" t="s">
        <v>531</v>
      </c>
      <c r="B13" s="77" t="s">
        <v>272</v>
      </c>
      <c r="C13" s="87"/>
      <c r="D13" s="87"/>
      <c r="E13" s="93">
        <f t="shared" si="1"/>
        <v>0</v>
      </c>
      <c r="F13" s="31" t="s">
        <v>542</v>
      </c>
      <c r="G13" s="66" t="s">
        <v>389</v>
      </c>
      <c r="H13" s="88"/>
      <c r="I13" s="88"/>
      <c r="J13" s="87"/>
      <c r="K13" s="87"/>
      <c r="L13" s="31" t="str">
        <f t="shared" si="0"/>
        <v/>
      </c>
      <c r="M13" s="31" t="str">
        <f t="shared" si="0"/>
        <v/>
      </c>
      <c r="N13" s="93" t="e">
        <f t="shared" si="2"/>
        <v>#VALUE!</v>
      </c>
      <c r="O13" s="90"/>
      <c r="P13" s="90"/>
      <c r="Q13" s="90"/>
      <c r="R13" s="87"/>
      <c r="S13" s="87"/>
      <c r="T13" s="31" t="str">
        <f t="shared" si="3"/>
        <v/>
      </c>
      <c r="U13" s="31" t="str">
        <f t="shared" si="4"/>
        <v/>
      </c>
      <c r="V13" s="93" t="e">
        <f t="shared" si="5"/>
        <v>#VALUE!</v>
      </c>
    </row>
    <row r="14" spans="1:22" ht="96" x14ac:dyDescent="0.25">
      <c r="A14" s="31" t="s">
        <v>532</v>
      </c>
      <c r="B14" s="63" t="s">
        <v>167</v>
      </c>
      <c r="C14" s="87"/>
      <c r="D14" s="87"/>
      <c r="E14" s="93">
        <f t="shared" si="1"/>
        <v>0</v>
      </c>
      <c r="F14" s="31" t="s">
        <v>543</v>
      </c>
      <c r="G14" s="68" t="s">
        <v>273</v>
      </c>
      <c r="H14" s="88"/>
      <c r="I14" s="88"/>
      <c r="J14" s="87"/>
      <c r="K14" s="87"/>
      <c r="L14" s="31" t="str">
        <f t="shared" si="0"/>
        <v/>
      </c>
      <c r="M14" s="31" t="str">
        <f t="shared" si="0"/>
        <v/>
      </c>
      <c r="N14" s="93" t="e">
        <f t="shared" si="2"/>
        <v>#VALUE!</v>
      </c>
      <c r="O14" s="90"/>
      <c r="P14" s="90"/>
      <c r="Q14" s="90"/>
      <c r="R14" s="87"/>
      <c r="S14" s="87"/>
      <c r="T14" s="31" t="str">
        <f t="shared" si="3"/>
        <v/>
      </c>
      <c r="U14" s="31" t="str">
        <f t="shared" si="4"/>
        <v/>
      </c>
      <c r="V14" s="93" t="e">
        <f t="shared" si="5"/>
        <v>#VALUE!</v>
      </c>
    </row>
    <row r="15" spans="1:22" ht="84" x14ac:dyDescent="0.25">
      <c r="A15" s="31" t="s">
        <v>533</v>
      </c>
      <c r="B15" s="60" t="s">
        <v>274</v>
      </c>
      <c r="C15" s="87"/>
      <c r="D15" s="87"/>
      <c r="E15" s="93">
        <f t="shared" si="1"/>
        <v>0</v>
      </c>
      <c r="F15" s="31" t="s">
        <v>544</v>
      </c>
      <c r="G15" s="68" t="s">
        <v>275</v>
      </c>
      <c r="H15" s="88"/>
      <c r="I15" s="88"/>
      <c r="J15" s="87"/>
      <c r="K15" s="87"/>
      <c r="L15" s="31" t="str">
        <f t="shared" si="0"/>
        <v/>
      </c>
      <c r="M15" s="31" t="str">
        <f t="shared" si="0"/>
        <v/>
      </c>
      <c r="N15" s="93" t="e">
        <f t="shared" si="2"/>
        <v>#VALUE!</v>
      </c>
      <c r="O15" s="90"/>
      <c r="P15" s="90"/>
      <c r="Q15" s="90"/>
      <c r="R15" s="87"/>
      <c r="S15" s="87"/>
      <c r="T15" s="31" t="str">
        <f t="shared" si="3"/>
        <v/>
      </c>
      <c r="U15" s="31" t="str">
        <f t="shared" si="4"/>
        <v/>
      </c>
      <c r="V15" s="93" t="e">
        <f t="shared" si="5"/>
        <v>#VALUE!</v>
      </c>
    </row>
    <row r="16" spans="1:22" ht="84" x14ac:dyDescent="0.25">
      <c r="A16" s="31" t="s">
        <v>534</v>
      </c>
      <c r="B16" s="65" t="s">
        <v>168</v>
      </c>
      <c r="C16" s="87"/>
      <c r="D16" s="87"/>
      <c r="E16" s="93">
        <f t="shared" si="1"/>
        <v>0</v>
      </c>
      <c r="F16" s="31" t="s">
        <v>545</v>
      </c>
      <c r="G16" s="68" t="s">
        <v>276</v>
      </c>
      <c r="H16" s="88"/>
      <c r="I16" s="88"/>
      <c r="J16" s="87"/>
      <c r="K16" s="87"/>
      <c r="L16" s="31" t="str">
        <f t="shared" si="0"/>
        <v/>
      </c>
      <c r="M16" s="31" t="str">
        <f t="shared" si="0"/>
        <v/>
      </c>
      <c r="N16" s="93" t="e">
        <f t="shared" si="2"/>
        <v>#VALUE!</v>
      </c>
      <c r="O16" s="90"/>
      <c r="P16" s="90"/>
      <c r="Q16" s="90"/>
      <c r="R16" s="87"/>
      <c r="S16" s="87"/>
      <c r="T16" s="31" t="str">
        <f t="shared" si="3"/>
        <v/>
      </c>
      <c r="U16" s="31" t="str">
        <f t="shared" si="4"/>
        <v/>
      </c>
      <c r="V16" s="93" t="e">
        <f t="shared" si="5"/>
        <v>#VALUE!</v>
      </c>
    </row>
    <row r="17" spans="1:22" ht="72" x14ac:dyDescent="0.25">
      <c r="A17" s="31" t="s">
        <v>535</v>
      </c>
      <c r="B17" s="63" t="s">
        <v>169</v>
      </c>
      <c r="C17" s="87"/>
      <c r="D17" s="87"/>
      <c r="E17" s="93">
        <f t="shared" si="1"/>
        <v>0</v>
      </c>
      <c r="F17" s="31" t="s">
        <v>546</v>
      </c>
      <c r="G17" s="68" t="s">
        <v>277</v>
      </c>
      <c r="H17" s="88"/>
      <c r="I17" s="88"/>
      <c r="J17" s="87"/>
      <c r="K17" s="87"/>
      <c r="L17" s="31" t="str">
        <f t="shared" si="0"/>
        <v/>
      </c>
      <c r="M17" s="31" t="str">
        <f t="shared" si="0"/>
        <v/>
      </c>
      <c r="N17" s="93" t="e">
        <f t="shared" si="2"/>
        <v>#VALUE!</v>
      </c>
      <c r="O17" s="90"/>
      <c r="P17" s="90"/>
      <c r="Q17" s="90"/>
      <c r="R17" s="87"/>
      <c r="S17" s="87"/>
      <c r="T17" s="31" t="str">
        <f t="shared" si="3"/>
        <v/>
      </c>
      <c r="U17" s="31" t="str">
        <f t="shared" si="4"/>
        <v/>
      </c>
      <c r="V17" s="93" t="e">
        <f t="shared" si="5"/>
        <v>#VALUE!</v>
      </c>
    </row>
    <row r="18" spans="1:22" ht="84" x14ac:dyDescent="0.25">
      <c r="A18" s="31" t="s">
        <v>536</v>
      </c>
      <c r="B18" s="63" t="s">
        <v>69</v>
      </c>
      <c r="C18" s="87"/>
      <c r="D18" s="87"/>
      <c r="E18" s="93">
        <f t="shared" si="1"/>
        <v>0</v>
      </c>
      <c r="F18" s="31" t="s">
        <v>547</v>
      </c>
      <c r="G18" s="68" t="s">
        <v>317</v>
      </c>
      <c r="H18" s="88"/>
      <c r="I18" s="88"/>
      <c r="J18" s="87"/>
      <c r="K18" s="87"/>
      <c r="L18" s="31" t="str">
        <f t="shared" si="0"/>
        <v/>
      </c>
      <c r="M18" s="31" t="str">
        <f t="shared" si="0"/>
        <v/>
      </c>
      <c r="N18" s="93" t="e">
        <f t="shared" si="2"/>
        <v>#VALUE!</v>
      </c>
      <c r="O18" s="90"/>
      <c r="P18" s="90"/>
      <c r="Q18" s="90"/>
      <c r="R18" s="87"/>
      <c r="S18" s="87"/>
      <c r="T18" s="31" t="str">
        <f t="shared" si="3"/>
        <v/>
      </c>
      <c r="U18" s="31" t="str">
        <f t="shared" si="4"/>
        <v/>
      </c>
      <c r="V18" s="93" t="e">
        <f t="shared" si="5"/>
        <v>#VALUE!</v>
      </c>
    </row>
    <row r="19" spans="1:22" ht="72" x14ac:dyDescent="0.25">
      <c r="A19" s="31" t="s">
        <v>537</v>
      </c>
      <c r="B19" s="65" t="s">
        <v>191</v>
      </c>
      <c r="C19" s="87"/>
      <c r="D19" s="87"/>
      <c r="E19" s="93">
        <f t="shared" si="1"/>
        <v>0</v>
      </c>
      <c r="F19" s="31" t="s">
        <v>548</v>
      </c>
      <c r="G19" s="68" t="s">
        <v>278</v>
      </c>
      <c r="H19" s="88"/>
      <c r="I19" s="88"/>
      <c r="J19" s="87"/>
      <c r="K19" s="87"/>
      <c r="L19" s="31" t="str">
        <f t="shared" si="0"/>
        <v/>
      </c>
      <c r="M19" s="31" t="str">
        <f t="shared" si="0"/>
        <v/>
      </c>
      <c r="N19" s="93" t="e">
        <f t="shared" si="2"/>
        <v>#VALUE!</v>
      </c>
      <c r="O19" s="90"/>
      <c r="P19" s="90"/>
      <c r="Q19" s="90"/>
      <c r="R19" s="87"/>
      <c r="S19" s="87"/>
      <c r="T19" s="31" t="str">
        <f t="shared" si="3"/>
        <v/>
      </c>
      <c r="U19" s="31" t="str">
        <f t="shared" si="4"/>
        <v/>
      </c>
      <c r="V19" s="93" t="e">
        <f t="shared" si="5"/>
        <v>#VALUE!</v>
      </c>
    </row>
    <row r="20" spans="1:22" ht="72" customHeight="1" x14ac:dyDescent="0.25">
      <c r="A20" s="88" t="s">
        <v>538</v>
      </c>
      <c r="B20" s="89" t="s">
        <v>397</v>
      </c>
      <c r="C20" s="88"/>
      <c r="D20" s="88"/>
      <c r="E20" s="93">
        <f t="shared" si="1"/>
        <v>0</v>
      </c>
      <c r="F20" s="88" t="s">
        <v>549</v>
      </c>
      <c r="G20" s="89" t="s">
        <v>77</v>
      </c>
      <c r="H20" s="88"/>
      <c r="I20" s="88"/>
      <c r="J20" s="88"/>
      <c r="K20" s="88"/>
      <c r="L20" s="31" t="str">
        <f t="shared" si="0"/>
        <v/>
      </c>
      <c r="M20" s="31" t="str">
        <f t="shared" si="0"/>
        <v/>
      </c>
      <c r="N20" s="93" t="e">
        <f t="shared" si="2"/>
        <v>#VALUE!</v>
      </c>
      <c r="O20" s="89" t="s">
        <v>77</v>
      </c>
      <c r="P20" s="91"/>
      <c r="Q20" s="91"/>
      <c r="R20" s="88"/>
      <c r="S20" s="88"/>
      <c r="T20" s="31" t="str">
        <f t="shared" si="3"/>
        <v/>
      </c>
      <c r="U20" s="31" t="str">
        <f t="shared" si="4"/>
        <v/>
      </c>
      <c r="V20" s="93" t="e">
        <f t="shared" si="5"/>
        <v>#VALUE!</v>
      </c>
    </row>
    <row r="21" spans="1:22" ht="48" customHeight="1" x14ac:dyDescent="0.25">
      <c r="D21" s="96" t="s">
        <v>220</v>
      </c>
      <c r="E21" s="92" t="e">
        <f>ROUND(SUM(E10:E20)/COUNT(C10:C20),2)</f>
        <v>#DIV/0!</v>
      </c>
      <c r="M21" s="96" t="s">
        <v>221</v>
      </c>
      <c r="N21" s="92" t="e">
        <f>ROUND(SUMIF(N10:N20,"&gt;0",N10:N20)/COUNT(N10:N20),2)</f>
        <v>#DIV/0!</v>
      </c>
      <c r="U21" s="96" t="s">
        <v>222</v>
      </c>
      <c r="V21" s="92" t="e">
        <f>ROUND(SUMIF(V10:V20,"&gt;0",V10:V20)/COUNT(V10:V20),2)</f>
        <v>#DIV/0!</v>
      </c>
    </row>
    <row r="44" spans="4:5" x14ac:dyDescent="0.25">
      <c r="D44" s="17">
        <v>1</v>
      </c>
      <c r="E44" s="17">
        <v>-1</v>
      </c>
    </row>
    <row r="45" spans="4:5" x14ac:dyDescent="0.25">
      <c r="D45" s="17">
        <v>2</v>
      </c>
      <c r="E45" s="17">
        <v>-2</v>
      </c>
    </row>
    <row r="46" spans="4:5" x14ac:dyDescent="0.25">
      <c r="D46" s="17">
        <v>3</v>
      </c>
      <c r="E46" s="17">
        <v>-3</v>
      </c>
    </row>
    <row r="47" spans="4:5" x14ac:dyDescent="0.25">
      <c r="D47" s="17">
        <v>4</v>
      </c>
      <c r="E47"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20">
    <cfRule type="cellIs" dxfId="663" priority="24" operator="between">
      <formula>8</formula>
      <formula>16</formula>
    </cfRule>
    <cfRule type="cellIs" dxfId="662" priority="25" operator="between">
      <formula>4</formula>
      <formula>7.99</formula>
    </cfRule>
    <cfRule type="cellIs" dxfId="661" priority="26" operator="between">
      <formula>1</formula>
      <formula>3.99</formula>
    </cfRule>
  </conditionalFormatting>
  <conditionalFormatting sqref="F10:F19">
    <cfRule type="cellIs" dxfId="660" priority="21" operator="between">
      <formula>11</formula>
      <formula>25</formula>
    </cfRule>
    <cfRule type="cellIs" dxfId="659" priority="22" operator="between">
      <formula>6</formula>
      <formula>10</formula>
    </cfRule>
    <cfRule type="cellIs" dxfId="658" priority="23" operator="between">
      <formula>0</formula>
      <formula>5</formula>
    </cfRule>
  </conditionalFormatting>
  <conditionalFormatting sqref="H10:H20">
    <cfRule type="containsText" dxfId="657" priority="19" operator="containsText" text="Sí">
      <formula>NOT(ISERROR(SEARCH("Sí",H10)))</formula>
    </cfRule>
    <cfRule type="containsText" dxfId="656" priority="20" operator="containsText" text="No">
      <formula>NOT(ISERROR(SEARCH("No",H10)))</formula>
    </cfRule>
  </conditionalFormatting>
  <conditionalFormatting sqref="I10:I20">
    <cfRule type="containsText" dxfId="655" priority="16" operator="containsText" text="Bajo">
      <formula>NOT(ISERROR(SEARCH("Bajo",I10)))</formula>
    </cfRule>
    <cfRule type="containsText" dxfId="654" priority="17" operator="containsText" text="Medio">
      <formula>NOT(ISERROR(SEARCH("Medio",I10)))</formula>
    </cfRule>
    <cfRule type="containsText" dxfId="653" priority="18" operator="containsText" text="Alto">
      <formula>NOT(ISERROR(SEARCH("Alto",I10)))</formula>
    </cfRule>
  </conditionalFormatting>
  <conditionalFormatting sqref="E21">
    <cfRule type="cellIs" dxfId="652" priority="13" operator="between">
      <formula>8</formula>
      <formula>16</formula>
    </cfRule>
    <cfRule type="cellIs" dxfId="651" priority="14" operator="between">
      <formula>4</formula>
      <formula>7.99</formula>
    </cfRule>
    <cfRule type="cellIs" dxfId="650" priority="15" operator="between">
      <formula>1</formula>
      <formula>3.99</formula>
    </cfRule>
  </conditionalFormatting>
  <conditionalFormatting sqref="N10:N20">
    <cfRule type="cellIs" dxfId="649" priority="10" operator="between">
      <formula>8</formula>
      <formula>16</formula>
    </cfRule>
    <cfRule type="cellIs" dxfId="648" priority="11" operator="between">
      <formula>4</formula>
      <formula>7.99</formula>
    </cfRule>
    <cfRule type="cellIs" dxfId="647" priority="12" operator="between">
      <formula>1</formula>
      <formula>3.99</formula>
    </cfRule>
  </conditionalFormatting>
  <conditionalFormatting sqref="N21">
    <cfRule type="cellIs" dxfId="646" priority="7" operator="between">
      <formula>8</formula>
      <formula>16</formula>
    </cfRule>
    <cfRule type="cellIs" dxfId="645" priority="8" operator="between">
      <formula>4</formula>
      <formula>7.99</formula>
    </cfRule>
    <cfRule type="cellIs" dxfId="644" priority="9" operator="between">
      <formula>1</formula>
      <formula>3.99</formula>
    </cfRule>
  </conditionalFormatting>
  <conditionalFormatting sqref="V10:V20">
    <cfRule type="cellIs" dxfId="643" priority="4" operator="between">
      <formula>8</formula>
      <formula>16</formula>
    </cfRule>
    <cfRule type="cellIs" dxfId="642" priority="5" operator="between">
      <formula>4</formula>
      <formula>7.99</formula>
    </cfRule>
    <cfRule type="cellIs" dxfId="641" priority="6" operator="between">
      <formula>1</formula>
      <formula>3.99</formula>
    </cfRule>
  </conditionalFormatting>
  <conditionalFormatting sqref="V21">
    <cfRule type="cellIs" dxfId="640" priority="1" operator="between">
      <formula>8</formula>
      <formula>16</formula>
    </cfRule>
    <cfRule type="cellIs" dxfId="639" priority="2" operator="between">
      <formula>4</formula>
      <formula>7.99</formula>
    </cfRule>
    <cfRule type="cellIs" dxfId="638" priority="3" operator="between">
      <formula>1</formula>
      <formula>3.99</formula>
    </cfRule>
  </conditionalFormatting>
  <dataValidations count="4">
    <dataValidation type="list" allowBlank="1" showInputMessage="1" showErrorMessage="1" sqref="J10:K20 R10:S20" xr:uid="{00000000-0002-0000-1000-000000000000}">
      <formula1>negative</formula1>
    </dataValidation>
    <dataValidation type="list" allowBlank="1" showInputMessage="1" showErrorMessage="1" sqref="C10:D20" xr:uid="{00000000-0002-0000-1000-000001000000}">
      <formula1>positive</formula1>
    </dataValidation>
    <dataValidation type="list" allowBlank="1" showInputMessage="1" showErrorMessage="1" sqref="H10:H20" xr:uid="{00000000-0002-0000-1000-000002000000}">
      <formula1>$L$3:$L$4</formula1>
    </dataValidation>
    <dataValidation type="list" allowBlank="1" showInputMessage="1" showErrorMessage="1" sqref="I10:I20" xr:uid="{00000000-0002-0000-10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39997558519241921"/>
    <pageSetUpPr fitToPage="1"/>
  </sheetPr>
  <dimension ref="A1:V40"/>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5" width="15.5429687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68" t="str">
        <f>'2. Contratación (C)'!A10</f>
        <v>C.R5</v>
      </c>
      <c r="D5" s="169"/>
      <c r="E5" s="170" t="str">
        <f>'2. Contratación (C)'!B10</f>
        <v>Fraccionamiento fraudulento del contrato</v>
      </c>
      <c r="F5" s="171"/>
      <c r="G5" s="81" t="str">
        <f>'2. Contratación (C)'!C10</f>
        <v>Fraccionamiento del contrato en dos o más procedimientos con idéntico adjudicatario evitando la utilización de un procedimiento que, en base a la cuantía total, hubiese requerido mayores garantías de concurrencia y de publicidad.</v>
      </c>
      <c r="H5" s="28">
        <f>'2. Contratación (C)'!D10</f>
        <v>0</v>
      </c>
      <c r="I5" s="40">
        <f>'2. Contratación (C)'!E10</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84" x14ac:dyDescent="0.25">
      <c r="A10" s="31" t="s">
        <v>550</v>
      </c>
      <c r="B10" s="69" t="s">
        <v>117</v>
      </c>
      <c r="C10" s="87"/>
      <c r="D10" s="87"/>
      <c r="E10" s="93">
        <f>C10*D10</f>
        <v>0</v>
      </c>
      <c r="F10" s="31" t="s">
        <v>554</v>
      </c>
      <c r="G10" s="60" t="s">
        <v>116</v>
      </c>
      <c r="H10" s="88"/>
      <c r="I10" s="88"/>
      <c r="J10" s="87"/>
      <c r="K10" s="87"/>
      <c r="L10" s="31" t="str">
        <f t="shared" ref="L10:M13"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60" x14ac:dyDescent="0.25">
      <c r="A11" s="31" t="s">
        <v>551</v>
      </c>
      <c r="B11" s="63" t="s">
        <v>279</v>
      </c>
      <c r="C11" s="87"/>
      <c r="D11" s="87"/>
      <c r="E11" s="93">
        <f t="shared" ref="E11:E13" si="1">C11*D11</f>
        <v>0</v>
      </c>
      <c r="F11" s="31" t="s">
        <v>555</v>
      </c>
      <c r="G11" s="66" t="s">
        <v>78</v>
      </c>
      <c r="H11" s="88"/>
      <c r="I11" s="88"/>
      <c r="J11" s="87"/>
      <c r="K11" s="87"/>
      <c r="L11" s="31" t="str">
        <f t="shared" si="0"/>
        <v/>
      </c>
      <c r="M11" s="31" t="str">
        <f t="shared" si="0"/>
        <v/>
      </c>
      <c r="N11" s="93" t="e">
        <f t="shared" ref="N11:N13" si="2">L11*M11</f>
        <v>#VALUE!</v>
      </c>
      <c r="O11" s="90"/>
      <c r="P11" s="90"/>
      <c r="Q11" s="90"/>
      <c r="R11" s="87"/>
      <c r="S11" s="87"/>
      <c r="T11" s="31" t="str">
        <f t="shared" ref="T11:T13" si="3">IF(ISNUMBER($L11),IF($L11+R11&gt;1,$L11+R11,1),"")</f>
        <v/>
      </c>
      <c r="U11" s="31" t="str">
        <f t="shared" ref="U11:U13" si="4">IF(ISNUMBER($M11),IF($M11+S11&gt;1,$M11+S11,1),"")</f>
        <v/>
      </c>
      <c r="V11" s="93" t="e">
        <f t="shared" ref="V11:V13" si="5">T11*U11</f>
        <v>#VALUE!</v>
      </c>
    </row>
    <row r="12" spans="1:22" ht="48" x14ac:dyDescent="0.25">
      <c r="A12" s="31" t="s">
        <v>552</v>
      </c>
      <c r="B12" s="63" t="s">
        <v>190</v>
      </c>
      <c r="C12" s="87"/>
      <c r="D12" s="87"/>
      <c r="E12" s="93">
        <f t="shared" si="1"/>
        <v>0</v>
      </c>
      <c r="F12" s="31" t="s">
        <v>556</v>
      </c>
      <c r="G12" s="67" t="s">
        <v>79</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72" customHeight="1" x14ac:dyDescent="0.25">
      <c r="A13" s="88" t="s">
        <v>553</v>
      </c>
      <c r="B13" s="89" t="s">
        <v>397</v>
      </c>
      <c r="C13" s="88"/>
      <c r="D13" s="88"/>
      <c r="E13" s="93">
        <f t="shared" si="1"/>
        <v>0</v>
      </c>
      <c r="F13" s="88" t="s">
        <v>557</v>
      </c>
      <c r="G13" s="89" t="s">
        <v>77</v>
      </c>
      <c r="H13" s="88"/>
      <c r="I13" s="88"/>
      <c r="J13" s="88"/>
      <c r="K13" s="88"/>
      <c r="L13" s="31" t="str">
        <f t="shared" si="0"/>
        <v/>
      </c>
      <c r="M13" s="31" t="str">
        <f t="shared" si="0"/>
        <v/>
      </c>
      <c r="N13" s="93" t="e">
        <f t="shared" si="2"/>
        <v>#VALUE!</v>
      </c>
      <c r="O13" s="89" t="s">
        <v>77</v>
      </c>
      <c r="P13" s="91"/>
      <c r="Q13" s="91"/>
      <c r="R13" s="88"/>
      <c r="S13" s="88"/>
      <c r="T13" s="31" t="str">
        <f t="shared" si="3"/>
        <v/>
      </c>
      <c r="U13" s="31" t="str">
        <f t="shared" si="4"/>
        <v/>
      </c>
      <c r="V13" s="93" t="e">
        <f t="shared" si="5"/>
        <v>#VALUE!</v>
      </c>
    </row>
    <row r="14" spans="1:22" ht="48" customHeight="1" x14ac:dyDescent="0.25">
      <c r="D14" s="96" t="s">
        <v>220</v>
      </c>
      <c r="E14" s="92" t="e">
        <f>ROUND(SUM(E10:E13)/COUNT(C10:C13),2)</f>
        <v>#DIV/0!</v>
      </c>
      <c r="M14" s="96" t="s">
        <v>221</v>
      </c>
      <c r="N14" s="92" t="e">
        <f>ROUND(SUMIF(N10:N13,"&gt;0",N10:N13)/COUNT(N10:N13),2)</f>
        <v>#DIV/0!</v>
      </c>
      <c r="U14" s="96" t="s">
        <v>222</v>
      </c>
      <c r="V14" s="92" t="e">
        <f>ROUND(SUMIF(V10:V13,"&gt;0",V10:V13)/COUNT(V10:V13),2)</f>
        <v>#DIV/0!</v>
      </c>
    </row>
    <row r="37" spans="4:5" x14ac:dyDescent="0.25">
      <c r="D37" s="17">
        <v>1</v>
      </c>
      <c r="E37" s="17">
        <v>-1</v>
      </c>
    </row>
    <row r="38" spans="4:5" x14ac:dyDescent="0.25">
      <c r="D38" s="17">
        <v>2</v>
      </c>
      <c r="E38" s="17">
        <v>-2</v>
      </c>
    </row>
    <row r="39" spans="4:5" x14ac:dyDescent="0.25">
      <c r="D39" s="17">
        <v>3</v>
      </c>
      <c r="E39" s="17">
        <v>-3</v>
      </c>
    </row>
    <row r="40" spans="4:5" x14ac:dyDescent="0.25">
      <c r="D40" s="17">
        <v>4</v>
      </c>
      <c r="E40"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637" priority="24" operator="between">
      <formula>8</formula>
      <formula>16</formula>
    </cfRule>
    <cfRule type="cellIs" dxfId="636" priority="25" operator="between">
      <formula>4</formula>
      <formula>7.99</formula>
    </cfRule>
    <cfRule type="cellIs" dxfId="635" priority="26" operator="between">
      <formula>1</formula>
      <formula>3.99</formula>
    </cfRule>
  </conditionalFormatting>
  <conditionalFormatting sqref="F10:F12">
    <cfRule type="cellIs" dxfId="634" priority="21" operator="between">
      <formula>11</formula>
      <formula>25</formula>
    </cfRule>
    <cfRule type="cellIs" dxfId="633" priority="22" operator="between">
      <formula>6</formula>
      <formula>10</formula>
    </cfRule>
    <cfRule type="cellIs" dxfId="632" priority="23" operator="between">
      <formula>0</formula>
      <formula>5</formula>
    </cfRule>
  </conditionalFormatting>
  <conditionalFormatting sqref="H10:H13">
    <cfRule type="containsText" dxfId="631" priority="19" operator="containsText" text="Sí">
      <formula>NOT(ISERROR(SEARCH("Sí",H10)))</formula>
    </cfRule>
    <cfRule type="containsText" dxfId="630" priority="20" operator="containsText" text="No">
      <formula>NOT(ISERROR(SEARCH("No",H10)))</formula>
    </cfRule>
  </conditionalFormatting>
  <conditionalFormatting sqref="I10:I13">
    <cfRule type="containsText" dxfId="629" priority="16" operator="containsText" text="Bajo">
      <formula>NOT(ISERROR(SEARCH("Bajo",I10)))</formula>
    </cfRule>
    <cfRule type="containsText" dxfId="628" priority="17" operator="containsText" text="Medio">
      <formula>NOT(ISERROR(SEARCH("Medio",I10)))</formula>
    </cfRule>
    <cfRule type="containsText" dxfId="627" priority="18" operator="containsText" text="Alto">
      <formula>NOT(ISERROR(SEARCH("Alto",I10)))</formula>
    </cfRule>
  </conditionalFormatting>
  <conditionalFormatting sqref="E14">
    <cfRule type="cellIs" dxfId="626" priority="13" operator="between">
      <formula>8</formula>
      <formula>16</formula>
    </cfRule>
    <cfRule type="cellIs" dxfId="625" priority="14" operator="between">
      <formula>4</formula>
      <formula>7.99</formula>
    </cfRule>
    <cfRule type="cellIs" dxfId="624" priority="15" operator="between">
      <formula>1</formula>
      <formula>3.99</formula>
    </cfRule>
  </conditionalFormatting>
  <conditionalFormatting sqref="N14">
    <cfRule type="cellIs" dxfId="623" priority="7" operator="between">
      <formula>8</formula>
      <formula>16</formula>
    </cfRule>
    <cfRule type="cellIs" dxfId="622" priority="8" operator="between">
      <formula>4</formula>
      <formula>7.99</formula>
    </cfRule>
    <cfRule type="cellIs" dxfId="621" priority="9" operator="between">
      <formula>1</formula>
      <formula>3.99</formula>
    </cfRule>
  </conditionalFormatting>
  <conditionalFormatting sqref="V14">
    <cfRule type="cellIs" dxfId="620" priority="1" operator="between">
      <formula>8</formula>
      <formula>16</formula>
    </cfRule>
    <cfRule type="cellIs" dxfId="619" priority="2" operator="between">
      <formula>4</formula>
      <formula>7.99</formula>
    </cfRule>
    <cfRule type="cellIs" dxfId="618" priority="3" operator="between">
      <formula>1</formula>
      <formula>3.99</formula>
    </cfRule>
  </conditionalFormatting>
  <dataValidations count="4">
    <dataValidation type="list" allowBlank="1" showInputMessage="1" showErrorMessage="1" sqref="R10:S13 J10:K13" xr:uid="{00000000-0002-0000-1100-000000000000}">
      <formula1>negative</formula1>
    </dataValidation>
    <dataValidation type="list" allowBlank="1" showInputMessage="1" showErrorMessage="1" sqref="C10:D13" xr:uid="{00000000-0002-0000-1100-000001000000}">
      <formula1>positive</formula1>
    </dataValidation>
    <dataValidation type="list" allowBlank="1" showInputMessage="1" showErrorMessage="1" sqref="H10:H13" xr:uid="{00000000-0002-0000-1100-000002000000}">
      <formula1>$L$3:$L$4</formula1>
    </dataValidation>
    <dataValidation type="list" allowBlank="1" showInputMessage="1" showErrorMessage="1" sqref="I10:I13" xr:uid="{00000000-0002-0000-1100-000003000000}">
      <formula1>$M$3:$M$5</formula1>
    </dataValidation>
  </dataValidations>
  <pageMargins left="0.70866141732283472" right="0.70866141732283472" top="0.74803149606299213" bottom="0.74803149606299213" header="0.31496062992125984" footer="0.31496062992125984"/>
  <pageSetup paperSize="9" scale="2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39997558519241921"/>
    <pageSetUpPr fitToPage="1"/>
  </sheetPr>
  <dimension ref="A1:V42"/>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68" t="str">
        <f>'2. Contratación (C)'!A11</f>
        <v>C.R6</v>
      </c>
      <c r="D5" s="169"/>
      <c r="E5" s="170" t="str">
        <f>'2. Contratación (C)'!B11</f>
        <v>Incumplimientos en la formalización del contrato</v>
      </c>
      <c r="F5" s="171"/>
      <c r="G5" s="81" t="str">
        <f>'2. Contratación (C)'!C11</f>
        <v>Irregularidades en la formalización del contrato de manera que no se ajusta con exactitud a las condiciones de la licitación o se alteran los términos de la adjudicación.</v>
      </c>
      <c r="H5" s="28">
        <f>'2. Contratación (C)'!D11</f>
        <v>0</v>
      </c>
      <c r="I5" s="40">
        <f>'2. Contratación (C)'!E11</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120" x14ac:dyDescent="0.25">
      <c r="A10" s="31" t="s">
        <v>558</v>
      </c>
      <c r="B10" s="64" t="s">
        <v>121</v>
      </c>
      <c r="C10" s="87"/>
      <c r="D10" s="87"/>
      <c r="E10" s="93">
        <f>C10*D10</f>
        <v>0</v>
      </c>
      <c r="F10" s="31" t="s">
        <v>564</v>
      </c>
      <c r="G10" s="62" t="s">
        <v>119</v>
      </c>
      <c r="H10" s="88"/>
      <c r="I10" s="88"/>
      <c r="J10" s="87"/>
      <c r="K10" s="87"/>
      <c r="L10" s="31" t="str">
        <f t="shared" ref="L10:M15"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96" customHeight="1" x14ac:dyDescent="0.25">
      <c r="A11" s="31" t="s">
        <v>559</v>
      </c>
      <c r="B11" s="63" t="s">
        <v>122</v>
      </c>
      <c r="C11" s="87"/>
      <c r="D11" s="87"/>
      <c r="E11" s="93">
        <f t="shared" ref="E11:E15" si="1">C11*D11</f>
        <v>0</v>
      </c>
      <c r="F11" s="31" t="s">
        <v>565</v>
      </c>
      <c r="G11" s="66" t="s">
        <v>120</v>
      </c>
      <c r="H11" s="88"/>
      <c r="I11" s="88"/>
      <c r="J11" s="87"/>
      <c r="K11" s="87"/>
      <c r="L11" s="31" t="str">
        <f t="shared" si="0"/>
        <v/>
      </c>
      <c r="M11" s="31" t="str">
        <f t="shared" si="0"/>
        <v/>
      </c>
      <c r="N11" s="93" t="e">
        <f t="shared" ref="N11:N15" si="2">L11*M11</f>
        <v>#VALUE!</v>
      </c>
      <c r="O11" s="90"/>
      <c r="P11" s="90"/>
      <c r="Q11" s="90"/>
      <c r="R11" s="87"/>
      <c r="S11" s="87"/>
      <c r="T11" s="31" t="str">
        <f t="shared" ref="T11:T15" si="3">IF(ISNUMBER($L11),IF($L11+R11&gt;1,$L11+R11,1),"")</f>
        <v/>
      </c>
      <c r="U11" s="31" t="str">
        <f t="shared" ref="U11:U15" si="4">IF(ISNUMBER($M11),IF($M11+S11&gt;1,$M11+S11,1),"")</f>
        <v/>
      </c>
      <c r="V11" s="93" t="e">
        <f t="shared" ref="V11:V15" si="5">T11*U11</f>
        <v>#VALUE!</v>
      </c>
    </row>
    <row r="12" spans="1:22" ht="72" x14ac:dyDescent="0.25">
      <c r="A12" s="31" t="s">
        <v>560</v>
      </c>
      <c r="B12" s="63" t="s">
        <v>123</v>
      </c>
      <c r="C12" s="87"/>
      <c r="D12" s="87"/>
      <c r="E12" s="93">
        <f t="shared" si="1"/>
        <v>0</v>
      </c>
      <c r="F12" s="31" t="s">
        <v>566</v>
      </c>
      <c r="G12" s="66" t="s">
        <v>172</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84" x14ac:dyDescent="0.25">
      <c r="A13" s="31" t="s">
        <v>561</v>
      </c>
      <c r="B13" s="78" t="s">
        <v>280</v>
      </c>
      <c r="C13" s="87"/>
      <c r="D13" s="87"/>
      <c r="E13" s="93">
        <f t="shared" si="1"/>
        <v>0</v>
      </c>
      <c r="F13" s="31" t="s">
        <v>567</v>
      </c>
      <c r="G13" s="60" t="s">
        <v>281</v>
      </c>
      <c r="H13" s="88"/>
      <c r="I13" s="88"/>
      <c r="J13" s="87"/>
      <c r="K13" s="87"/>
      <c r="L13" s="31" t="str">
        <f t="shared" si="0"/>
        <v/>
      </c>
      <c r="M13" s="31" t="str">
        <f t="shared" si="0"/>
        <v/>
      </c>
      <c r="N13" s="93" t="e">
        <f t="shared" si="2"/>
        <v>#VALUE!</v>
      </c>
      <c r="O13" s="90"/>
      <c r="P13" s="90"/>
      <c r="Q13" s="90"/>
      <c r="R13" s="87"/>
      <c r="S13" s="87"/>
      <c r="T13" s="31" t="str">
        <f t="shared" si="3"/>
        <v/>
      </c>
      <c r="U13" s="31" t="str">
        <f t="shared" si="4"/>
        <v/>
      </c>
      <c r="V13" s="93" t="e">
        <f t="shared" si="5"/>
        <v>#VALUE!</v>
      </c>
    </row>
    <row r="14" spans="1:22" ht="48" x14ac:dyDescent="0.25">
      <c r="A14" s="31" t="s">
        <v>562</v>
      </c>
      <c r="B14" s="65" t="s">
        <v>125</v>
      </c>
      <c r="C14" s="87"/>
      <c r="D14" s="87"/>
      <c r="E14" s="93">
        <f t="shared" si="1"/>
        <v>0</v>
      </c>
      <c r="F14" s="31" t="s">
        <v>568</v>
      </c>
      <c r="G14" s="61" t="s">
        <v>124</v>
      </c>
      <c r="H14" s="88"/>
      <c r="I14" s="88"/>
      <c r="J14" s="87"/>
      <c r="K14" s="87"/>
      <c r="L14" s="31" t="str">
        <f t="shared" si="0"/>
        <v/>
      </c>
      <c r="M14" s="31" t="str">
        <f t="shared" si="0"/>
        <v/>
      </c>
      <c r="N14" s="93" t="e">
        <f t="shared" si="2"/>
        <v>#VALUE!</v>
      </c>
      <c r="O14" s="90"/>
      <c r="P14" s="90"/>
      <c r="Q14" s="90"/>
      <c r="R14" s="87"/>
      <c r="S14" s="87"/>
      <c r="T14" s="31" t="str">
        <f t="shared" si="3"/>
        <v/>
      </c>
      <c r="U14" s="31" t="str">
        <f t="shared" si="4"/>
        <v/>
      </c>
      <c r="V14" s="93" t="e">
        <f t="shared" si="5"/>
        <v>#VALUE!</v>
      </c>
    </row>
    <row r="15" spans="1:22" ht="72" customHeight="1" x14ac:dyDescent="0.25">
      <c r="A15" s="88" t="s">
        <v>563</v>
      </c>
      <c r="B15" s="89" t="s">
        <v>397</v>
      </c>
      <c r="C15" s="88"/>
      <c r="D15" s="88"/>
      <c r="E15" s="93">
        <f t="shared" si="1"/>
        <v>0</v>
      </c>
      <c r="F15" s="88" t="s">
        <v>569</v>
      </c>
      <c r="G15" s="89" t="s">
        <v>77</v>
      </c>
      <c r="H15" s="88"/>
      <c r="I15" s="88"/>
      <c r="J15" s="88"/>
      <c r="K15" s="88"/>
      <c r="L15" s="31" t="str">
        <f t="shared" si="0"/>
        <v/>
      </c>
      <c r="M15" s="31" t="str">
        <f t="shared" si="0"/>
        <v/>
      </c>
      <c r="N15" s="93" t="e">
        <f t="shared" si="2"/>
        <v>#VALUE!</v>
      </c>
      <c r="O15" s="89" t="s">
        <v>77</v>
      </c>
      <c r="P15" s="91"/>
      <c r="Q15" s="91"/>
      <c r="R15" s="88"/>
      <c r="S15" s="88"/>
      <c r="T15" s="31" t="str">
        <f t="shared" si="3"/>
        <v/>
      </c>
      <c r="U15" s="31" t="str">
        <f t="shared" si="4"/>
        <v/>
      </c>
      <c r="V15" s="93" t="e">
        <f t="shared" si="5"/>
        <v>#VALUE!</v>
      </c>
    </row>
    <row r="16" spans="1:22" ht="48" customHeight="1" x14ac:dyDescent="0.25">
      <c r="D16" s="96" t="s">
        <v>220</v>
      </c>
      <c r="E16" s="92" t="e">
        <f>ROUND(SUM(E10:E15)/COUNT(C10:C15),2)</f>
        <v>#DIV/0!</v>
      </c>
      <c r="M16" s="96" t="s">
        <v>221</v>
      </c>
      <c r="N16" s="92" t="e">
        <f>ROUND(SUMIF(N10:N15,"&gt;0",N10:N15)/COUNT(N10:N15),2)</f>
        <v>#DIV/0!</v>
      </c>
      <c r="U16" s="96" t="s">
        <v>222</v>
      </c>
      <c r="V16" s="92" t="e">
        <f>ROUND(SUMIF(V10:V15,"&gt;0",V10:V15)/COUNT(V10:V15),2)</f>
        <v>#DIV/0!</v>
      </c>
    </row>
    <row r="39" spans="4:5" x14ac:dyDescent="0.25">
      <c r="D39" s="17">
        <v>1</v>
      </c>
      <c r="E39" s="17">
        <v>-1</v>
      </c>
    </row>
    <row r="40" spans="4:5" x14ac:dyDescent="0.25">
      <c r="D40" s="17">
        <v>2</v>
      </c>
      <c r="E40" s="17">
        <v>-2</v>
      </c>
    </row>
    <row r="41" spans="4:5" x14ac:dyDescent="0.25">
      <c r="D41" s="17">
        <v>3</v>
      </c>
      <c r="E41" s="17">
        <v>-3</v>
      </c>
    </row>
    <row r="42" spans="4:5" x14ac:dyDescent="0.25">
      <c r="D42" s="17">
        <v>4</v>
      </c>
      <c r="E42"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617" priority="24" operator="between">
      <formula>8</formula>
      <formula>16</formula>
    </cfRule>
    <cfRule type="cellIs" dxfId="616" priority="25" operator="between">
      <formula>4</formula>
      <formula>7.99</formula>
    </cfRule>
    <cfRule type="cellIs" dxfId="615" priority="26" operator="between">
      <formula>1</formula>
      <formula>3.99</formula>
    </cfRule>
  </conditionalFormatting>
  <conditionalFormatting sqref="F10:F14">
    <cfRule type="cellIs" dxfId="614" priority="21" operator="between">
      <formula>11</formula>
      <formula>25</formula>
    </cfRule>
    <cfRule type="cellIs" dxfId="613" priority="22" operator="between">
      <formula>6</formula>
      <formula>10</formula>
    </cfRule>
    <cfRule type="cellIs" dxfId="612" priority="23" operator="between">
      <formula>0</formula>
      <formula>5</formula>
    </cfRule>
  </conditionalFormatting>
  <conditionalFormatting sqref="H10:H15">
    <cfRule type="containsText" dxfId="611" priority="19" operator="containsText" text="Sí">
      <formula>NOT(ISERROR(SEARCH("Sí",H10)))</formula>
    </cfRule>
    <cfRule type="containsText" dxfId="610" priority="20" operator="containsText" text="No">
      <formula>NOT(ISERROR(SEARCH("No",H10)))</formula>
    </cfRule>
  </conditionalFormatting>
  <conditionalFormatting sqref="I10:I15">
    <cfRule type="containsText" dxfId="609" priority="16" operator="containsText" text="Bajo">
      <formula>NOT(ISERROR(SEARCH("Bajo",I10)))</formula>
    </cfRule>
    <cfRule type="containsText" dxfId="608" priority="17" operator="containsText" text="Medio">
      <formula>NOT(ISERROR(SEARCH("Medio",I10)))</formula>
    </cfRule>
    <cfRule type="containsText" dxfId="607" priority="18" operator="containsText" text="Alto">
      <formula>NOT(ISERROR(SEARCH("Alto",I10)))</formula>
    </cfRule>
  </conditionalFormatting>
  <conditionalFormatting sqref="E16">
    <cfRule type="cellIs" dxfId="606" priority="13" operator="between">
      <formula>8</formula>
      <formula>16</formula>
    </cfRule>
    <cfRule type="cellIs" dxfId="605" priority="14" operator="between">
      <formula>4</formula>
      <formula>7.99</formula>
    </cfRule>
    <cfRule type="cellIs" dxfId="604" priority="15" operator="between">
      <formula>1</formula>
      <formula>3.99</formula>
    </cfRule>
  </conditionalFormatting>
  <conditionalFormatting sqref="N10:N15">
    <cfRule type="cellIs" dxfId="603" priority="10" operator="between">
      <formula>8</formula>
      <formula>16</formula>
    </cfRule>
    <cfRule type="cellIs" dxfId="602" priority="11" operator="between">
      <formula>4</formula>
      <formula>7.99</formula>
    </cfRule>
    <cfRule type="cellIs" dxfId="601" priority="12" operator="between">
      <formula>1</formula>
      <formula>3.99</formula>
    </cfRule>
  </conditionalFormatting>
  <conditionalFormatting sqref="N16">
    <cfRule type="cellIs" dxfId="600" priority="7" operator="between">
      <formula>8</formula>
      <formula>16</formula>
    </cfRule>
    <cfRule type="cellIs" dxfId="599" priority="8" operator="between">
      <formula>4</formula>
      <formula>7.99</formula>
    </cfRule>
    <cfRule type="cellIs" dxfId="598" priority="9" operator="between">
      <formula>1</formula>
      <formula>3.99</formula>
    </cfRule>
  </conditionalFormatting>
  <conditionalFormatting sqref="V10:V15">
    <cfRule type="cellIs" dxfId="597" priority="4" operator="between">
      <formula>8</formula>
      <formula>16</formula>
    </cfRule>
    <cfRule type="cellIs" dxfId="596" priority="5" operator="between">
      <formula>4</formula>
      <formula>7.99</formula>
    </cfRule>
    <cfRule type="cellIs" dxfId="595" priority="6" operator="between">
      <formula>1</formula>
      <formula>3.99</formula>
    </cfRule>
  </conditionalFormatting>
  <conditionalFormatting sqref="V16">
    <cfRule type="cellIs" dxfId="594" priority="1" operator="between">
      <formula>8</formula>
      <formula>16</formula>
    </cfRule>
    <cfRule type="cellIs" dxfId="593" priority="2" operator="between">
      <formula>4</formula>
      <formula>7.99</formula>
    </cfRule>
    <cfRule type="cellIs" dxfId="592" priority="3" operator="between">
      <formula>1</formula>
      <formula>3.99</formula>
    </cfRule>
  </conditionalFormatting>
  <dataValidations count="4">
    <dataValidation type="list" allowBlank="1" showInputMessage="1" showErrorMessage="1" sqref="J10:K15 R10:S15" xr:uid="{00000000-0002-0000-1200-000000000000}">
      <formula1>negative</formula1>
    </dataValidation>
    <dataValidation type="list" allowBlank="1" showInputMessage="1" showErrorMessage="1" sqref="C10:D15" xr:uid="{00000000-0002-0000-1200-000001000000}">
      <formula1>positive</formula1>
    </dataValidation>
    <dataValidation type="list" allowBlank="1" showInputMessage="1" showErrorMessage="1" sqref="H10:H15" xr:uid="{00000000-0002-0000-1200-000002000000}">
      <formula1>$L$3:$L$4</formula1>
    </dataValidation>
    <dataValidation type="list" allowBlank="1" showInputMessage="1" showErrorMessage="1" sqref="I10:I15" xr:uid="{00000000-0002-0000-12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AQ605"/>
  <sheetViews>
    <sheetView zoomScaleNormal="100" zoomScalePageLayoutView="125" workbookViewId="0"/>
  </sheetViews>
  <sheetFormatPr baseColWidth="10" defaultColWidth="8.7265625" defaultRowHeight="15.5" x14ac:dyDescent="0.35"/>
  <cols>
    <col min="1" max="1" width="12.26953125" style="24" customWidth="1"/>
    <col min="2" max="2" width="42.453125" style="25" customWidth="1"/>
    <col min="3" max="3" width="63" style="25" customWidth="1"/>
    <col min="4" max="4" width="31.7265625" style="26" bestFit="1" customWidth="1"/>
    <col min="5" max="5" width="23.453125" style="26" customWidth="1"/>
    <col min="6" max="6" width="13.1796875" style="17" customWidth="1"/>
    <col min="7" max="7" width="13.54296875" style="17" customWidth="1"/>
    <col min="8" max="16384" width="8.7265625" style="17"/>
  </cols>
  <sheetData>
    <row r="1" spans="1:43" ht="13" x14ac:dyDescent="0.3">
      <c r="A1" s="14"/>
      <c r="B1" s="15"/>
      <c r="C1" s="15"/>
      <c r="D1" s="15"/>
      <c r="E1" s="15"/>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row>
    <row r="2" spans="1:43" x14ac:dyDescent="0.35">
      <c r="A2" s="108" t="s">
        <v>306</v>
      </c>
      <c r="B2" s="15"/>
      <c r="C2" s="15"/>
      <c r="D2" s="15"/>
      <c r="E2" s="15"/>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row>
    <row r="3" spans="1:43" ht="13" x14ac:dyDescent="0.3">
      <c r="A3" s="14"/>
      <c r="B3" s="15"/>
      <c r="C3" s="15"/>
      <c r="D3" s="15"/>
      <c r="E3" s="15"/>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row>
    <row r="4" spans="1:43" ht="13" x14ac:dyDescent="0.3">
      <c r="A4" s="14"/>
      <c r="B4" s="15"/>
      <c r="C4" s="15"/>
      <c r="D4" s="15"/>
      <c r="E4" s="15"/>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row>
    <row r="5" spans="1:43" s="19" customFormat="1" ht="38.25" customHeight="1" x14ac:dyDescent="0.35">
      <c r="A5" s="147" t="s">
        <v>27</v>
      </c>
      <c r="B5" s="148"/>
      <c r="C5" s="148"/>
      <c r="D5" s="148"/>
      <c r="E5" s="149"/>
      <c r="F5" s="147" t="s">
        <v>307</v>
      </c>
      <c r="G5" s="149"/>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row>
    <row r="6" spans="1:43" s="21" customFormat="1" ht="48" x14ac:dyDescent="0.35">
      <c r="A6" s="96" t="s">
        <v>28</v>
      </c>
      <c r="B6" s="96" t="s">
        <v>29</v>
      </c>
      <c r="C6" s="96" t="s">
        <v>30</v>
      </c>
      <c r="D6" s="99" t="s">
        <v>361</v>
      </c>
      <c r="E6" s="105" t="s">
        <v>58</v>
      </c>
      <c r="F6" s="96" t="s">
        <v>304</v>
      </c>
      <c r="G6" s="96" t="s">
        <v>305</v>
      </c>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row>
    <row r="7" spans="1:43" ht="24" x14ac:dyDescent="0.3">
      <c r="A7" s="47" t="s">
        <v>756</v>
      </c>
      <c r="B7" s="23" t="s">
        <v>31</v>
      </c>
      <c r="C7" s="22" t="s">
        <v>241</v>
      </c>
      <c r="D7" s="98"/>
      <c r="E7" s="98"/>
      <c r="F7" s="92" t="e">
        <f xml:space="preserve"> S.R1!N16</f>
        <v>#DIV/0!</v>
      </c>
      <c r="G7" s="92" t="e">
        <f>S.R1!V16</f>
        <v>#DIV/0!</v>
      </c>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row>
    <row r="8" spans="1:43" ht="52.5" customHeight="1" x14ac:dyDescent="0.3">
      <c r="A8" s="47" t="s">
        <v>757</v>
      </c>
      <c r="B8" s="22" t="s">
        <v>32</v>
      </c>
      <c r="C8" s="22" t="s">
        <v>60</v>
      </c>
      <c r="D8" s="98"/>
      <c r="E8" s="98"/>
      <c r="F8" s="92" t="e">
        <f>S.R2!N12</f>
        <v>#DIV/0!</v>
      </c>
      <c r="G8" s="92" t="e">
        <f>S.R2!V12</f>
        <v>#DIV/0!</v>
      </c>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row>
    <row r="9" spans="1:43" ht="48" x14ac:dyDescent="0.3">
      <c r="A9" s="47" t="s">
        <v>758</v>
      </c>
      <c r="B9" s="22" t="s">
        <v>126</v>
      </c>
      <c r="C9" s="23" t="s">
        <v>177</v>
      </c>
      <c r="D9" s="98"/>
      <c r="E9" s="98"/>
      <c r="F9" s="92" t="e">
        <f>S.R3!N12</f>
        <v>#DIV/0!</v>
      </c>
      <c r="G9" s="92" t="e">
        <f>S.R3!V12</f>
        <v>#DIV/0!</v>
      </c>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row>
    <row r="10" spans="1:43" ht="36" x14ac:dyDescent="0.3">
      <c r="A10" s="47" t="s">
        <v>759</v>
      </c>
      <c r="B10" s="23" t="s">
        <v>180</v>
      </c>
      <c r="C10" s="23" t="s">
        <v>181</v>
      </c>
      <c r="D10" s="98"/>
      <c r="E10" s="98"/>
      <c r="F10" s="92" t="e">
        <f>S.R4!N13</f>
        <v>#DIV/0!</v>
      </c>
      <c r="G10" s="92" t="e">
        <f>S.R4!V13</f>
        <v>#DIV/0!</v>
      </c>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row>
    <row r="11" spans="1:43" ht="24" x14ac:dyDescent="0.3">
      <c r="A11" s="47" t="s">
        <v>760</v>
      </c>
      <c r="B11" s="22" t="s">
        <v>33</v>
      </c>
      <c r="C11" s="23" t="s">
        <v>127</v>
      </c>
      <c r="D11" s="98"/>
      <c r="E11" s="98"/>
      <c r="F11" s="92" t="e">
        <f>S.R5!N15</f>
        <v>#DIV/0!</v>
      </c>
      <c r="G11" s="92" t="e">
        <f>S.R5!V15</f>
        <v>#DIV/0!</v>
      </c>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row>
    <row r="12" spans="1:43" ht="63" customHeight="1" x14ac:dyDescent="0.3">
      <c r="A12" s="47" t="s">
        <v>761</v>
      </c>
      <c r="B12" s="23" t="s">
        <v>61</v>
      </c>
      <c r="C12" s="23" t="s">
        <v>76</v>
      </c>
      <c r="D12" s="98"/>
      <c r="E12" s="98"/>
      <c r="F12" s="92" t="e">
        <f>S.R6!N15</f>
        <v>#DIV/0!</v>
      </c>
      <c r="G12" s="92" t="e">
        <f>S.R6!V15</f>
        <v>#DIV/0!</v>
      </c>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row>
    <row r="13" spans="1:43" ht="24" x14ac:dyDescent="0.3">
      <c r="A13" s="47" t="s">
        <v>762</v>
      </c>
      <c r="B13" s="22" t="s">
        <v>34</v>
      </c>
      <c r="C13" s="23" t="s">
        <v>128</v>
      </c>
      <c r="D13" s="98"/>
      <c r="E13" s="98"/>
      <c r="F13" s="92" t="e">
        <f>S.R7!N13</f>
        <v>#DIV/0!</v>
      </c>
      <c r="G13" s="92" t="e">
        <f>S.R7!V13</f>
        <v>#DIV/0!</v>
      </c>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row>
    <row r="14" spans="1:43" ht="24" x14ac:dyDescent="0.3">
      <c r="A14" s="47" t="s">
        <v>763</v>
      </c>
      <c r="B14" s="22" t="s">
        <v>83</v>
      </c>
      <c r="C14" s="107" t="s">
        <v>288</v>
      </c>
      <c r="D14" s="98"/>
      <c r="E14" s="98"/>
      <c r="F14" s="92" t="e">
        <f>S.R8!N13</f>
        <v>#DIV/0!</v>
      </c>
      <c r="G14" s="92" t="e">
        <f>S.R8!V13</f>
        <v>#DIV/0!</v>
      </c>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row>
    <row r="15" spans="1:43" ht="43.5" customHeight="1" x14ac:dyDescent="0.3">
      <c r="A15" s="47" t="s">
        <v>764</v>
      </c>
      <c r="B15" s="22" t="s">
        <v>35</v>
      </c>
      <c r="C15" s="106" t="s">
        <v>298</v>
      </c>
      <c r="D15" s="98"/>
      <c r="E15" s="98"/>
      <c r="F15" s="92" t="e">
        <f>S.R9!N16</f>
        <v>#DIV/0!</v>
      </c>
      <c r="G15" s="92" t="e">
        <f>S.R9!V16</f>
        <v>#DIV/0!</v>
      </c>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row>
    <row r="16" spans="1:43" ht="45.75" customHeight="1" x14ac:dyDescent="0.3">
      <c r="A16" s="100" t="s">
        <v>765</v>
      </c>
      <c r="B16" s="98" t="s">
        <v>130</v>
      </c>
      <c r="C16" s="98" t="s">
        <v>129</v>
      </c>
      <c r="D16" s="98"/>
      <c r="E16" s="98"/>
      <c r="F16" s="92" t="e">
        <f>S.RX!N12</f>
        <v>#DIV/0!</v>
      </c>
      <c r="G16" s="92" t="e">
        <f>S.RX!V12</f>
        <v>#DIV/0!</v>
      </c>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row>
    <row r="17" spans="1:43" ht="45.75" customHeight="1" x14ac:dyDescent="0.3">
      <c r="A17" s="15"/>
      <c r="B17" s="15"/>
      <c r="C17" s="15"/>
      <c r="D17" s="15"/>
      <c r="E17" s="115" t="s">
        <v>366</v>
      </c>
      <c r="F17" s="92" t="e">
        <f>ROUND(SUM(F7:F16)/COUNT(F7:F16),2)</f>
        <v>#DIV/0!</v>
      </c>
      <c r="G17" s="92" t="e">
        <f>ROUND(SUM(G7:G16)/COUNT(G7:G16),2)</f>
        <v>#DIV/0!</v>
      </c>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row>
    <row r="18" spans="1:43" ht="13" x14ac:dyDescent="0.3">
      <c r="A18" s="14"/>
      <c r="B18" s="15"/>
      <c r="C18" s="15"/>
      <c r="D18" s="15"/>
      <c r="E18" s="15"/>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row>
    <row r="19" spans="1:43" ht="13" x14ac:dyDescent="0.3">
      <c r="A19" s="14"/>
      <c r="B19" s="15"/>
      <c r="C19" s="15"/>
      <c r="D19" s="15"/>
      <c r="E19" s="15"/>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row>
    <row r="20" spans="1:43" ht="13" x14ac:dyDescent="0.3">
      <c r="A20" s="14"/>
      <c r="B20" s="15"/>
      <c r="C20" s="15"/>
      <c r="D20" s="15"/>
      <c r="E20" s="15"/>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row>
    <row r="21" spans="1:43" ht="13" x14ac:dyDescent="0.3">
      <c r="A21" s="14"/>
      <c r="B21" s="15"/>
      <c r="C21" s="15"/>
      <c r="D21" s="15"/>
      <c r="E21" s="15"/>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row>
    <row r="22" spans="1:43" ht="13" x14ac:dyDescent="0.3">
      <c r="A22" s="14"/>
      <c r="B22" s="15"/>
      <c r="C22" s="15"/>
      <c r="D22" s="15"/>
      <c r="E22" s="15"/>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row>
    <row r="23" spans="1:43" ht="13" x14ac:dyDescent="0.3">
      <c r="A23" s="14"/>
      <c r="B23" s="15"/>
      <c r="C23" s="15"/>
      <c r="D23" s="15"/>
      <c r="E23" s="15"/>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row>
    <row r="24" spans="1:43" ht="13" x14ac:dyDescent="0.3">
      <c r="A24" s="14"/>
      <c r="B24" s="15"/>
      <c r="C24" s="15"/>
      <c r="D24" s="15"/>
      <c r="E24" s="15"/>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row>
    <row r="25" spans="1:43" ht="13" x14ac:dyDescent="0.3">
      <c r="A25" s="14"/>
      <c r="B25" s="15"/>
      <c r="C25" s="15"/>
      <c r="D25" s="15"/>
      <c r="E25" s="15"/>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row>
    <row r="26" spans="1:43" ht="13" x14ac:dyDescent="0.3">
      <c r="A26" s="14"/>
      <c r="B26" s="15"/>
      <c r="C26" s="15"/>
      <c r="D26" s="15"/>
      <c r="E26" s="15"/>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row>
    <row r="27" spans="1:43" ht="13" x14ac:dyDescent="0.3">
      <c r="A27" s="14"/>
      <c r="B27" s="15"/>
      <c r="C27" s="15"/>
      <c r="D27" s="15"/>
      <c r="E27" s="15"/>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row>
    <row r="28" spans="1:43" ht="13" x14ac:dyDescent="0.3">
      <c r="A28" s="14"/>
      <c r="B28" s="15"/>
      <c r="C28" s="15"/>
      <c r="D28" s="15"/>
      <c r="E28" s="15"/>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row>
    <row r="29" spans="1:43" ht="13" x14ac:dyDescent="0.3">
      <c r="A29" s="14"/>
      <c r="B29" s="15"/>
      <c r="C29" s="15"/>
      <c r="D29" s="15"/>
      <c r="E29" s="15"/>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row>
    <row r="30" spans="1:43" ht="13" x14ac:dyDescent="0.3">
      <c r="A30" s="14"/>
      <c r="B30" s="15"/>
      <c r="C30" s="15"/>
      <c r="D30" s="15"/>
      <c r="E30" s="15"/>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row>
    <row r="31" spans="1:43" ht="13" x14ac:dyDescent="0.3">
      <c r="A31" s="14"/>
      <c r="B31" s="15"/>
      <c r="C31" s="15"/>
      <c r="D31" s="15"/>
      <c r="E31" s="15"/>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row>
    <row r="32" spans="1:43" ht="13" x14ac:dyDescent="0.3">
      <c r="A32" s="14"/>
      <c r="B32" s="15"/>
      <c r="C32" s="15"/>
      <c r="D32" s="15"/>
      <c r="E32" s="15"/>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row>
    <row r="33" spans="1:43" ht="13" x14ac:dyDescent="0.3">
      <c r="A33" s="14"/>
      <c r="B33" s="15"/>
      <c r="C33" s="15"/>
      <c r="D33" s="15"/>
      <c r="E33" s="15"/>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row>
    <row r="34" spans="1:43" ht="13" x14ac:dyDescent="0.3">
      <c r="A34" s="14"/>
      <c r="B34" s="15"/>
      <c r="C34" s="15"/>
      <c r="D34" s="15"/>
      <c r="E34" s="15"/>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row>
    <row r="35" spans="1:43" ht="13" x14ac:dyDescent="0.3">
      <c r="A35" s="14"/>
      <c r="B35" s="15"/>
      <c r="C35" s="15"/>
      <c r="D35" s="15"/>
      <c r="E35" s="15"/>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row>
    <row r="36" spans="1:43" ht="13" x14ac:dyDescent="0.3">
      <c r="A36" s="14"/>
      <c r="B36" s="15"/>
      <c r="C36" s="15"/>
      <c r="D36" s="15"/>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row>
    <row r="37" spans="1:43" ht="13" x14ac:dyDescent="0.3">
      <c r="A37" s="14"/>
      <c r="B37" s="15"/>
      <c r="C37" s="15"/>
      <c r="D37" s="15"/>
      <c r="E37" s="15"/>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row>
    <row r="38" spans="1:43" x14ac:dyDescent="0.35">
      <c r="D38" s="25"/>
      <c r="E38" s="25"/>
    </row>
    <row r="39" spans="1:43" x14ac:dyDescent="0.35">
      <c r="D39" s="25"/>
      <c r="E39" s="25"/>
    </row>
    <row r="40" spans="1:43" x14ac:dyDescent="0.35">
      <c r="D40" s="25"/>
      <c r="E40" s="25"/>
    </row>
    <row r="41" spans="1:43" hidden="1" x14ac:dyDescent="0.35">
      <c r="D41" s="25"/>
      <c r="E41" s="25"/>
    </row>
    <row r="42" spans="1:43" hidden="1" x14ac:dyDescent="0.35">
      <c r="D42" s="25"/>
      <c r="E42" s="25"/>
    </row>
    <row r="43" spans="1:43" x14ac:dyDescent="0.35">
      <c r="D43" s="25"/>
      <c r="E43" s="25"/>
    </row>
    <row r="44" spans="1:43" x14ac:dyDescent="0.35">
      <c r="D44" s="25"/>
      <c r="E44" s="25"/>
    </row>
    <row r="45" spans="1:43" x14ac:dyDescent="0.35">
      <c r="D45" s="25"/>
      <c r="E45" s="25"/>
    </row>
    <row r="46" spans="1:43" x14ac:dyDescent="0.35">
      <c r="D46" s="25"/>
      <c r="E46" s="25"/>
    </row>
    <row r="47" spans="1:43" x14ac:dyDescent="0.35">
      <c r="D47" s="25"/>
      <c r="E47" s="25"/>
    </row>
    <row r="48" spans="1:43" x14ac:dyDescent="0.35">
      <c r="D48" s="25"/>
      <c r="E48" s="25"/>
    </row>
    <row r="49" spans="4:5" x14ac:dyDescent="0.35">
      <c r="D49" s="25"/>
      <c r="E49" s="25"/>
    </row>
    <row r="50" spans="4:5" x14ac:dyDescent="0.35">
      <c r="D50" s="25"/>
      <c r="E50" s="25"/>
    </row>
    <row r="51" spans="4:5" x14ac:dyDescent="0.35">
      <c r="D51" s="25"/>
      <c r="E51" s="25"/>
    </row>
    <row r="52" spans="4:5" x14ac:dyDescent="0.35">
      <c r="D52" s="25"/>
      <c r="E52" s="25"/>
    </row>
    <row r="53" spans="4:5" x14ac:dyDescent="0.35">
      <c r="D53" s="25"/>
      <c r="E53" s="25"/>
    </row>
    <row r="54" spans="4:5" x14ac:dyDescent="0.35">
      <c r="D54" s="25"/>
      <c r="E54" s="25"/>
    </row>
    <row r="55" spans="4:5" x14ac:dyDescent="0.35">
      <c r="D55" s="25"/>
      <c r="E55" s="25"/>
    </row>
    <row r="56" spans="4:5" x14ac:dyDescent="0.35">
      <c r="D56" s="25"/>
      <c r="E56" s="25"/>
    </row>
    <row r="57" spans="4:5" ht="15.75" hidden="1" customHeight="1" x14ac:dyDescent="0.35">
      <c r="D57" s="25"/>
      <c r="E57" s="25"/>
    </row>
    <row r="58" spans="4:5" ht="15.75" hidden="1" customHeight="1" x14ac:dyDescent="0.35">
      <c r="D58" s="25"/>
      <c r="E58" s="25"/>
    </row>
    <row r="59" spans="4:5" ht="15.75" hidden="1" customHeight="1" x14ac:dyDescent="0.35">
      <c r="D59" s="25"/>
      <c r="E59" s="25"/>
    </row>
    <row r="60" spans="4:5" ht="15.75" hidden="1" customHeight="1" x14ac:dyDescent="0.35">
      <c r="D60" s="25"/>
      <c r="E60" s="25"/>
    </row>
    <row r="61" spans="4:5" ht="15.75" hidden="1" customHeight="1" x14ac:dyDescent="0.35">
      <c r="D61" s="25"/>
      <c r="E61" s="25"/>
    </row>
    <row r="62" spans="4:5" ht="15.75" hidden="1" customHeight="1" x14ac:dyDescent="0.35">
      <c r="D62" s="25"/>
      <c r="E62" s="25"/>
    </row>
    <row r="63" spans="4:5" ht="15.75" hidden="1" customHeight="1" x14ac:dyDescent="0.35">
      <c r="D63" s="25"/>
      <c r="E63" s="25"/>
    </row>
    <row r="64" spans="4:5" ht="15.75" hidden="1" customHeight="1" x14ac:dyDescent="0.35">
      <c r="D64" s="25"/>
      <c r="E64" s="25"/>
    </row>
    <row r="65" spans="4:5" ht="15.75" hidden="1" customHeight="1" x14ac:dyDescent="0.35">
      <c r="D65" s="25"/>
      <c r="E65" s="25"/>
    </row>
    <row r="66" spans="4:5" ht="15.75" hidden="1" customHeight="1" x14ac:dyDescent="0.35">
      <c r="D66" s="25"/>
      <c r="E66" s="25"/>
    </row>
    <row r="67" spans="4:5" ht="15.75" hidden="1" customHeight="1" x14ac:dyDescent="0.35">
      <c r="D67" s="25"/>
      <c r="E67" s="25"/>
    </row>
    <row r="68" spans="4:5" ht="15.75" hidden="1" customHeight="1" x14ac:dyDescent="0.35">
      <c r="D68" s="25"/>
      <c r="E68" s="25"/>
    </row>
    <row r="69" spans="4:5" ht="15.75" hidden="1" customHeight="1" x14ac:dyDescent="0.35">
      <c r="D69" s="25"/>
      <c r="E69" s="25"/>
    </row>
    <row r="70" spans="4:5" ht="15.75" hidden="1" customHeight="1" x14ac:dyDescent="0.35">
      <c r="D70" s="25"/>
      <c r="E70" s="25"/>
    </row>
    <row r="71" spans="4:5" ht="15.75" hidden="1" customHeight="1" x14ac:dyDescent="0.35">
      <c r="D71" s="25"/>
      <c r="E71" s="25"/>
    </row>
    <row r="72" spans="4:5" ht="15.75" hidden="1" customHeight="1" x14ac:dyDescent="0.35">
      <c r="D72" s="25"/>
      <c r="E72" s="25"/>
    </row>
    <row r="73" spans="4:5" ht="15.75" hidden="1" customHeight="1" x14ac:dyDescent="0.35">
      <c r="D73" s="25"/>
      <c r="E73" s="25"/>
    </row>
    <row r="74" spans="4:5" ht="15.75" hidden="1" customHeight="1" x14ac:dyDescent="0.35">
      <c r="D74" s="25"/>
      <c r="E74" s="25"/>
    </row>
    <row r="75" spans="4:5" ht="15.75" hidden="1" customHeight="1" x14ac:dyDescent="0.35">
      <c r="D75" s="25"/>
      <c r="E75" s="25"/>
    </row>
    <row r="76" spans="4:5" ht="15.75" hidden="1" customHeight="1" x14ac:dyDescent="0.35">
      <c r="D76" s="25"/>
      <c r="E76" s="25"/>
    </row>
    <row r="77" spans="4:5" ht="15.75" hidden="1" customHeight="1" x14ac:dyDescent="0.35">
      <c r="D77" s="25"/>
      <c r="E77" s="25"/>
    </row>
    <row r="78" spans="4:5" ht="15.75" hidden="1" customHeight="1" x14ac:dyDescent="0.35">
      <c r="D78" s="25"/>
      <c r="E78" s="25"/>
    </row>
    <row r="79" spans="4:5" x14ac:dyDescent="0.35">
      <c r="D79" s="25"/>
      <c r="E79" s="25"/>
    </row>
    <row r="80" spans="4:5" x14ac:dyDescent="0.35">
      <c r="D80" s="25"/>
      <c r="E80" s="25"/>
    </row>
    <row r="81" spans="4:5" x14ac:dyDescent="0.35">
      <c r="D81" s="25"/>
      <c r="E81" s="25"/>
    </row>
    <row r="82" spans="4:5" x14ac:dyDescent="0.35">
      <c r="D82" s="25"/>
      <c r="E82" s="25"/>
    </row>
    <row r="83" spans="4:5" x14ac:dyDescent="0.35">
      <c r="D83" s="25"/>
      <c r="E83" s="25"/>
    </row>
    <row r="84" spans="4:5" x14ac:dyDescent="0.35">
      <c r="D84" s="25"/>
      <c r="E84" s="25"/>
    </row>
    <row r="85" spans="4:5" x14ac:dyDescent="0.35">
      <c r="D85" s="25"/>
      <c r="E85" s="25"/>
    </row>
    <row r="86" spans="4:5" x14ac:dyDescent="0.35">
      <c r="D86" s="25"/>
      <c r="E86" s="25"/>
    </row>
    <row r="87" spans="4:5" x14ac:dyDescent="0.35">
      <c r="D87" s="25"/>
      <c r="E87" s="25"/>
    </row>
    <row r="88" spans="4:5" x14ac:dyDescent="0.35">
      <c r="D88" s="25"/>
      <c r="E88" s="25"/>
    </row>
    <row r="89" spans="4:5" x14ac:dyDescent="0.35">
      <c r="D89" s="25"/>
      <c r="E89" s="25"/>
    </row>
    <row r="90" spans="4:5" x14ac:dyDescent="0.35">
      <c r="D90" s="25"/>
      <c r="E90" s="25"/>
    </row>
    <row r="91" spans="4:5" x14ac:dyDescent="0.35">
      <c r="D91" s="25"/>
      <c r="E91" s="25"/>
    </row>
    <row r="92" spans="4:5" x14ac:dyDescent="0.35">
      <c r="D92" s="25"/>
      <c r="E92" s="25"/>
    </row>
    <row r="93" spans="4:5" x14ac:dyDescent="0.35">
      <c r="D93" s="25"/>
      <c r="E93" s="25"/>
    </row>
    <row r="94" spans="4:5" x14ac:dyDescent="0.35">
      <c r="D94" s="25"/>
      <c r="E94" s="25"/>
    </row>
    <row r="95" spans="4:5" x14ac:dyDescent="0.35">
      <c r="D95" s="25"/>
      <c r="E95" s="25"/>
    </row>
    <row r="96" spans="4:5" x14ac:dyDescent="0.35">
      <c r="D96" s="25"/>
      <c r="E96" s="25"/>
    </row>
    <row r="97" spans="4:5" x14ac:dyDescent="0.35">
      <c r="D97" s="25"/>
      <c r="E97" s="25"/>
    </row>
    <row r="98" spans="4:5" x14ac:dyDescent="0.35">
      <c r="D98" s="25"/>
      <c r="E98" s="25"/>
    </row>
    <row r="99" spans="4:5" x14ac:dyDescent="0.35">
      <c r="D99" s="25"/>
      <c r="E99" s="25"/>
    </row>
    <row r="100" spans="4:5" x14ac:dyDescent="0.35">
      <c r="D100" s="25"/>
      <c r="E100" s="25"/>
    </row>
    <row r="101" spans="4:5" x14ac:dyDescent="0.35">
      <c r="D101" s="25"/>
      <c r="E101" s="25"/>
    </row>
    <row r="102" spans="4:5" x14ac:dyDescent="0.35">
      <c r="D102" s="25"/>
      <c r="E102" s="25"/>
    </row>
    <row r="103" spans="4:5" x14ac:dyDescent="0.35">
      <c r="D103" s="25"/>
      <c r="E103" s="25"/>
    </row>
    <row r="104" spans="4:5" x14ac:dyDescent="0.35">
      <c r="D104" s="25"/>
      <c r="E104" s="25"/>
    </row>
    <row r="105" spans="4:5" x14ac:dyDescent="0.35">
      <c r="D105" s="25"/>
      <c r="E105" s="25"/>
    </row>
    <row r="106" spans="4:5" x14ac:dyDescent="0.35">
      <c r="D106" s="25"/>
      <c r="E106" s="25"/>
    </row>
    <row r="107" spans="4:5" x14ac:dyDescent="0.35">
      <c r="D107" s="25"/>
      <c r="E107" s="25"/>
    </row>
    <row r="108" spans="4:5" x14ac:dyDescent="0.35">
      <c r="D108" s="25"/>
      <c r="E108" s="25"/>
    </row>
    <row r="109" spans="4:5" x14ac:dyDescent="0.35">
      <c r="D109" s="25"/>
      <c r="E109" s="25"/>
    </row>
    <row r="110" spans="4:5" x14ac:dyDescent="0.35">
      <c r="D110" s="25"/>
      <c r="E110" s="25"/>
    </row>
    <row r="111" spans="4:5" x14ac:dyDescent="0.35">
      <c r="D111" s="25"/>
      <c r="E111" s="25"/>
    </row>
    <row r="112" spans="4:5" x14ac:dyDescent="0.35">
      <c r="D112" s="25"/>
      <c r="E112" s="25"/>
    </row>
    <row r="113" spans="4:5" x14ac:dyDescent="0.35">
      <c r="D113" s="25"/>
      <c r="E113" s="25"/>
    </row>
    <row r="114" spans="4:5" x14ac:dyDescent="0.35">
      <c r="D114" s="25"/>
      <c r="E114" s="25"/>
    </row>
    <row r="115" spans="4:5" x14ac:dyDescent="0.35">
      <c r="D115" s="25"/>
      <c r="E115" s="25"/>
    </row>
    <row r="116" spans="4:5" x14ac:dyDescent="0.35">
      <c r="D116" s="25"/>
      <c r="E116" s="25"/>
    </row>
    <row r="117" spans="4:5" x14ac:dyDescent="0.35">
      <c r="D117" s="25"/>
      <c r="E117" s="25"/>
    </row>
    <row r="118" spans="4:5" x14ac:dyDescent="0.35">
      <c r="D118" s="25"/>
      <c r="E118" s="25"/>
    </row>
    <row r="119" spans="4:5" x14ac:dyDescent="0.35">
      <c r="D119" s="25"/>
      <c r="E119" s="25"/>
    </row>
    <row r="120" spans="4:5" x14ac:dyDescent="0.35">
      <c r="D120" s="25"/>
      <c r="E120" s="25"/>
    </row>
    <row r="121" spans="4:5" x14ac:dyDescent="0.35">
      <c r="D121" s="25"/>
      <c r="E121" s="25"/>
    </row>
    <row r="122" spans="4:5" x14ac:dyDescent="0.35">
      <c r="D122" s="25"/>
      <c r="E122" s="25"/>
    </row>
    <row r="123" spans="4:5" x14ac:dyDescent="0.35">
      <c r="D123" s="25"/>
      <c r="E123" s="25"/>
    </row>
    <row r="124" spans="4:5" x14ac:dyDescent="0.35">
      <c r="D124" s="25"/>
      <c r="E124" s="25"/>
    </row>
    <row r="125" spans="4:5" x14ac:dyDescent="0.35">
      <c r="D125" s="25"/>
      <c r="E125" s="25"/>
    </row>
    <row r="126" spans="4:5" x14ac:dyDescent="0.35">
      <c r="D126" s="25"/>
      <c r="E126" s="25"/>
    </row>
    <row r="127" spans="4:5" x14ac:dyDescent="0.35">
      <c r="D127" s="25"/>
      <c r="E127" s="25"/>
    </row>
    <row r="128" spans="4:5" x14ac:dyDescent="0.35">
      <c r="D128" s="25"/>
      <c r="E128" s="25"/>
    </row>
    <row r="129" spans="4:5" x14ac:dyDescent="0.35">
      <c r="D129" s="25"/>
      <c r="E129" s="25"/>
    </row>
    <row r="130" spans="4:5" x14ac:dyDescent="0.35">
      <c r="D130" s="25"/>
      <c r="E130" s="25"/>
    </row>
    <row r="131" spans="4:5" x14ac:dyDescent="0.35">
      <c r="D131" s="25"/>
      <c r="E131" s="25"/>
    </row>
    <row r="132" spans="4:5" x14ac:dyDescent="0.35">
      <c r="D132" s="25"/>
      <c r="E132" s="25"/>
    </row>
    <row r="133" spans="4:5" x14ac:dyDescent="0.35">
      <c r="D133" s="25"/>
      <c r="E133" s="25"/>
    </row>
    <row r="134" spans="4:5" x14ac:dyDescent="0.35">
      <c r="D134" s="25"/>
      <c r="E134" s="25"/>
    </row>
    <row r="135" spans="4:5" x14ac:dyDescent="0.35">
      <c r="D135" s="25"/>
      <c r="E135" s="25"/>
    </row>
    <row r="136" spans="4:5" x14ac:dyDescent="0.35">
      <c r="D136" s="25"/>
      <c r="E136" s="25"/>
    </row>
    <row r="137" spans="4:5" x14ac:dyDescent="0.35">
      <c r="D137" s="25"/>
      <c r="E137" s="25"/>
    </row>
    <row r="138" spans="4:5" x14ac:dyDescent="0.35">
      <c r="D138" s="25"/>
      <c r="E138" s="25"/>
    </row>
    <row r="139" spans="4:5" x14ac:dyDescent="0.35">
      <c r="D139" s="25"/>
      <c r="E139" s="25"/>
    </row>
    <row r="140" spans="4:5" x14ac:dyDescent="0.35">
      <c r="D140" s="25"/>
      <c r="E140" s="25"/>
    </row>
    <row r="141" spans="4:5" x14ac:dyDescent="0.35">
      <c r="D141" s="25"/>
      <c r="E141" s="25"/>
    </row>
    <row r="142" spans="4:5" x14ac:dyDescent="0.35">
      <c r="D142" s="25"/>
      <c r="E142" s="25"/>
    </row>
    <row r="143" spans="4:5" x14ac:dyDescent="0.35">
      <c r="D143" s="25"/>
      <c r="E143" s="25"/>
    </row>
    <row r="144" spans="4:5" x14ac:dyDescent="0.35">
      <c r="D144" s="25"/>
      <c r="E144" s="25"/>
    </row>
    <row r="145" spans="4:5" x14ac:dyDescent="0.35">
      <c r="D145" s="25"/>
      <c r="E145" s="25"/>
    </row>
    <row r="146" spans="4:5" x14ac:dyDescent="0.35">
      <c r="D146" s="25"/>
      <c r="E146" s="25"/>
    </row>
    <row r="147" spans="4:5" x14ac:dyDescent="0.35">
      <c r="D147" s="25"/>
      <c r="E147" s="25"/>
    </row>
    <row r="148" spans="4:5" x14ac:dyDescent="0.35">
      <c r="D148" s="25"/>
      <c r="E148" s="25"/>
    </row>
    <row r="149" spans="4:5" x14ac:dyDescent="0.35">
      <c r="D149" s="25"/>
      <c r="E149" s="25"/>
    </row>
    <row r="150" spans="4:5" x14ac:dyDescent="0.35">
      <c r="D150" s="25"/>
      <c r="E150" s="25"/>
    </row>
    <row r="151" spans="4:5" x14ac:dyDescent="0.35">
      <c r="D151" s="25"/>
      <c r="E151" s="25"/>
    </row>
    <row r="152" spans="4:5" x14ac:dyDescent="0.35">
      <c r="D152" s="25"/>
      <c r="E152" s="25"/>
    </row>
    <row r="153" spans="4:5" x14ac:dyDescent="0.35">
      <c r="D153" s="25"/>
      <c r="E153" s="25"/>
    </row>
    <row r="154" spans="4:5" x14ac:dyDescent="0.35">
      <c r="D154" s="25"/>
      <c r="E154" s="25"/>
    </row>
    <row r="155" spans="4:5" x14ac:dyDescent="0.35">
      <c r="D155" s="25"/>
      <c r="E155" s="25"/>
    </row>
    <row r="156" spans="4:5" x14ac:dyDescent="0.35">
      <c r="D156" s="25"/>
      <c r="E156" s="25"/>
    </row>
    <row r="157" spans="4:5" x14ac:dyDescent="0.35">
      <c r="D157" s="25"/>
      <c r="E157" s="25"/>
    </row>
    <row r="158" spans="4:5" x14ac:dyDescent="0.35">
      <c r="D158" s="25"/>
      <c r="E158" s="25"/>
    </row>
    <row r="159" spans="4:5" x14ac:dyDescent="0.35">
      <c r="D159" s="25"/>
      <c r="E159" s="25"/>
    </row>
    <row r="160" spans="4:5" x14ac:dyDescent="0.35">
      <c r="D160" s="25"/>
      <c r="E160" s="25"/>
    </row>
    <row r="161" spans="4:5" x14ac:dyDescent="0.35">
      <c r="D161" s="25"/>
      <c r="E161" s="25"/>
    </row>
    <row r="162" spans="4:5" x14ac:dyDescent="0.35">
      <c r="D162" s="25"/>
      <c r="E162" s="25"/>
    </row>
    <row r="163" spans="4:5" x14ac:dyDescent="0.35">
      <c r="D163" s="25"/>
      <c r="E163" s="25"/>
    </row>
    <row r="164" spans="4:5" x14ac:dyDescent="0.35">
      <c r="D164" s="25"/>
      <c r="E164" s="25"/>
    </row>
    <row r="165" spans="4:5" x14ac:dyDescent="0.35">
      <c r="D165" s="25"/>
      <c r="E165" s="25"/>
    </row>
    <row r="166" spans="4:5" x14ac:dyDescent="0.35">
      <c r="D166" s="25"/>
      <c r="E166" s="25"/>
    </row>
    <row r="167" spans="4:5" x14ac:dyDescent="0.35">
      <c r="D167" s="25"/>
      <c r="E167" s="25"/>
    </row>
    <row r="168" spans="4:5" x14ac:dyDescent="0.35">
      <c r="D168" s="25"/>
      <c r="E168" s="25"/>
    </row>
    <row r="169" spans="4:5" x14ac:dyDescent="0.35">
      <c r="D169" s="25"/>
      <c r="E169" s="25"/>
    </row>
    <row r="170" spans="4:5" x14ac:dyDescent="0.35">
      <c r="D170" s="25"/>
      <c r="E170" s="25"/>
    </row>
    <row r="171" spans="4:5" x14ac:dyDescent="0.35">
      <c r="D171" s="25"/>
      <c r="E171" s="25"/>
    </row>
    <row r="172" spans="4:5" x14ac:dyDescent="0.35">
      <c r="D172" s="25"/>
      <c r="E172" s="25"/>
    </row>
    <row r="173" spans="4:5" x14ac:dyDescent="0.35">
      <c r="D173" s="25"/>
      <c r="E173" s="25"/>
    </row>
    <row r="174" spans="4:5" x14ac:dyDescent="0.35">
      <c r="D174" s="25"/>
      <c r="E174" s="25"/>
    </row>
    <row r="175" spans="4:5" x14ac:dyDescent="0.35">
      <c r="D175" s="25"/>
      <c r="E175" s="25"/>
    </row>
    <row r="176" spans="4:5" x14ac:dyDescent="0.35">
      <c r="D176" s="25"/>
      <c r="E176" s="25"/>
    </row>
    <row r="177" spans="4:5" x14ac:dyDescent="0.35">
      <c r="D177" s="25"/>
      <c r="E177" s="25"/>
    </row>
    <row r="178" spans="4:5" x14ac:dyDescent="0.35">
      <c r="D178" s="25"/>
      <c r="E178" s="25"/>
    </row>
    <row r="179" spans="4:5" x14ac:dyDescent="0.35">
      <c r="D179" s="25"/>
      <c r="E179" s="25"/>
    </row>
    <row r="180" spans="4:5" x14ac:dyDescent="0.35">
      <c r="D180" s="25"/>
      <c r="E180" s="25"/>
    </row>
    <row r="181" spans="4:5" x14ac:dyDescent="0.35">
      <c r="D181" s="25"/>
      <c r="E181" s="25"/>
    </row>
    <row r="182" spans="4:5" x14ac:dyDescent="0.35">
      <c r="D182" s="25"/>
      <c r="E182" s="25"/>
    </row>
    <row r="183" spans="4:5" x14ac:dyDescent="0.35">
      <c r="D183" s="25"/>
      <c r="E183" s="25"/>
    </row>
    <row r="184" spans="4:5" x14ac:dyDescent="0.35">
      <c r="D184" s="25"/>
      <c r="E184" s="25"/>
    </row>
    <row r="185" spans="4:5" x14ac:dyDescent="0.35">
      <c r="D185" s="25"/>
      <c r="E185" s="25"/>
    </row>
    <row r="186" spans="4:5" x14ac:dyDescent="0.35">
      <c r="D186" s="25"/>
      <c r="E186" s="25"/>
    </row>
    <row r="187" spans="4:5" x14ac:dyDescent="0.35">
      <c r="D187" s="25"/>
      <c r="E187" s="25"/>
    </row>
    <row r="188" spans="4:5" x14ac:dyDescent="0.35">
      <c r="D188" s="25"/>
      <c r="E188" s="25"/>
    </row>
    <row r="189" spans="4:5" x14ac:dyDescent="0.35">
      <c r="D189" s="25"/>
      <c r="E189" s="25"/>
    </row>
    <row r="190" spans="4:5" x14ac:dyDescent="0.35">
      <c r="D190" s="25"/>
      <c r="E190" s="25"/>
    </row>
    <row r="191" spans="4:5" x14ac:dyDescent="0.35">
      <c r="D191" s="25"/>
      <c r="E191" s="25"/>
    </row>
    <row r="192" spans="4:5" x14ac:dyDescent="0.35">
      <c r="D192" s="25"/>
      <c r="E192" s="25"/>
    </row>
    <row r="193" spans="4:5" x14ac:dyDescent="0.35">
      <c r="D193" s="25"/>
      <c r="E193" s="25"/>
    </row>
    <row r="194" spans="4:5" x14ac:dyDescent="0.35">
      <c r="D194" s="25"/>
      <c r="E194" s="25"/>
    </row>
    <row r="195" spans="4:5" x14ac:dyDescent="0.35">
      <c r="D195" s="25"/>
      <c r="E195" s="25"/>
    </row>
    <row r="196" spans="4:5" x14ac:dyDescent="0.35">
      <c r="D196" s="25"/>
      <c r="E196" s="25"/>
    </row>
    <row r="197" spans="4:5" x14ac:dyDescent="0.35">
      <c r="D197" s="25"/>
      <c r="E197" s="25"/>
    </row>
    <row r="198" spans="4:5" x14ac:dyDescent="0.35">
      <c r="D198" s="25"/>
      <c r="E198" s="25"/>
    </row>
    <row r="199" spans="4:5" x14ac:dyDescent="0.35">
      <c r="D199" s="25"/>
      <c r="E199" s="25"/>
    </row>
    <row r="200" spans="4:5" x14ac:dyDescent="0.35">
      <c r="D200" s="25"/>
      <c r="E200" s="25"/>
    </row>
    <row r="201" spans="4:5" x14ac:dyDescent="0.35">
      <c r="D201" s="25"/>
      <c r="E201" s="25"/>
    </row>
    <row r="202" spans="4:5" x14ac:dyDescent="0.35">
      <c r="D202" s="25"/>
      <c r="E202" s="25"/>
    </row>
    <row r="203" spans="4:5" x14ac:dyDescent="0.35">
      <c r="D203" s="25"/>
      <c r="E203" s="25"/>
    </row>
    <row r="204" spans="4:5" x14ac:dyDescent="0.35">
      <c r="D204" s="25"/>
      <c r="E204" s="25"/>
    </row>
    <row r="205" spans="4:5" x14ac:dyDescent="0.35">
      <c r="D205" s="25"/>
      <c r="E205" s="25"/>
    </row>
    <row r="206" spans="4:5" x14ac:dyDescent="0.35">
      <c r="D206" s="25"/>
      <c r="E206" s="25"/>
    </row>
    <row r="207" spans="4:5" x14ac:dyDescent="0.35">
      <c r="D207" s="25"/>
      <c r="E207" s="25"/>
    </row>
    <row r="208" spans="4:5" x14ac:dyDescent="0.35">
      <c r="D208" s="25"/>
      <c r="E208" s="25"/>
    </row>
    <row r="209" spans="4:5" x14ac:dyDescent="0.35">
      <c r="D209" s="25"/>
      <c r="E209" s="25"/>
    </row>
    <row r="210" spans="4:5" x14ac:dyDescent="0.35">
      <c r="D210" s="25"/>
      <c r="E210" s="25"/>
    </row>
    <row r="211" spans="4:5" x14ac:dyDescent="0.35">
      <c r="D211" s="25"/>
      <c r="E211" s="25"/>
    </row>
    <row r="212" spans="4:5" x14ac:dyDescent="0.35">
      <c r="D212" s="25"/>
      <c r="E212" s="25"/>
    </row>
    <row r="213" spans="4:5" x14ac:dyDescent="0.35">
      <c r="D213" s="25"/>
      <c r="E213" s="25"/>
    </row>
    <row r="214" spans="4:5" x14ac:dyDescent="0.35">
      <c r="D214" s="25"/>
      <c r="E214" s="25"/>
    </row>
    <row r="215" spans="4:5" x14ac:dyDescent="0.35">
      <c r="D215" s="25"/>
      <c r="E215" s="25"/>
    </row>
    <row r="216" spans="4:5" x14ac:dyDescent="0.35">
      <c r="D216" s="25"/>
      <c r="E216" s="25"/>
    </row>
    <row r="217" spans="4:5" x14ac:dyDescent="0.35">
      <c r="D217" s="25"/>
      <c r="E217" s="25"/>
    </row>
    <row r="218" spans="4:5" x14ac:dyDescent="0.35">
      <c r="D218" s="25"/>
      <c r="E218" s="25"/>
    </row>
    <row r="219" spans="4:5" x14ac:dyDescent="0.35">
      <c r="D219" s="25"/>
      <c r="E219" s="25"/>
    </row>
    <row r="220" spans="4:5" x14ac:dyDescent="0.35">
      <c r="D220" s="25"/>
      <c r="E220" s="25"/>
    </row>
    <row r="221" spans="4:5" x14ac:dyDescent="0.35">
      <c r="D221" s="25"/>
      <c r="E221" s="25"/>
    </row>
    <row r="222" spans="4:5" x14ac:dyDescent="0.35">
      <c r="D222" s="25"/>
      <c r="E222" s="25"/>
    </row>
    <row r="223" spans="4:5" x14ac:dyDescent="0.35">
      <c r="D223" s="25"/>
      <c r="E223" s="25"/>
    </row>
    <row r="224" spans="4:5" x14ac:dyDescent="0.35">
      <c r="D224" s="25"/>
      <c r="E224" s="25"/>
    </row>
    <row r="225" spans="4:5" x14ac:dyDescent="0.35">
      <c r="D225" s="25"/>
      <c r="E225" s="25"/>
    </row>
    <row r="226" spans="4:5" x14ac:dyDescent="0.35">
      <c r="D226" s="25"/>
      <c r="E226" s="25"/>
    </row>
    <row r="227" spans="4:5" x14ac:dyDescent="0.35">
      <c r="D227" s="25"/>
      <c r="E227" s="25"/>
    </row>
    <row r="228" spans="4:5" x14ac:dyDescent="0.35">
      <c r="D228" s="25"/>
      <c r="E228" s="25"/>
    </row>
    <row r="229" spans="4:5" x14ac:dyDescent="0.35">
      <c r="D229" s="25"/>
      <c r="E229" s="25"/>
    </row>
    <row r="230" spans="4:5" x14ac:dyDescent="0.35">
      <c r="D230" s="25"/>
      <c r="E230" s="25"/>
    </row>
    <row r="231" spans="4:5" x14ac:dyDescent="0.35">
      <c r="D231" s="25"/>
      <c r="E231" s="25"/>
    </row>
    <row r="232" spans="4:5" x14ac:dyDescent="0.35">
      <c r="D232" s="25"/>
      <c r="E232" s="25"/>
    </row>
    <row r="233" spans="4:5" x14ac:dyDescent="0.35">
      <c r="D233" s="25"/>
      <c r="E233" s="25"/>
    </row>
    <row r="234" spans="4:5" x14ac:dyDescent="0.35">
      <c r="D234" s="25"/>
      <c r="E234" s="25"/>
    </row>
    <row r="235" spans="4:5" x14ac:dyDescent="0.35">
      <c r="D235" s="25"/>
      <c r="E235" s="25"/>
    </row>
    <row r="236" spans="4:5" x14ac:dyDescent="0.35">
      <c r="D236" s="25"/>
      <c r="E236" s="25"/>
    </row>
    <row r="237" spans="4:5" x14ac:dyDescent="0.35">
      <c r="D237" s="25"/>
      <c r="E237" s="25"/>
    </row>
    <row r="238" spans="4:5" x14ac:dyDescent="0.35">
      <c r="D238" s="25"/>
      <c r="E238" s="25"/>
    </row>
    <row r="239" spans="4:5" x14ac:dyDescent="0.35">
      <c r="D239" s="25"/>
      <c r="E239" s="25"/>
    </row>
    <row r="240" spans="4:5" x14ac:dyDescent="0.35">
      <c r="D240" s="25"/>
      <c r="E240" s="25"/>
    </row>
    <row r="241" spans="4:5" x14ac:dyDescent="0.35">
      <c r="D241" s="25"/>
      <c r="E241" s="25"/>
    </row>
    <row r="242" spans="4:5" x14ac:dyDescent="0.35">
      <c r="D242" s="25"/>
      <c r="E242" s="25"/>
    </row>
    <row r="243" spans="4:5" x14ac:dyDescent="0.35">
      <c r="D243" s="25"/>
      <c r="E243" s="25"/>
    </row>
    <row r="244" spans="4:5" x14ac:dyDescent="0.35">
      <c r="D244" s="25"/>
      <c r="E244" s="25"/>
    </row>
    <row r="245" spans="4:5" x14ac:dyDescent="0.35">
      <c r="D245" s="25"/>
      <c r="E245" s="25"/>
    </row>
    <row r="246" spans="4:5" x14ac:dyDescent="0.35">
      <c r="D246" s="25"/>
      <c r="E246" s="25"/>
    </row>
    <row r="247" spans="4:5" x14ac:dyDescent="0.35">
      <c r="D247" s="25"/>
      <c r="E247" s="25"/>
    </row>
    <row r="248" spans="4:5" x14ac:dyDescent="0.35">
      <c r="D248" s="25"/>
      <c r="E248" s="25"/>
    </row>
    <row r="249" spans="4:5" x14ac:dyDescent="0.35">
      <c r="D249" s="25"/>
      <c r="E249" s="25"/>
    </row>
    <row r="250" spans="4:5" x14ac:dyDescent="0.35">
      <c r="D250" s="25"/>
      <c r="E250" s="25"/>
    </row>
    <row r="251" spans="4:5" x14ac:dyDescent="0.35">
      <c r="D251" s="25"/>
      <c r="E251" s="25"/>
    </row>
    <row r="252" spans="4:5" x14ac:dyDescent="0.35">
      <c r="D252" s="25"/>
      <c r="E252" s="25"/>
    </row>
    <row r="253" spans="4:5" x14ac:dyDescent="0.35">
      <c r="D253" s="25"/>
      <c r="E253" s="25"/>
    </row>
    <row r="254" spans="4:5" x14ac:dyDescent="0.35">
      <c r="D254" s="25"/>
      <c r="E254" s="25"/>
    </row>
    <row r="255" spans="4:5" x14ac:dyDescent="0.35">
      <c r="D255" s="25"/>
      <c r="E255" s="25"/>
    </row>
    <row r="256" spans="4:5" x14ac:dyDescent="0.35">
      <c r="D256" s="25"/>
      <c r="E256" s="25"/>
    </row>
    <row r="257" spans="4:5" x14ac:dyDescent="0.35">
      <c r="D257" s="25"/>
      <c r="E257" s="25"/>
    </row>
    <row r="258" spans="4:5" x14ac:dyDescent="0.35">
      <c r="D258" s="25"/>
      <c r="E258" s="25"/>
    </row>
    <row r="259" spans="4:5" x14ac:dyDescent="0.35">
      <c r="D259" s="25"/>
      <c r="E259" s="25"/>
    </row>
    <row r="260" spans="4:5" x14ac:dyDescent="0.35">
      <c r="D260" s="25"/>
      <c r="E260" s="25"/>
    </row>
    <row r="261" spans="4:5" x14ac:dyDescent="0.35">
      <c r="D261" s="25"/>
      <c r="E261" s="25"/>
    </row>
    <row r="262" spans="4:5" x14ac:dyDescent="0.35">
      <c r="D262" s="25"/>
      <c r="E262" s="25"/>
    </row>
    <row r="263" spans="4:5" x14ac:dyDescent="0.35">
      <c r="D263" s="25"/>
      <c r="E263" s="25"/>
    </row>
    <row r="264" spans="4:5" x14ac:dyDescent="0.35">
      <c r="D264" s="25"/>
      <c r="E264" s="25"/>
    </row>
    <row r="265" spans="4:5" x14ac:dyDescent="0.35">
      <c r="D265" s="25"/>
      <c r="E265" s="25"/>
    </row>
    <row r="266" spans="4:5" x14ac:dyDescent="0.35">
      <c r="D266" s="25"/>
      <c r="E266" s="25"/>
    </row>
    <row r="267" spans="4:5" x14ac:dyDescent="0.35">
      <c r="D267" s="25"/>
      <c r="E267" s="25"/>
    </row>
    <row r="268" spans="4:5" x14ac:dyDescent="0.35">
      <c r="D268" s="25"/>
      <c r="E268" s="25"/>
    </row>
    <row r="269" spans="4:5" x14ac:dyDescent="0.35">
      <c r="D269" s="25"/>
      <c r="E269" s="25"/>
    </row>
    <row r="270" spans="4:5" x14ac:dyDescent="0.35">
      <c r="D270" s="25"/>
      <c r="E270" s="25"/>
    </row>
    <row r="271" spans="4:5" x14ac:dyDescent="0.35">
      <c r="D271" s="25"/>
      <c r="E271" s="25"/>
    </row>
    <row r="272" spans="4:5" x14ac:dyDescent="0.35">
      <c r="D272" s="25"/>
      <c r="E272" s="25"/>
    </row>
    <row r="273" spans="4:5" x14ac:dyDescent="0.35">
      <c r="D273" s="25"/>
      <c r="E273" s="25"/>
    </row>
    <row r="274" spans="4:5" x14ac:dyDescent="0.35">
      <c r="D274" s="25"/>
      <c r="E274" s="25"/>
    </row>
    <row r="275" spans="4:5" x14ac:dyDescent="0.35">
      <c r="D275" s="25"/>
      <c r="E275" s="25"/>
    </row>
    <row r="276" spans="4:5" x14ac:dyDescent="0.35">
      <c r="D276" s="25"/>
      <c r="E276" s="25"/>
    </row>
    <row r="277" spans="4:5" x14ac:dyDescent="0.35">
      <c r="D277" s="25"/>
      <c r="E277" s="25"/>
    </row>
    <row r="278" spans="4:5" x14ac:dyDescent="0.35">
      <c r="D278" s="25"/>
      <c r="E278" s="25"/>
    </row>
    <row r="279" spans="4:5" x14ac:dyDescent="0.35">
      <c r="D279" s="25"/>
      <c r="E279" s="25"/>
    </row>
    <row r="280" spans="4:5" x14ac:dyDescent="0.35">
      <c r="D280" s="25"/>
      <c r="E280" s="25"/>
    </row>
    <row r="281" spans="4:5" x14ac:dyDescent="0.35">
      <c r="D281" s="25"/>
      <c r="E281" s="25"/>
    </row>
    <row r="282" spans="4:5" x14ac:dyDescent="0.35">
      <c r="D282" s="25"/>
      <c r="E282" s="25"/>
    </row>
    <row r="283" spans="4:5" x14ac:dyDescent="0.35">
      <c r="D283" s="25"/>
      <c r="E283" s="25"/>
    </row>
    <row r="284" spans="4:5" x14ac:dyDescent="0.35">
      <c r="D284" s="25"/>
      <c r="E284" s="25"/>
    </row>
    <row r="285" spans="4:5" x14ac:dyDescent="0.35">
      <c r="D285" s="25"/>
      <c r="E285" s="25"/>
    </row>
    <row r="286" spans="4:5" x14ac:dyDescent="0.35">
      <c r="D286" s="25"/>
      <c r="E286" s="25"/>
    </row>
    <row r="287" spans="4:5" x14ac:dyDescent="0.35">
      <c r="D287" s="25"/>
      <c r="E287" s="25"/>
    </row>
    <row r="288" spans="4:5" x14ac:dyDescent="0.35">
      <c r="D288" s="25"/>
      <c r="E288" s="25"/>
    </row>
    <row r="289" spans="4:5" x14ac:dyDescent="0.35">
      <c r="D289" s="25"/>
      <c r="E289" s="25"/>
    </row>
    <row r="290" spans="4:5" x14ac:dyDescent="0.35">
      <c r="D290" s="25"/>
      <c r="E290" s="25"/>
    </row>
    <row r="291" spans="4:5" x14ac:dyDescent="0.35">
      <c r="D291" s="25"/>
      <c r="E291" s="25"/>
    </row>
    <row r="292" spans="4:5" x14ac:dyDescent="0.35">
      <c r="D292" s="25"/>
      <c r="E292" s="25"/>
    </row>
    <row r="293" spans="4:5" x14ac:dyDescent="0.35">
      <c r="D293" s="25"/>
      <c r="E293" s="25"/>
    </row>
    <row r="294" spans="4:5" x14ac:dyDescent="0.35">
      <c r="D294" s="25"/>
      <c r="E294" s="25"/>
    </row>
    <row r="295" spans="4:5" x14ac:dyDescent="0.35">
      <c r="D295" s="25"/>
      <c r="E295" s="25"/>
    </row>
    <row r="296" spans="4:5" x14ac:dyDescent="0.35">
      <c r="D296" s="25"/>
      <c r="E296" s="25"/>
    </row>
    <row r="297" spans="4:5" x14ac:dyDescent="0.35">
      <c r="D297" s="25"/>
      <c r="E297" s="25"/>
    </row>
    <row r="298" spans="4:5" x14ac:dyDescent="0.35">
      <c r="D298" s="25"/>
      <c r="E298" s="25"/>
    </row>
    <row r="299" spans="4:5" x14ac:dyDescent="0.35">
      <c r="D299" s="25"/>
      <c r="E299" s="25"/>
    </row>
    <row r="300" spans="4:5" x14ac:dyDescent="0.35">
      <c r="D300" s="25"/>
      <c r="E300" s="25"/>
    </row>
    <row r="301" spans="4:5" x14ac:dyDescent="0.35">
      <c r="D301" s="25"/>
      <c r="E301" s="25"/>
    </row>
    <row r="302" spans="4:5" x14ac:dyDescent="0.35">
      <c r="D302" s="25"/>
      <c r="E302" s="25"/>
    </row>
    <row r="303" spans="4:5" x14ac:dyDescent="0.35">
      <c r="D303" s="25"/>
      <c r="E303" s="25"/>
    </row>
    <row r="304" spans="4:5" x14ac:dyDescent="0.35">
      <c r="D304" s="25"/>
      <c r="E304" s="25"/>
    </row>
    <row r="305" spans="4:5" x14ac:dyDescent="0.35">
      <c r="D305" s="25"/>
      <c r="E305" s="25"/>
    </row>
    <row r="306" spans="4:5" x14ac:dyDescent="0.35">
      <c r="D306" s="25"/>
      <c r="E306" s="25"/>
    </row>
    <row r="307" spans="4:5" x14ac:dyDescent="0.35">
      <c r="D307" s="25"/>
      <c r="E307" s="25"/>
    </row>
    <row r="308" spans="4:5" x14ac:dyDescent="0.35">
      <c r="D308" s="25"/>
      <c r="E308" s="25"/>
    </row>
    <row r="309" spans="4:5" x14ac:dyDescent="0.35">
      <c r="D309" s="25"/>
      <c r="E309" s="25"/>
    </row>
    <row r="310" spans="4:5" x14ac:dyDescent="0.35">
      <c r="D310" s="25"/>
      <c r="E310" s="25"/>
    </row>
    <row r="311" spans="4:5" x14ac:dyDescent="0.35">
      <c r="D311" s="25"/>
      <c r="E311" s="25"/>
    </row>
    <row r="312" spans="4:5" x14ac:dyDescent="0.35">
      <c r="D312" s="25"/>
      <c r="E312" s="25"/>
    </row>
    <row r="313" spans="4:5" x14ac:dyDescent="0.35">
      <c r="D313" s="25"/>
      <c r="E313" s="25"/>
    </row>
    <row r="314" spans="4:5" x14ac:dyDescent="0.35">
      <c r="D314" s="25"/>
      <c r="E314" s="25"/>
    </row>
    <row r="315" spans="4:5" x14ac:dyDescent="0.35">
      <c r="D315" s="25"/>
      <c r="E315" s="25"/>
    </row>
    <row r="316" spans="4:5" x14ac:dyDescent="0.35">
      <c r="D316" s="25"/>
      <c r="E316" s="25"/>
    </row>
    <row r="317" spans="4:5" x14ac:dyDescent="0.35">
      <c r="D317" s="25"/>
      <c r="E317" s="25"/>
    </row>
    <row r="318" spans="4:5" x14ac:dyDescent="0.35">
      <c r="D318" s="25"/>
      <c r="E318" s="25"/>
    </row>
    <row r="319" spans="4:5" x14ac:dyDescent="0.35">
      <c r="D319" s="25"/>
      <c r="E319" s="25"/>
    </row>
    <row r="320" spans="4:5" x14ac:dyDescent="0.35">
      <c r="D320" s="25"/>
      <c r="E320" s="25"/>
    </row>
    <row r="321" spans="4:5" x14ac:dyDescent="0.35">
      <c r="D321" s="25"/>
      <c r="E321" s="25"/>
    </row>
    <row r="322" spans="4:5" x14ac:dyDescent="0.35">
      <c r="D322" s="25"/>
      <c r="E322" s="25"/>
    </row>
    <row r="323" spans="4:5" x14ac:dyDescent="0.35">
      <c r="D323" s="25"/>
      <c r="E323" s="25"/>
    </row>
    <row r="324" spans="4:5" x14ac:dyDescent="0.35">
      <c r="D324" s="25"/>
      <c r="E324" s="25"/>
    </row>
    <row r="325" spans="4:5" x14ac:dyDescent="0.35">
      <c r="D325" s="25"/>
      <c r="E325" s="25"/>
    </row>
    <row r="326" spans="4:5" x14ac:dyDescent="0.35">
      <c r="D326" s="25"/>
      <c r="E326" s="25"/>
    </row>
    <row r="327" spans="4:5" x14ac:dyDescent="0.35">
      <c r="D327" s="25"/>
      <c r="E327" s="25"/>
    </row>
    <row r="328" spans="4:5" x14ac:dyDescent="0.35">
      <c r="D328" s="25"/>
      <c r="E328" s="25"/>
    </row>
    <row r="329" spans="4:5" x14ac:dyDescent="0.35">
      <c r="D329" s="25"/>
      <c r="E329" s="25"/>
    </row>
    <row r="330" spans="4:5" x14ac:dyDescent="0.35">
      <c r="D330" s="25"/>
      <c r="E330" s="25"/>
    </row>
    <row r="331" spans="4:5" x14ac:dyDescent="0.35">
      <c r="D331" s="25"/>
      <c r="E331" s="25"/>
    </row>
    <row r="332" spans="4:5" x14ac:dyDescent="0.35">
      <c r="D332" s="25"/>
      <c r="E332" s="25"/>
    </row>
    <row r="333" spans="4:5" x14ac:dyDescent="0.35">
      <c r="D333" s="25"/>
      <c r="E333" s="25"/>
    </row>
    <row r="334" spans="4:5" x14ac:dyDescent="0.35">
      <c r="D334" s="25"/>
      <c r="E334" s="25"/>
    </row>
    <row r="335" spans="4:5" x14ac:dyDescent="0.35">
      <c r="D335" s="25"/>
      <c r="E335" s="25"/>
    </row>
    <row r="336" spans="4:5" x14ac:dyDescent="0.35">
      <c r="D336" s="25"/>
      <c r="E336" s="25"/>
    </row>
    <row r="337" spans="4:5" x14ac:dyDescent="0.35">
      <c r="D337" s="25"/>
      <c r="E337" s="25"/>
    </row>
    <row r="338" spans="4:5" x14ac:dyDescent="0.35">
      <c r="D338" s="25"/>
      <c r="E338" s="25"/>
    </row>
    <row r="339" spans="4:5" x14ac:dyDescent="0.35">
      <c r="D339" s="25"/>
      <c r="E339" s="25"/>
    </row>
    <row r="340" spans="4:5" x14ac:dyDescent="0.35">
      <c r="D340" s="25"/>
      <c r="E340" s="25"/>
    </row>
    <row r="341" spans="4:5" x14ac:dyDescent="0.35">
      <c r="D341" s="25"/>
      <c r="E341" s="25"/>
    </row>
    <row r="342" spans="4:5" x14ac:dyDescent="0.35">
      <c r="D342" s="25"/>
      <c r="E342" s="25"/>
    </row>
    <row r="343" spans="4:5" x14ac:dyDescent="0.35">
      <c r="D343" s="25"/>
      <c r="E343" s="25"/>
    </row>
    <row r="344" spans="4:5" x14ac:dyDescent="0.35">
      <c r="D344" s="25"/>
      <c r="E344" s="25"/>
    </row>
    <row r="345" spans="4:5" x14ac:dyDescent="0.35">
      <c r="D345" s="25"/>
      <c r="E345" s="25"/>
    </row>
    <row r="346" spans="4:5" x14ac:dyDescent="0.35">
      <c r="D346" s="25"/>
      <c r="E346" s="25"/>
    </row>
    <row r="347" spans="4:5" x14ac:dyDescent="0.35">
      <c r="D347" s="25"/>
      <c r="E347" s="25"/>
    </row>
    <row r="348" spans="4:5" x14ac:dyDescent="0.35">
      <c r="D348" s="25"/>
      <c r="E348" s="25"/>
    </row>
    <row r="349" spans="4:5" x14ac:dyDescent="0.35">
      <c r="D349" s="25"/>
      <c r="E349" s="25"/>
    </row>
    <row r="350" spans="4:5" x14ac:dyDescent="0.35">
      <c r="D350" s="25"/>
      <c r="E350" s="25"/>
    </row>
    <row r="351" spans="4:5" x14ac:dyDescent="0.35">
      <c r="D351" s="25"/>
      <c r="E351" s="25"/>
    </row>
    <row r="352" spans="4:5" x14ac:dyDescent="0.35">
      <c r="D352" s="25"/>
      <c r="E352" s="25"/>
    </row>
    <row r="353" spans="4:5" x14ac:dyDescent="0.35">
      <c r="D353" s="25"/>
      <c r="E353" s="25"/>
    </row>
    <row r="354" spans="4:5" x14ac:dyDescent="0.35">
      <c r="D354" s="25"/>
      <c r="E354" s="25"/>
    </row>
    <row r="355" spans="4:5" x14ac:dyDescent="0.35">
      <c r="D355" s="25"/>
      <c r="E355" s="25"/>
    </row>
    <row r="356" spans="4:5" x14ac:dyDescent="0.35">
      <c r="D356" s="25"/>
      <c r="E356" s="25"/>
    </row>
    <row r="357" spans="4:5" x14ac:dyDescent="0.35">
      <c r="D357" s="25"/>
      <c r="E357" s="25"/>
    </row>
    <row r="358" spans="4:5" x14ac:dyDescent="0.35">
      <c r="D358" s="25"/>
      <c r="E358" s="25"/>
    </row>
    <row r="359" spans="4:5" x14ac:dyDescent="0.35">
      <c r="D359" s="25"/>
      <c r="E359" s="25"/>
    </row>
    <row r="360" spans="4:5" x14ac:dyDescent="0.35">
      <c r="D360" s="25"/>
      <c r="E360" s="25"/>
    </row>
    <row r="361" spans="4:5" x14ac:dyDescent="0.35">
      <c r="D361" s="25"/>
      <c r="E361" s="25"/>
    </row>
    <row r="362" spans="4:5" x14ac:dyDescent="0.35">
      <c r="D362" s="25"/>
      <c r="E362" s="25"/>
    </row>
    <row r="363" spans="4:5" x14ac:dyDescent="0.35">
      <c r="D363" s="25"/>
      <c r="E363" s="25"/>
    </row>
    <row r="364" spans="4:5" x14ac:dyDescent="0.35">
      <c r="D364" s="25"/>
      <c r="E364" s="25"/>
    </row>
    <row r="365" spans="4:5" x14ac:dyDescent="0.35">
      <c r="D365" s="25"/>
      <c r="E365" s="25"/>
    </row>
    <row r="366" spans="4:5" x14ac:dyDescent="0.35">
      <c r="D366" s="25"/>
      <c r="E366" s="25"/>
    </row>
    <row r="367" spans="4:5" x14ac:dyDescent="0.35">
      <c r="D367" s="25"/>
      <c r="E367" s="25"/>
    </row>
    <row r="368" spans="4:5" x14ac:dyDescent="0.35">
      <c r="D368" s="25"/>
      <c r="E368" s="25"/>
    </row>
    <row r="369" spans="4:5" x14ac:dyDescent="0.35">
      <c r="D369" s="25"/>
      <c r="E369" s="25"/>
    </row>
    <row r="370" spans="4:5" x14ac:dyDescent="0.35">
      <c r="D370" s="25"/>
      <c r="E370" s="25"/>
    </row>
    <row r="371" spans="4:5" x14ac:dyDescent="0.35">
      <c r="D371" s="25"/>
      <c r="E371" s="25"/>
    </row>
    <row r="372" spans="4:5" x14ac:dyDescent="0.35">
      <c r="D372" s="25"/>
      <c r="E372" s="25"/>
    </row>
    <row r="373" spans="4:5" x14ac:dyDescent="0.35">
      <c r="D373" s="25"/>
      <c r="E373" s="25"/>
    </row>
    <row r="374" spans="4:5" x14ac:dyDescent="0.35">
      <c r="D374" s="25"/>
      <c r="E374" s="25"/>
    </row>
    <row r="375" spans="4:5" x14ac:dyDescent="0.35">
      <c r="D375" s="25"/>
      <c r="E375" s="25"/>
    </row>
    <row r="376" spans="4:5" x14ac:dyDescent="0.35">
      <c r="D376" s="25"/>
      <c r="E376" s="25"/>
    </row>
    <row r="377" spans="4:5" x14ac:dyDescent="0.35">
      <c r="D377" s="25"/>
      <c r="E377" s="25"/>
    </row>
    <row r="378" spans="4:5" x14ac:dyDescent="0.35">
      <c r="D378" s="25"/>
      <c r="E378" s="25"/>
    </row>
    <row r="379" spans="4:5" x14ac:dyDescent="0.35">
      <c r="D379" s="25"/>
      <c r="E379" s="25"/>
    </row>
    <row r="380" spans="4:5" x14ac:dyDescent="0.35">
      <c r="D380" s="25"/>
      <c r="E380" s="25"/>
    </row>
    <row r="381" spans="4:5" x14ac:dyDescent="0.35">
      <c r="D381" s="25"/>
      <c r="E381" s="25"/>
    </row>
    <row r="382" spans="4:5" x14ac:dyDescent="0.35">
      <c r="D382" s="25"/>
      <c r="E382" s="25"/>
    </row>
    <row r="383" spans="4:5" x14ac:dyDescent="0.35">
      <c r="D383" s="25"/>
      <c r="E383" s="25"/>
    </row>
    <row r="384" spans="4:5" x14ac:dyDescent="0.35">
      <c r="D384" s="25"/>
      <c r="E384" s="25"/>
    </row>
    <row r="385" spans="4:5" x14ac:dyDescent="0.35">
      <c r="D385" s="25"/>
      <c r="E385" s="25"/>
    </row>
    <row r="386" spans="4:5" x14ac:dyDescent="0.35">
      <c r="D386" s="25"/>
      <c r="E386" s="25"/>
    </row>
    <row r="387" spans="4:5" x14ac:dyDescent="0.35">
      <c r="D387" s="25"/>
      <c r="E387" s="25"/>
    </row>
    <row r="388" spans="4:5" x14ac:dyDescent="0.35">
      <c r="D388" s="25"/>
      <c r="E388" s="25"/>
    </row>
    <row r="389" spans="4:5" x14ac:dyDescent="0.35">
      <c r="D389" s="25"/>
      <c r="E389" s="25"/>
    </row>
    <row r="390" spans="4:5" x14ac:dyDescent="0.35">
      <c r="D390" s="25"/>
      <c r="E390" s="25"/>
    </row>
    <row r="391" spans="4:5" x14ac:dyDescent="0.35">
      <c r="D391" s="25"/>
      <c r="E391" s="25"/>
    </row>
    <row r="392" spans="4:5" x14ac:dyDescent="0.35">
      <c r="D392" s="25"/>
      <c r="E392" s="25"/>
    </row>
    <row r="393" spans="4:5" x14ac:dyDescent="0.35">
      <c r="D393" s="25"/>
      <c r="E393" s="25"/>
    </row>
    <row r="394" spans="4:5" x14ac:dyDescent="0.35">
      <c r="D394" s="25"/>
      <c r="E394" s="25"/>
    </row>
    <row r="395" spans="4:5" x14ac:dyDescent="0.35">
      <c r="D395" s="25"/>
      <c r="E395" s="25"/>
    </row>
    <row r="396" spans="4:5" x14ac:dyDescent="0.35">
      <c r="D396" s="25"/>
      <c r="E396" s="25"/>
    </row>
    <row r="397" spans="4:5" x14ac:dyDescent="0.35">
      <c r="D397" s="25"/>
      <c r="E397" s="25"/>
    </row>
    <row r="398" spans="4:5" x14ac:dyDescent="0.35">
      <c r="D398" s="25"/>
      <c r="E398" s="25"/>
    </row>
    <row r="399" spans="4:5" x14ac:dyDescent="0.35">
      <c r="D399" s="25"/>
      <c r="E399" s="25"/>
    </row>
    <row r="400" spans="4:5" x14ac:dyDescent="0.35">
      <c r="D400" s="25"/>
      <c r="E400" s="25"/>
    </row>
    <row r="401" spans="4:5" x14ac:dyDescent="0.35">
      <c r="D401" s="25"/>
      <c r="E401" s="25"/>
    </row>
    <row r="402" spans="4:5" x14ac:dyDescent="0.35">
      <c r="D402" s="25"/>
      <c r="E402" s="25"/>
    </row>
    <row r="403" spans="4:5" x14ac:dyDescent="0.35">
      <c r="D403" s="25"/>
      <c r="E403" s="25"/>
    </row>
    <row r="404" spans="4:5" x14ac:dyDescent="0.35">
      <c r="D404" s="25"/>
      <c r="E404" s="25"/>
    </row>
    <row r="405" spans="4:5" x14ac:dyDescent="0.35">
      <c r="D405" s="25"/>
      <c r="E405" s="25"/>
    </row>
    <row r="406" spans="4:5" x14ac:dyDescent="0.35">
      <c r="D406" s="25"/>
      <c r="E406" s="25"/>
    </row>
    <row r="407" spans="4:5" x14ac:dyDescent="0.35">
      <c r="D407" s="25"/>
      <c r="E407" s="25"/>
    </row>
    <row r="408" spans="4:5" x14ac:dyDescent="0.35">
      <c r="D408" s="25"/>
      <c r="E408" s="25"/>
    </row>
    <row r="409" spans="4:5" x14ac:dyDescent="0.35">
      <c r="D409" s="25"/>
      <c r="E409" s="25"/>
    </row>
    <row r="410" spans="4:5" x14ac:dyDescent="0.35">
      <c r="D410" s="25"/>
      <c r="E410" s="25"/>
    </row>
    <row r="411" spans="4:5" x14ac:dyDescent="0.35">
      <c r="D411" s="25"/>
      <c r="E411" s="25"/>
    </row>
    <row r="412" spans="4:5" x14ac:dyDescent="0.35">
      <c r="D412" s="25"/>
      <c r="E412" s="25"/>
    </row>
    <row r="413" spans="4:5" x14ac:dyDescent="0.35">
      <c r="D413" s="25"/>
      <c r="E413" s="25"/>
    </row>
    <row r="414" spans="4:5" x14ac:dyDescent="0.35">
      <c r="D414" s="25"/>
      <c r="E414" s="25"/>
    </row>
    <row r="415" spans="4:5" x14ac:dyDescent="0.35">
      <c r="D415" s="25"/>
      <c r="E415" s="25"/>
    </row>
    <row r="416" spans="4:5" x14ac:dyDescent="0.35">
      <c r="D416" s="25"/>
      <c r="E416" s="25"/>
    </row>
    <row r="417" spans="4:5" x14ac:dyDescent="0.35">
      <c r="D417" s="25"/>
      <c r="E417" s="25"/>
    </row>
    <row r="418" spans="4:5" x14ac:dyDescent="0.35">
      <c r="D418" s="25"/>
      <c r="E418" s="25"/>
    </row>
    <row r="419" spans="4:5" x14ac:dyDescent="0.35">
      <c r="D419" s="25"/>
      <c r="E419" s="25"/>
    </row>
    <row r="420" spans="4:5" x14ac:dyDescent="0.35">
      <c r="D420" s="25"/>
      <c r="E420" s="25"/>
    </row>
    <row r="421" spans="4:5" x14ac:dyDescent="0.35">
      <c r="D421" s="25"/>
      <c r="E421" s="25"/>
    </row>
    <row r="422" spans="4:5" x14ac:dyDescent="0.35">
      <c r="D422" s="25"/>
      <c r="E422" s="25"/>
    </row>
    <row r="423" spans="4:5" x14ac:dyDescent="0.35">
      <c r="D423" s="25"/>
      <c r="E423" s="25"/>
    </row>
    <row r="424" spans="4:5" x14ac:dyDescent="0.35">
      <c r="D424" s="25"/>
      <c r="E424" s="25"/>
    </row>
    <row r="425" spans="4:5" x14ac:dyDescent="0.35">
      <c r="D425" s="25"/>
      <c r="E425" s="25"/>
    </row>
    <row r="426" spans="4:5" x14ac:dyDescent="0.35">
      <c r="D426" s="25"/>
      <c r="E426" s="25"/>
    </row>
    <row r="427" spans="4:5" x14ac:dyDescent="0.35">
      <c r="D427" s="25"/>
      <c r="E427" s="25"/>
    </row>
    <row r="428" spans="4:5" x14ac:dyDescent="0.35">
      <c r="D428" s="25"/>
      <c r="E428" s="25"/>
    </row>
    <row r="429" spans="4:5" x14ac:dyDescent="0.35">
      <c r="D429" s="25"/>
      <c r="E429" s="25"/>
    </row>
    <row r="430" spans="4:5" x14ac:dyDescent="0.35">
      <c r="D430" s="25"/>
      <c r="E430" s="25"/>
    </row>
    <row r="431" spans="4:5" x14ac:dyDescent="0.35">
      <c r="D431" s="25"/>
      <c r="E431" s="25"/>
    </row>
    <row r="432" spans="4:5" x14ac:dyDescent="0.35">
      <c r="D432" s="25"/>
      <c r="E432" s="25"/>
    </row>
    <row r="433" spans="4:5" x14ac:dyDescent="0.35">
      <c r="D433" s="25"/>
      <c r="E433" s="25"/>
    </row>
    <row r="434" spans="4:5" x14ac:dyDescent="0.35">
      <c r="D434" s="25"/>
      <c r="E434" s="25"/>
    </row>
    <row r="435" spans="4:5" x14ac:dyDescent="0.35">
      <c r="D435" s="25"/>
      <c r="E435" s="25"/>
    </row>
    <row r="436" spans="4:5" x14ac:dyDescent="0.35">
      <c r="D436" s="25"/>
      <c r="E436" s="25"/>
    </row>
    <row r="437" spans="4:5" x14ac:dyDescent="0.35">
      <c r="D437" s="25"/>
      <c r="E437" s="25"/>
    </row>
    <row r="438" spans="4:5" x14ac:dyDescent="0.35">
      <c r="D438" s="25"/>
      <c r="E438" s="25"/>
    </row>
    <row r="439" spans="4:5" x14ac:dyDescent="0.35">
      <c r="D439" s="25"/>
      <c r="E439" s="25"/>
    </row>
    <row r="440" spans="4:5" x14ac:dyDescent="0.35">
      <c r="D440" s="25"/>
      <c r="E440" s="25"/>
    </row>
    <row r="441" spans="4:5" x14ac:dyDescent="0.35">
      <c r="D441" s="25"/>
      <c r="E441" s="25"/>
    </row>
    <row r="442" spans="4:5" x14ac:dyDescent="0.35">
      <c r="D442" s="25"/>
      <c r="E442" s="25"/>
    </row>
    <row r="443" spans="4:5" x14ac:dyDescent="0.35">
      <c r="D443" s="25"/>
      <c r="E443" s="25"/>
    </row>
    <row r="444" spans="4:5" x14ac:dyDescent="0.35">
      <c r="D444" s="25"/>
      <c r="E444" s="25"/>
    </row>
    <row r="445" spans="4:5" x14ac:dyDescent="0.35">
      <c r="D445" s="25"/>
      <c r="E445" s="25"/>
    </row>
    <row r="446" spans="4:5" x14ac:dyDescent="0.35">
      <c r="D446" s="25"/>
      <c r="E446" s="25"/>
    </row>
    <row r="447" spans="4:5" x14ac:dyDescent="0.35">
      <c r="D447" s="25"/>
      <c r="E447" s="25"/>
    </row>
    <row r="448" spans="4:5" x14ac:dyDescent="0.35">
      <c r="D448" s="25"/>
      <c r="E448" s="25"/>
    </row>
    <row r="449" spans="4:5" x14ac:dyDescent="0.35">
      <c r="D449" s="25"/>
      <c r="E449" s="25"/>
    </row>
    <row r="450" spans="4:5" x14ac:dyDescent="0.35">
      <c r="D450" s="25"/>
      <c r="E450" s="25"/>
    </row>
    <row r="451" spans="4:5" x14ac:dyDescent="0.35">
      <c r="D451" s="25"/>
      <c r="E451" s="25"/>
    </row>
    <row r="452" spans="4:5" x14ac:dyDescent="0.35">
      <c r="D452" s="25"/>
      <c r="E452" s="25"/>
    </row>
    <row r="453" spans="4:5" x14ac:dyDescent="0.35">
      <c r="D453" s="25"/>
      <c r="E453" s="25"/>
    </row>
    <row r="454" spans="4:5" x14ac:dyDescent="0.35">
      <c r="D454" s="25"/>
      <c r="E454" s="25"/>
    </row>
    <row r="455" spans="4:5" x14ac:dyDescent="0.35">
      <c r="D455" s="25"/>
      <c r="E455" s="25"/>
    </row>
    <row r="456" spans="4:5" x14ac:dyDescent="0.35">
      <c r="D456" s="25"/>
      <c r="E456" s="25"/>
    </row>
    <row r="457" spans="4:5" x14ac:dyDescent="0.35">
      <c r="D457" s="25"/>
      <c r="E457" s="25"/>
    </row>
    <row r="458" spans="4:5" x14ac:dyDescent="0.35">
      <c r="D458" s="25"/>
      <c r="E458" s="25"/>
    </row>
    <row r="459" spans="4:5" x14ac:dyDescent="0.35">
      <c r="D459" s="25"/>
      <c r="E459" s="25"/>
    </row>
    <row r="460" spans="4:5" x14ac:dyDescent="0.35">
      <c r="D460" s="25"/>
      <c r="E460" s="25"/>
    </row>
    <row r="461" spans="4:5" x14ac:dyDescent="0.35">
      <c r="D461" s="25"/>
      <c r="E461" s="25"/>
    </row>
    <row r="462" spans="4:5" x14ac:dyDescent="0.35">
      <c r="D462" s="25"/>
      <c r="E462" s="25"/>
    </row>
    <row r="463" spans="4:5" x14ac:dyDescent="0.35">
      <c r="D463" s="25"/>
      <c r="E463" s="25"/>
    </row>
    <row r="464" spans="4:5" x14ac:dyDescent="0.35">
      <c r="D464" s="25"/>
      <c r="E464" s="25"/>
    </row>
    <row r="465" spans="4:5" x14ac:dyDescent="0.35">
      <c r="D465" s="25"/>
      <c r="E465" s="25"/>
    </row>
    <row r="466" spans="4:5" x14ac:dyDescent="0.35">
      <c r="D466" s="25"/>
      <c r="E466" s="25"/>
    </row>
    <row r="467" spans="4:5" x14ac:dyDescent="0.35">
      <c r="D467" s="25"/>
      <c r="E467" s="25"/>
    </row>
    <row r="468" spans="4:5" x14ac:dyDescent="0.35">
      <c r="D468" s="25"/>
      <c r="E468" s="25"/>
    </row>
    <row r="469" spans="4:5" x14ac:dyDescent="0.35">
      <c r="D469" s="25"/>
      <c r="E469" s="25"/>
    </row>
    <row r="470" spans="4:5" x14ac:dyDescent="0.35">
      <c r="D470" s="25"/>
      <c r="E470" s="25"/>
    </row>
    <row r="471" spans="4:5" x14ac:dyDescent="0.35">
      <c r="D471" s="25"/>
      <c r="E471" s="25"/>
    </row>
    <row r="472" spans="4:5" x14ac:dyDescent="0.35">
      <c r="D472" s="25"/>
      <c r="E472" s="25"/>
    </row>
    <row r="473" spans="4:5" x14ac:dyDescent="0.35">
      <c r="D473" s="25"/>
      <c r="E473" s="25"/>
    </row>
    <row r="474" spans="4:5" x14ac:dyDescent="0.35">
      <c r="D474" s="25"/>
      <c r="E474" s="25"/>
    </row>
    <row r="475" spans="4:5" x14ac:dyDescent="0.35">
      <c r="D475" s="25"/>
      <c r="E475" s="25"/>
    </row>
    <row r="476" spans="4:5" x14ac:dyDescent="0.35">
      <c r="D476" s="25"/>
      <c r="E476" s="25"/>
    </row>
    <row r="477" spans="4:5" x14ac:dyDescent="0.35">
      <c r="D477" s="25"/>
      <c r="E477" s="25"/>
    </row>
    <row r="478" spans="4:5" x14ac:dyDescent="0.35">
      <c r="D478" s="25"/>
      <c r="E478" s="25"/>
    </row>
    <row r="479" spans="4:5" x14ac:dyDescent="0.35">
      <c r="D479" s="25"/>
      <c r="E479" s="25"/>
    </row>
    <row r="480" spans="4:5" x14ac:dyDescent="0.35">
      <c r="D480" s="25"/>
      <c r="E480" s="25"/>
    </row>
    <row r="481" spans="4:5" x14ac:dyDescent="0.35">
      <c r="D481" s="25"/>
      <c r="E481" s="25"/>
    </row>
    <row r="482" spans="4:5" x14ac:dyDescent="0.35">
      <c r="D482" s="25"/>
      <c r="E482" s="25"/>
    </row>
    <row r="483" spans="4:5" x14ac:dyDescent="0.35">
      <c r="D483" s="25"/>
      <c r="E483" s="25"/>
    </row>
    <row r="484" spans="4:5" x14ac:dyDescent="0.35">
      <c r="D484" s="25"/>
      <c r="E484" s="25"/>
    </row>
    <row r="485" spans="4:5" x14ac:dyDescent="0.35">
      <c r="D485" s="25"/>
      <c r="E485" s="25"/>
    </row>
    <row r="486" spans="4:5" x14ac:dyDescent="0.35">
      <c r="D486" s="25"/>
      <c r="E486" s="25"/>
    </row>
    <row r="487" spans="4:5" x14ac:dyDescent="0.35">
      <c r="D487" s="25"/>
      <c r="E487" s="25"/>
    </row>
    <row r="488" spans="4:5" x14ac:dyDescent="0.35">
      <c r="D488" s="25"/>
      <c r="E488" s="25"/>
    </row>
    <row r="489" spans="4:5" x14ac:dyDescent="0.35">
      <c r="D489" s="25"/>
      <c r="E489" s="25"/>
    </row>
    <row r="490" spans="4:5" x14ac:dyDescent="0.35">
      <c r="D490" s="25"/>
      <c r="E490" s="25"/>
    </row>
    <row r="491" spans="4:5" x14ac:dyDescent="0.35">
      <c r="D491" s="25"/>
      <c r="E491" s="25"/>
    </row>
    <row r="492" spans="4:5" x14ac:dyDescent="0.35">
      <c r="D492" s="25"/>
      <c r="E492" s="25"/>
    </row>
    <row r="493" spans="4:5" x14ac:dyDescent="0.35">
      <c r="D493" s="25"/>
      <c r="E493" s="25"/>
    </row>
    <row r="494" spans="4:5" x14ac:dyDescent="0.35">
      <c r="D494" s="25"/>
      <c r="E494" s="25"/>
    </row>
    <row r="495" spans="4:5" x14ac:dyDescent="0.35">
      <c r="D495" s="25"/>
      <c r="E495" s="25"/>
    </row>
    <row r="496" spans="4:5" x14ac:dyDescent="0.35">
      <c r="D496" s="25"/>
      <c r="E496" s="25"/>
    </row>
    <row r="497" spans="4:5" x14ac:dyDescent="0.35">
      <c r="D497" s="25"/>
      <c r="E497" s="25"/>
    </row>
    <row r="498" spans="4:5" x14ac:dyDescent="0.35">
      <c r="D498" s="25"/>
      <c r="E498" s="25"/>
    </row>
    <row r="499" spans="4:5" x14ac:dyDescent="0.35">
      <c r="D499" s="25"/>
      <c r="E499" s="25"/>
    </row>
    <row r="500" spans="4:5" x14ac:dyDescent="0.35">
      <c r="D500" s="25"/>
      <c r="E500" s="25"/>
    </row>
    <row r="501" spans="4:5" x14ac:dyDescent="0.35">
      <c r="D501" s="25"/>
      <c r="E501" s="25"/>
    </row>
    <row r="502" spans="4:5" x14ac:dyDescent="0.35">
      <c r="D502" s="25"/>
      <c r="E502" s="25"/>
    </row>
    <row r="503" spans="4:5" x14ac:dyDescent="0.35">
      <c r="D503" s="25"/>
      <c r="E503" s="25"/>
    </row>
    <row r="504" spans="4:5" x14ac:dyDescent="0.35">
      <c r="D504" s="25"/>
      <c r="E504" s="25"/>
    </row>
    <row r="505" spans="4:5" x14ac:dyDescent="0.35">
      <c r="D505" s="25"/>
      <c r="E505" s="25"/>
    </row>
    <row r="506" spans="4:5" x14ac:dyDescent="0.35">
      <c r="D506" s="25"/>
      <c r="E506" s="25"/>
    </row>
    <row r="507" spans="4:5" x14ac:dyDescent="0.35">
      <c r="D507" s="25"/>
      <c r="E507" s="25"/>
    </row>
    <row r="508" spans="4:5" x14ac:dyDescent="0.35">
      <c r="D508" s="25"/>
      <c r="E508" s="25"/>
    </row>
    <row r="509" spans="4:5" x14ac:dyDescent="0.35">
      <c r="D509" s="25"/>
      <c r="E509" s="25"/>
    </row>
    <row r="510" spans="4:5" x14ac:dyDescent="0.35">
      <c r="D510" s="25"/>
      <c r="E510" s="25"/>
    </row>
    <row r="511" spans="4:5" x14ac:dyDescent="0.35">
      <c r="D511" s="25"/>
      <c r="E511" s="25"/>
    </row>
    <row r="512" spans="4:5" x14ac:dyDescent="0.35">
      <c r="D512" s="25"/>
      <c r="E512" s="25"/>
    </row>
    <row r="513" spans="4:5" x14ac:dyDescent="0.35">
      <c r="D513" s="25"/>
      <c r="E513" s="25"/>
    </row>
    <row r="514" spans="4:5" x14ac:dyDescent="0.35">
      <c r="D514" s="25"/>
      <c r="E514" s="25"/>
    </row>
    <row r="515" spans="4:5" x14ac:dyDescent="0.35">
      <c r="D515" s="25"/>
      <c r="E515" s="25"/>
    </row>
    <row r="516" spans="4:5" x14ac:dyDescent="0.35">
      <c r="D516" s="25"/>
      <c r="E516" s="25"/>
    </row>
    <row r="517" spans="4:5" x14ac:dyDescent="0.35">
      <c r="D517" s="25"/>
      <c r="E517" s="25"/>
    </row>
    <row r="518" spans="4:5" x14ac:dyDescent="0.35">
      <c r="D518" s="25"/>
      <c r="E518" s="25"/>
    </row>
    <row r="519" spans="4:5" x14ac:dyDescent="0.35">
      <c r="D519" s="25"/>
      <c r="E519" s="25"/>
    </row>
    <row r="520" spans="4:5" x14ac:dyDescent="0.35">
      <c r="D520" s="25"/>
      <c r="E520" s="25"/>
    </row>
    <row r="521" spans="4:5" x14ac:dyDescent="0.35">
      <c r="D521" s="25"/>
      <c r="E521" s="25"/>
    </row>
    <row r="522" spans="4:5" x14ac:dyDescent="0.35">
      <c r="D522" s="25"/>
      <c r="E522" s="25"/>
    </row>
    <row r="523" spans="4:5" x14ac:dyDescent="0.35">
      <c r="D523" s="25"/>
      <c r="E523" s="25"/>
    </row>
    <row r="524" spans="4:5" x14ac:dyDescent="0.35">
      <c r="D524" s="25"/>
      <c r="E524" s="25"/>
    </row>
    <row r="525" spans="4:5" x14ac:dyDescent="0.35">
      <c r="D525" s="25"/>
      <c r="E525" s="25"/>
    </row>
    <row r="526" spans="4:5" x14ac:dyDescent="0.35">
      <c r="D526" s="25"/>
      <c r="E526" s="25"/>
    </row>
    <row r="527" spans="4:5" x14ac:dyDescent="0.35">
      <c r="D527" s="25"/>
      <c r="E527" s="25"/>
    </row>
    <row r="528" spans="4:5" x14ac:dyDescent="0.35">
      <c r="D528" s="25"/>
      <c r="E528" s="25"/>
    </row>
    <row r="529" spans="4:5" x14ac:dyDescent="0.35">
      <c r="D529" s="25"/>
      <c r="E529" s="25"/>
    </row>
    <row r="530" spans="4:5" x14ac:dyDescent="0.35">
      <c r="D530" s="25"/>
      <c r="E530" s="25"/>
    </row>
    <row r="531" spans="4:5" x14ac:dyDescent="0.35">
      <c r="D531" s="25"/>
      <c r="E531" s="25"/>
    </row>
    <row r="532" spans="4:5" x14ac:dyDescent="0.35">
      <c r="D532" s="25"/>
      <c r="E532" s="25"/>
    </row>
    <row r="533" spans="4:5" x14ac:dyDescent="0.35">
      <c r="D533" s="25"/>
      <c r="E533" s="25"/>
    </row>
    <row r="534" spans="4:5" x14ac:dyDescent="0.35">
      <c r="D534" s="25"/>
      <c r="E534" s="25"/>
    </row>
    <row r="535" spans="4:5" x14ac:dyDescent="0.35">
      <c r="D535" s="25"/>
      <c r="E535" s="25"/>
    </row>
    <row r="536" spans="4:5" x14ac:dyDescent="0.35">
      <c r="D536" s="25"/>
      <c r="E536" s="25"/>
    </row>
    <row r="537" spans="4:5" x14ac:dyDescent="0.35">
      <c r="D537" s="25"/>
      <c r="E537" s="25"/>
    </row>
    <row r="538" spans="4:5" x14ac:dyDescent="0.35">
      <c r="D538" s="25"/>
      <c r="E538" s="25"/>
    </row>
    <row r="539" spans="4:5" x14ac:dyDescent="0.35">
      <c r="D539" s="25"/>
      <c r="E539" s="25"/>
    </row>
    <row r="540" spans="4:5" x14ac:dyDescent="0.35">
      <c r="D540" s="25"/>
      <c r="E540" s="25"/>
    </row>
    <row r="541" spans="4:5" x14ac:dyDescent="0.35">
      <c r="D541" s="25"/>
      <c r="E541" s="25"/>
    </row>
    <row r="542" spans="4:5" x14ac:dyDescent="0.35">
      <c r="D542" s="25"/>
      <c r="E542" s="25"/>
    </row>
    <row r="543" spans="4:5" x14ac:dyDescent="0.35">
      <c r="D543" s="25"/>
      <c r="E543" s="25"/>
    </row>
    <row r="544" spans="4:5" x14ac:dyDescent="0.35">
      <c r="D544" s="25"/>
      <c r="E544" s="25"/>
    </row>
    <row r="545" spans="4:5" x14ac:dyDescent="0.35">
      <c r="D545" s="25"/>
      <c r="E545" s="25"/>
    </row>
    <row r="546" spans="4:5" x14ac:dyDescent="0.35">
      <c r="D546" s="25"/>
      <c r="E546" s="25"/>
    </row>
    <row r="547" spans="4:5" x14ac:dyDescent="0.35">
      <c r="D547" s="25"/>
      <c r="E547" s="25"/>
    </row>
    <row r="548" spans="4:5" x14ac:dyDescent="0.35">
      <c r="D548" s="25"/>
      <c r="E548" s="25"/>
    </row>
    <row r="549" spans="4:5" x14ac:dyDescent="0.35">
      <c r="D549" s="25"/>
      <c r="E549" s="25"/>
    </row>
    <row r="550" spans="4:5" x14ac:dyDescent="0.35">
      <c r="D550" s="25"/>
      <c r="E550" s="25"/>
    </row>
    <row r="551" spans="4:5" x14ac:dyDescent="0.35">
      <c r="D551" s="25"/>
      <c r="E551" s="25"/>
    </row>
    <row r="552" spans="4:5" x14ac:dyDescent="0.35">
      <c r="D552" s="25"/>
      <c r="E552" s="25"/>
    </row>
    <row r="553" spans="4:5" x14ac:dyDescent="0.35">
      <c r="D553" s="25"/>
      <c r="E553" s="25"/>
    </row>
    <row r="554" spans="4:5" x14ac:dyDescent="0.35">
      <c r="D554" s="25"/>
      <c r="E554" s="25"/>
    </row>
    <row r="555" spans="4:5" x14ac:dyDescent="0.35">
      <c r="D555" s="25"/>
      <c r="E555" s="25"/>
    </row>
    <row r="556" spans="4:5" x14ac:dyDescent="0.35">
      <c r="D556" s="25"/>
      <c r="E556" s="25"/>
    </row>
    <row r="557" spans="4:5" x14ac:dyDescent="0.35">
      <c r="D557" s="25"/>
      <c r="E557" s="25"/>
    </row>
    <row r="558" spans="4:5" x14ac:dyDescent="0.35">
      <c r="D558" s="25"/>
      <c r="E558" s="25"/>
    </row>
    <row r="559" spans="4:5" x14ac:dyDescent="0.35">
      <c r="D559" s="25"/>
      <c r="E559" s="25"/>
    </row>
    <row r="560" spans="4:5" x14ac:dyDescent="0.35">
      <c r="D560" s="25"/>
      <c r="E560" s="25"/>
    </row>
    <row r="561" spans="4:5" x14ac:dyDescent="0.35">
      <c r="D561" s="25"/>
      <c r="E561" s="25"/>
    </row>
    <row r="562" spans="4:5" x14ac:dyDescent="0.35">
      <c r="D562" s="25"/>
      <c r="E562" s="25"/>
    </row>
    <row r="563" spans="4:5" x14ac:dyDescent="0.35">
      <c r="D563" s="25"/>
      <c r="E563" s="25"/>
    </row>
    <row r="564" spans="4:5" x14ac:dyDescent="0.35">
      <c r="D564" s="25"/>
      <c r="E564" s="25"/>
    </row>
    <row r="565" spans="4:5" x14ac:dyDescent="0.35">
      <c r="D565" s="25"/>
      <c r="E565" s="25"/>
    </row>
    <row r="566" spans="4:5" x14ac:dyDescent="0.35">
      <c r="D566" s="25"/>
      <c r="E566" s="25"/>
    </row>
    <row r="567" spans="4:5" x14ac:dyDescent="0.35">
      <c r="D567" s="25"/>
      <c r="E567" s="25"/>
    </row>
    <row r="568" spans="4:5" x14ac:dyDescent="0.35">
      <c r="D568" s="25"/>
      <c r="E568" s="25"/>
    </row>
    <row r="569" spans="4:5" x14ac:dyDescent="0.35">
      <c r="D569" s="25"/>
      <c r="E569" s="25"/>
    </row>
    <row r="570" spans="4:5" x14ac:dyDescent="0.35">
      <c r="D570" s="25"/>
      <c r="E570" s="25"/>
    </row>
    <row r="571" spans="4:5" x14ac:dyDescent="0.35">
      <c r="D571" s="25"/>
      <c r="E571" s="25"/>
    </row>
    <row r="572" spans="4:5" x14ac:dyDescent="0.35">
      <c r="D572" s="25"/>
      <c r="E572" s="25"/>
    </row>
    <row r="573" spans="4:5" x14ac:dyDescent="0.35">
      <c r="D573" s="25"/>
      <c r="E573" s="25"/>
    </row>
    <row r="574" spans="4:5" x14ac:dyDescent="0.35">
      <c r="D574" s="25"/>
      <c r="E574" s="25"/>
    </row>
    <row r="575" spans="4:5" x14ac:dyDescent="0.35">
      <c r="D575" s="25"/>
      <c r="E575" s="25"/>
    </row>
    <row r="576" spans="4:5" x14ac:dyDescent="0.35">
      <c r="D576" s="25"/>
      <c r="E576" s="25"/>
    </row>
    <row r="577" spans="4:5" x14ac:dyDescent="0.35">
      <c r="D577" s="25"/>
      <c r="E577" s="25"/>
    </row>
    <row r="578" spans="4:5" x14ac:dyDescent="0.35">
      <c r="D578" s="25"/>
      <c r="E578" s="25"/>
    </row>
    <row r="579" spans="4:5" x14ac:dyDescent="0.35">
      <c r="D579" s="25"/>
      <c r="E579" s="25"/>
    </row>
    <row r="580" spans="4:5" x14ac:dyDescent="0.35">
      <c r="D580" s="25"/>
      <c r="E580" s="25"/>
    </row>
    <row r="581" spans="4:5" x14ac:dyDescent="0.35">
      <c r="D581" s="25"/>
      <c r="E581" s="25"/>
    </row>
    <row r="582" spans="4:5" x14ac:dyDescent="0.35">
      <c r="D582" s="25"/>
      <c r="E582" s="25"/>
    </row>
    <row r="583" spans="4:5" x14ac:dyDescent="0.35">
      <c r="D583" s="25"/>
      <c r="E583" s="25"/>
    </row>
    <row r="584" spans="4:5" x14ac:dyDescent="0.35">
      <c r="D584" s="25"/>
      <c r="E584" s="25"/>
    </row>
    <row r="585" spans="4:5" x14ac:dyDescent="0.35">
      <c r="D585" s="25"/>
      <c r="E585" s="25"/>
    </row>
    <row r="586" spans="4:5" x14ac:dyDescent="0.35">
      <c r="D586" s="25"/>
      <c r="E586" s="25"/>
    </row>
    <row r="587" spans="4:5" x14ac:dyDescent="0.35">
      <c r="D587" s="25"/>
      <c r="E587" s="25"/>
    </row>
    <row r="588" spans="4:5" x14ac:dyDescent="0.35">
      <c r="D588" s="25"/>
      <c r="E588" s="25"/>
    </row>
    <row r="589" spans="4:5" x14ac:dyDescent="0.35">
      <c r="D589" s="25"/>
      <c r="E589" s="25"/>
    </row>
    <row r="590" spans="4:5" x14ac:dyDescent="0.35">
      <c r="D590" s="25"/>
      <c r="E590" s="25"/>
    </row>
    <row r="591" spans="4:5" x14ac:dyDescent="0.35">
      <c r="D591" s="25"/>
      <c r="E591" s="25"/>
    </row>
    <row r="592" spans="4:5" x14ac:dyDescent="0.35">
      <c r="D592" s="25"/>
      <c r="E592" s="25"/>
    </row>
    <row r="593" spans="4:5" x14ac:dyDescent="0.35">
      <c r="D593" s="25"/>
      <c r="E593" s="25"/>
    </row>
    <row r="594" spans="4:5" x14ac:dyDescent="0.35">
      <c r="D594" s="25"/>
      <c r="E594" s="25"/>
    </row>
    <row r="595" spans="4:5" x14ac:dyDescent="0.35">
      <c r="D595" s="25"/>
      <c r="E595" s="25"/>
    </row>
    <row r="596" spans="4:5" x14ac:dyDescent="0.35">
      <c r="D596" s="25"/>
      <c r="E596" s="25"/>
    </row>
    <row r="597" spans="4:5" x14ac:dyDescent="0.35">
      <c r="D597" s="25"/>
      <c r="E597" s="25"/>
    </row>
    <row r="598" spans="4:5" x14ac:dyDescent="0.35">
      <c r="D598" s="25"/>
      <c r="E598" s="25"/>
    </row>
    <row r="599" spans="4:5" x14ac:dyDescent="0.35">
      <c r="D599" s="25"/>
      <c r="E599" s="25"/>
    </row>
    <row r="600" spans="4:5" x14ac:dyDescent="0.35">
      <c r="D600" s="25"/>
      <c r="E600" s="25"/>
    </row>
    <row r="601" spans="4:5" x14ac:dyDescent="0.35">
      <c r="D601" s="25"/>
      <c r="E601" s="25"/>
    </row>
    <row r="602" spans="4:5" x14ac:dyDescent="0.35">
      <c r="D602" s="25"/>
      <c r="E602" s="25"/>
    </row>
    <row r="603" spans="4:5" x14ac:dyDescent="0.35">
      <c r="D603" s="25"/>
      <c r="E603" s="25"/>
    </row>
    <row r="604" spans="4:5" x14ac:dyDescent="0.35">
      <c r="D604" s="25"/>
      <c r="E604" s="25"/>
    </row>
    <row r="605" spans="4:5" x14ac:dyDescent="0.35">
      <c r="D605" s="25"/>
      <c r="E605" s="25"/>
    </row>
  </sheetData>
  <mergeCells count="2">
    <mergeCell ref="A5:E5"/>
    <mergeCell ref="F5:G5"/>
  </mergeCells>
  <conditionalFormatting sqref="F7">
    <cfRule type="cellIs" dxfId="1082" priority="58" operator="between">
      <formula>8</formula>
      <formula>16</formula>
    </cfRule>
    <cfRule type="cellIs" dxfId="1081" priority="59" operator="between">
      <formula>4</formula>
      <formula>7.99</formula>
    </cfRule>
    <cfRule type="cellIs" dxfId="1080" priority="60" operator="between">
      <formula>1</formula>
      <formula>3.99</formula>
    </cfRule>
  </conditionalFormatting>
  <conditionalFormatting sqref="G7">
    <cfRule type="cellIs" dxfId="1079" priority="55" operator="between">
      <formula>8</formula>
      <formula>16</formula>
    </cfRule>
    <cfRule type="cellIs" dxfId="1078" priority="56" operator="between">
      <formula>4</formula>
      <formula>7.99</formula>
    </cfRule>
    <cfRule type="cellIs" dxfId="1077" priority="57" operator="between">
      <formula>1</formula>
      <formula>3.99</formula>
    </cfRule>
  </conditionalFormatting>
  <conditionalFormatting sqref="F8">
    <cfRule type="cellIs" dxfId="1076" priority="52" operator="between">
      <formula>8</formula>
      <formula>16</formula>
    </cfRule>
    <cfRule type="cellIs" dxfId="1075" priority="53" operator="between">
      <formula>4</formula>
      <formula>7.99</formula>
    </cfRule>
    <cfRule type="cellIs" dxfId="1074" priority="54" operator="between">
      <formula>1</formula>
      <formula>3.99</formula>
    </cfRule>
  </conditionalFormatting>
  <conditionalFormatting sqref="G8">
    <cfRule type="cellIs" dxfId="1073" priority="49" operator="between">
      <formula>8</formula>
      <formula>16</formula>
    </cfRule>
    <cfRule type="cellIs" dxfId="1072" priority="50" operator="between">
      <formula>4</formula>
      <formula>7.99</formula>
    </cfRule>
    <cfRule type="cellIs" dxfId="1071" priority="51" operator="between">
      <formula>1</formula>
      <formula>3.99</formula>
    </cfRule>
  </conditionalFormatting>
  <conditionalFormatting sqref="F9">
    <cfRule type="cellIs" dxfId="1070" priority="46" operator="between">
      <formula>8</formula>
      <formula>16</formula>
    </cfRule>
    <cfRule type="cellIs" dxfId="1069" priority="47" operator="between">
      <formula>4</formula>
      <formula>7.99</formula>
    </cfRule>
    <cfRule type="cellIs" dxfId="1068" priority="48" operator="between">
      <formula>1</formula>
      <formula>3.99</formula>
    </cfRule>
  </conditionalFormatting>
  <conditionalFormatting sqref="G9">
    <cfRule type="cellIs" dxfId="1067" priority="43" operator="between">
      <formula>8</formula>
      <formula>16</formula>
    </cfRule>
    <cfRule type="cellIs" dxfId="1066" priority="44" operator="between">
      <formula>4</formula>
      <formula>7.99</formula>
    </cfRule>
    <cfRule type="cellIs" dxfId="1065" priority="45" operator="between">
      <formula>1</formula>
      <formula>3.99</formula>
    </cfRule>
  </conditionalFormatting>
  <conditionalFormatting sqref="F10">
    <cfRule type="cellIs" dxfId="1064" priority="40" operator="between">
      <formula>8</formula>
      <formula>16</formula>
    </cfRule>
    <cfRule type="cellIs" dxfId="1063" priority="41" operator="between">
      <formula>4</formula>
      <formula>7.99</formula>
    </cfRule>
    <cfRule type="cellIs" dxfId="1062" priority="42" operator="between">
      <formula>1</formula>
      <formula>3.99</formula>
    </cfRule>
  </conditionalFormatting>
  <conditionalFormatting sqref="G10">
    <cfRule type="cellIs" dxfId="1061" priority="37" operator="between">
      <formula>8</formula>
      <formula>16</formula>
    </cfRule>
    <cfRule type="cellIs" dxfId="1060" priority="38" operator="between">
      <formula>4</formula>
      <formula>7.99</formula>
    </cfRule>
    <cfRule type="cellIs" dxfId="1059" priority="39" operator="between">
      <formula>1</formula>
      <formula>3.99</formula>
    </cfRule>
  </conditionalFormatting>
  <conditionalFormatting sqref="F11">
    <cfRule type="cellIs" dxfId="1058" priority="34" operator="between">
      <formula>8</formula>
      <formula>16</formula>
    </cfRule>
    <cfRule type="cellIs" dxfId="1057" priority="35" operator="between">
      <formula>4</formula>
      <formula>7.99</formula>
    </cfRule>
    <cfRule type="cellIs" dxfId="1056" priority="36" operator="between">
      <formula>1</formula>
      <formula>3.99</formula>
    </cfRule>
  </conditionalFormatting>
  <conditionalFormatting sqref="G11">
    <cfRule type="cellIs" dxfId="1055" priority="31" operator="between">
      <formula>8</formula>
      <formula>16</formula>
    </cfRule>
    <cfRule type="cellIs" dxfId="1054" priority="32" operator="between">
      <formula>4</formula>
      <formula>7.99</formula>
    </cfRule>
    <cfRule type="cellIs" dxfId="1053" priority="33" operator="between">
      <formula>1</formula>
      <formula>3.99</formula>
    </cfRule>
  </conditionalFormatting>
  <conditionalFormatting sqref="F12">
    <cfRule type="cellIs" dxfId="1052" priority="28" operator="between">
      <formula>8</formula>
      <formula>16</formula>
    </cfRule>
    <cfRule type="cellIs" dxfId="1051" priority="29" operator="between">
      <formula>4</formula>
      <formula>7.99</formula>
    </cfRule>
    <cfRule type="cellIs" dxfId="1050" priority="30" operator="between">
      <formula>1</formula>
      <formula>3.99</formula>
    </cfRule>
  </conditionalFormatting>
  <conditionalFormatting sqref="G12">
    <cfRule type="cellIs" dxfId="1049" priority="25" operator="between">
      <formula>8</formula>
      <formula>16</formula>
    </cfRule>
    <cfRule type="cellIs" dxfId="1048" priority="26" operator="between">
      <formula>4</formula>
      <formula>7.99</formula>
    </cfRule>
    <cfRule type="cellIs" dxfId="1047" priority="27" operator="between">
      <formula>1</formula>
      <formula>3.99</formula>
    </cfRule>
  </conditionalFormatting>
  <conditionalFormatting sqref="F13">
    <cfRule type="cellIs" dxfId="1046" priority="22" operator="between">
      <formula>8</formula>
      <formula>16</formula>
    </cfRule>
    <cfRule type="cellIs" dxfId="1045" priority="23" operator="between">
      <formula>4</formula>
      <formula>7.99</formula>
    </cfRule>
    <cfRule type="cellIs" dxfId="1044" priority="24" operator="between">
      <formula>1</formula>
      <formula>3.99</formula>
    </cfRule>
  </conditionalFormatting>
  <conditionalFormatting sqref="G13">
    <cfRule type="cellIs" dxfId="1043" priority="19" operator="between">
      <formula>8</formula>
      <formula>16</formula>
    </cfRule>
    <cfRule type="cellIs" dxfId="1042" priority="20" operator="between">
      <formula>4</formula>
      <formula>7.99</formula>
    </cfRule>
    <cfRule type="cellIs" dxfId="1041" priority="21" operator="between">
      <formula>1</formula>
      <formula>3.99</formula>
    </cfRule>
  </conditionalFormatting>
  <conditionalFormatting sqref="F14">
    <cfRule type="cellIs" dxfId="1040" priority="16" operator="between">
      <formula>8</formula>
      <formula>16</formula>
    </cfRule>
    <cfRule type="cellIs" dxfId="1039" priority="17" operator="between">
      <formula>4</formula>
      <formula>7.99</formula>
    </cfRule>
    <cfRule type="cellIs" dxfId="1038" priority="18" operator="between">
      <formula>1</formula>
      <formula>3.99</formula>
    </cfRule>
  </conditionalFormatting>
  <conditionalFormatting sqref="G14">
    <cfRule type="cellIs" dxfId="1037" priority="13" operator="between">
      <formula>8</formula>
      <formula>16</formula>
    </cfRule>
    <cfRule type="cellIs" dxfId="1036" priority="14" operator="between">
      <formula>4</formula>
      <formula>7.99</formula>
    </cfRule>
    <cfRule type="cellIs" dxfId="1035" priority="15" operator="between">
      <formula>1</formula>
      <formula>3.99</formula>
    </cfRule>
  </conditionalFormatting>
  <conditionalFormatting sqref="F15">
    <cfRule type="cellIs" dxfId="1034" priority="10" operator="between">
      <formula>8</formula>
      <formula>16</formula>
    </cfRule>
    <cfRule type="cellIs" dxfId="1033" priority="11" operator="between">
      <formula>4</formula>
      <formula>7.99</formula>
    </cfRule>
    <cfRule type="cellIs" dxfId="1032" priority="12" operator="between">
      <formula>1</formula>
      <formula>3.99</formula>
    </cfRule>
  </conditionalFormatting>
  <conditionalFormatting sqref="G15">
    <cfRule type="cellIs" dxfId="1031" priority="7" operator="between">
      <formula>8</formula>
      <formula>16</formula>
    </cfRule>
    <cfRule type="cellIs" dxfId="1030" priority="8" operator="between">
      <formula>4</formula>
      <formula>7.99</formula>
    </cfRule>
    <cfRule type="cellIs" dxfId="1029" priority="9" operator="between">
      <formula>1</formula>
      <formula>3.99</formula>
    </cfRule>
  </conditionalFormatting>
  <conditionalFormatting sqref="F16:F17 G17">
    <cfRule type="cellIs" dxfId="1028" priority="4" operator="between">
      <formula>8</formula>
      <formula>16</formula>
    </cfRule>
    <cfRule type="cellIs" dxfId="1027" priority="5" operator="between">
      <formula>4</formula>
      <formula>7.99</formula>
    </cfRule>
    <cfRule type="cellIs" dxfId="1026" priority="6" operator="between">
      <formula>1</formula>
      <formula>3.99</formula>
    </cfRule>
  </conditionalFormatting>
  <conditionalFormatting sqref="G16">
    <cfRule type="cellIs" dxfId="1025" priority="1" operator="between">
      <formula>8</formula>
      <formula>16</formula>
    </cfRule>
    <cfRule type="cellIs" dxfId="1024" priority="2" operator="between">
      <formula>4</formula>
      <formula>7.99</formula>
    </cfRule>
    <cfRule type="cellIs" dxfId="1023"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39997558519241921"/>
    <pageSetUpPr fitToPage="1"/>
  </sheetPr>
  <dimension ref="A1:V41"/>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68" t="str">
        <f>'2. Contratación (C)'!A12</f>
        <v>C.R7</v>
      </c>
      <c r="D5" s="169"/>
      <c r="E5" s="170" t="str">
        <f>'2. Contratación (C)'!B12</f>
        <v>Incumplimientos o deficiencias en la ejecución del contrato</v>
      </c>
      <c r="F5" s="171"/>
      <c r="G5" s="81" t="str">
        <f>'2. Contratación (C)'!C12</f>
        <v>El contratista incumple las especificaciones del contrato durante su ejecución</v>
      </c>
      <c r="H5" s="28">
        <f>'2. Contratación (C)'!D12</f>
        <v>0</v>
      </c>
      <c r="I5" s="40">
        <f>'2. Contratación (C)'!E12</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132" x14ac:dyDescent="0.25">
      <c r="A10" s="31" t="s">
        <v>570</v>
      </c>
      <c r="B10" s="78" t="s">
        <v>814</v>
      </c>
      <c r="C10" s="87"/>
      <c r="D10" s="87"/>
      <c r="E10" s="93">
        <f>C10*D10</f>
        <v>0</v>
      </c>
      <c r="F10" s="31" t="s">
        <v>576</v>
      </c>
      <c r="G10" s="68" t="s">
        <v>139</v>
      </c>
      <c r="H10" s="88"/>
      <c r="I10" s="88"/>
      <c r="J10" s="87"/>
      <c r="K10" s="87"/>
      <c r="L10" s="31" t="str">
        <f t="shared" ref="L10:M14"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108" x14ac:dyDescent="0.25">
      <c r="A11" s="31" t="s">
        <v>571</v>
      </c>
      <c r="B11" s="74" t="s">
        <v>815</v>
      </c>
      <c r="C11" s="87"/>
      <c r="D11" s="87"/>
      <c r="E11" s="93">
        <f t="shared" ref="E11:E14" si="1">C11*D11</f>
        <v>0</v>
      </c>
      <c r="F11" s="31" t="s">
        <v>577</v>
      </c>
      <c r="G11" s="68" t="s">
        <v>324</v>
      </c>
      <c r="H11" s="88"/>
      <c r="I11" s="88"/>
      <c r="J11" s="87"/>
      <c r="K11" s="87"/>
      <c r="L11" s="31" t="str">
        <f t="shared" si="0"/>
        <v/>
      </c>
      <c r="M11" s="31" t="str">
        <f t="shared" si="0"/>
        <v/>
      </c>
      <c r="N11" s="93" t="e">
        <f t="shared" ref="N11:N14" si="2">L11*M11</f>
        <v>#VALUE!</v>
      </c>
      <c r="O11" s="90"/>
      <c r="P11" s="90"/>
      <c r="Q11" s="90"/>
      <c r="R11" s="87"/>
      <c r="S11" s="87"/>
      <c r="T11" s="31" t="str">
        <f t="shared" ref="T11:T14" si="3">IF(ISNUMBER($L11),IF($L11+R11&gt;1,$L11+R11,1),"")</f>
        <v/>
      </c>
      <c r="U11" s="31" t="str">
        <f t="shared" ref="U11:U14" si="4">IF(ISNUMBER($M11),IF($M11+S11&gt;1,$M11+S11,1),"")</f>
        <v/>
      </c>
      <c r="V11" s="93" t="e">
        <f t="shared" ref="V11:V14" si="5">T11*U11</f>
        <v>#VALUE!</v>
      </c>
    </row>
    <row r="12" spans="1:22" ht="84" x14ac:dyDescent="0.25">
      <c r="A12" s="31" t="s">
        <v>572</v>
      </c>
      <c r="B12" s="69" t="s">
        <v>282</v>
      </c>
      <c r="C12" s="87"/>
      <c r="D12" s="87"/>
      <c r="E12" s="93">
        <f t="shared" si="1"/>
        <v>0</v>
      </c>
      <c r="F12" s="31" t="s">
        <v>578</v>
      </c>
      <c r="G12" s="68" t="s">
        <v>140</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60" x14ac:dyDescent="0.25">
      <c r="A13" s="31" t="s">
        <v>573</v>
      </c>
      <c r="B13" s="65" t="s">
        <v>188</v>
      </c>
      <c r="C13" s="87"/>
      <c r="D13" s="87"/>
      <c r="E13" s="93">
        <f t="shared" si="1"/>
        <v>0</v>
      </c>
      <c r="F13" s="31" t="s">
        <v>579</v>
      </c>
      <c r="G13" s="68" t="s">
        <v>283</v>
      </c>
      <c r="H13" s="88"/>
      <c r="I13" s="88"/>
      <c r="J13" s="87"/>
      <c r="K13" s="87"/>
      <c r="L13" s="31" t="str">
        <f t="shared" si="0"/>
        <v/>
      </c>
      <c r="M13" s="31" t="str">
        <f t="shared" si="0"/>
        <v/>
      </c>
      <c r="N13" s="93" t="e">
        <f t="shared" si="2"/>
        <v>#VALUE!</v>
      </c>
      <c r="O13" s="90"/>
      <c r="P13" s="90"/>
      <c r="Q13" s="90"/>
      <c r="R13" s="87"/>
      <c r="S13" s="87"/>
      <c r="T13" s="31" t="str">
        <f t="shared" si="3"/>
        <v/>
      </c>
      <c r="U13" s="31" t="str">
        <f t="shared" si="4"/>
        <v/>
      </c>
      <c r="V13" s="93" t="e">
        <f t="shared" si="5"/>
        <v>#VALUE!</v>
      </c>
    </row>
    <row r="14" spans="1:22" ht="72" customHeight="1" x14ac:dyDescent="0.25">
      <c r="A14" s="88" t="s">
        <v>574</v>
      </c>
      <c r="B14" s="89" t="s">
        <v>397</v>
      </c>
      <c r="C14" s="88"/>
      <c r="D14" s="88"/>
      <c r="E14" s="93">
        <f t="shared" si="1"/>
        <v>0</v>
      </c>
      <c r="F14" s="88" t="s">
        <v>575</v>
      </c>
      <c r="G14" s="89" t="s">
        <v>77</v>
      </c>
      <c r="H14" s="88"/>
      <c r="I14" s="88"/>
      <c r="J14" s="88"/>
      <c r="K14" s="88"/>
      <c r="L14" s="31" t="str">
        <f t="shared" si="0"/>
        <v/>
      </c>
      <c r="M14" s="31" t="str">
        <f t="shared" si="0"/>
        <v/>
      </c>
      <c r="N14" s="93" t="e">
        <f t="shared" si="2"/>
        <v>#VALUE!</v>
      </c>
      <c r="O14" s="89" t="s">
        <v>77</v>
      </c>
      <c r="P14" s="91"/>
      <c r="Q14" s="91"/>
      <c r="R14" s="88"/>
      <c r="S14" s="88"/>
      <c r="T14" s="31" t="str">
        <f t="shared" si="3"/>
        <v/>
      </c>
      <c r="U14" s="31" t="str">
        <f t="shared" si="4"/>
        <v/>
      </c>
      <c r="V14" s="93" t="e">
        <f t="shared" si="5"/>
        <v>#VALUE!</v>
      </c>
    </row>
    <row r="15" spans="1:22" ht="48" customHeight="1" x14ac:dyDescent="0.25">
      <c r="D15" s="96" t="s">
        <v>220</v>
      </c>
      <c r="E15" s="92" t="e">
        <f>ROUND(SUM(E10:E14)/COUNT(C10:C14),2)</f>
        <v>#DIV/0!</v>
      </c>
      <c r="M15" s="96" t="s">
        <v>221</v>
      </c>
      <c r="N15" s="92" t="e">
        <f>ROUND(SUMIF(N10:N14,"&gt;0",N10:N14)/COUNT(N10:N14),2)</f>
        <v>#DIV/0!</v>
      </c>
      <c r="U15" s="96" t="s">
        <v>222</v>
      </c>
      <c r="V15" s="92" t="e">
        <f>ROUND(SUMIF(V10:V14,"&gt;0",V10:V14)/COUNT(V10:V14),2)</f>
        <v>#DIV/0!</v>
      </c>
    </row>
    <row r="38" spans="4:5" x14ac:dyDescent="0.25">
      <c r="D38" s="17">
        <v>1</v>
      </c>
      <c r="E38" s="17">
        <v>-1</v>
      </c>
    </row>
    <row r="39" spans="4:5" x14ac:dyDescent="0.25">
      <c r="D39" s="17">
        <v>2</v>
      </c>
      <c r="E39" s="17">
        <v>-2</v>
      </c>
    </row>
    <row r="40" spans="4:5" x14ac:dyDescent="0.25">
      <c r="D40" s="17">
        <v>3</v>
      </c>
      <c r="E40" s="17">
        <v>-3</v>
      </c>
    </row>
    <row r="41" spans="4:5" x14ac:dyDescent="0.25">
      <c r="D41" s="17">
        <v>4</v>
      </c>
      <c r="E41"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4 N10:N14 V10:V14">
    <cfRule type="cellIs" dxfId="591" priority="24" operator="between">
      <formula>8</formula>
      <formula>16</formula>
    </cfRule>
    <cfRule type="cellIs" dxfId="590" priority="25" operator="between">
      <formula>4</formula>
      <formula>7.99</formula>
    </cfRule>
    <cfRule type="cellIs" dxfId="589" priority="26" operator="between">
      <formula>1</formula>
      <formula>3.99</formula>
    </cfRule>
  </conditionalFormatting>
  <conditionalFormatting sqref="F10:F13">
    <cfRule type="cellIs" dxfId="588" priority="21" operator="between">
      <formula>11</formula>
      <formula>25</formula>
    </cfRule>
    <cfRule type="cellIs" dxfId="587" priority="22" operator="between">
      <formula>6</formula>
      <formula>10</formula>
    </cfRule>
    <cfRule type="cellIs" dxfId="586" priority="23" operator="between">
      <formula>0</formula>
      <formula>5</formula>
    </cfRule>
  </conditionalFormatting>
  <conditionalFormatting sqref="H10:H14">
    <cfRule type="containsText" dxfId="585" priority="19" operator="containsText" text="Sí">
      <formula>NOT(ISERROR(SEARCH("Sí",H10)))</formula>
    </cfRule>
    <cfRule type="containsText" dxfId="584" priority="20" operator="containsText" text="No">
      <formula>NOT(ISERROR(SEARCH("No",H10)))</formula>
    </cfRule>
  </conditionalFormatting>
  <conditionalFormatting sqref="I10:I14">
    <cfRule type="containsText" dxfId="583" priority="16" operator="containsText" text="Bajo">
      <formula>NOT(ISERROR(SEARCH("Bajo",I10)))</formula>
    </cfRule>
    <cfRule type="containsText" dxfId="582" priority="17" operator="containsText" text="Medio">
      <formula>NOT(ISERROR(SEARCH("Medio",I10)))</formula>
    </cfRule>
    <cfRule type="containsText" dxfId="581" priority="18" operator="containsText" text="Alto">
      <formula>NOT(ISERROR(SEARCH("Alto",I10)))</formula>
    </cfRule>
  </conditionalFormatting>
  <conditionalFormatting sqref="E15">
    <cfRule type="cellIs" dxfId="580" priority="13" operator="between">
      <formula>8</formula>
      <formula>16</formula>
    </cfRule>
    <cfRule type="cellIs" dxfId="579" priority="14" operator="between">
      <formula>4</formula>
      <formula>7.99</formula>
    </cfRule>
    <cfRule type="cellIs" dxfId="578" priority="15" operator="between">
      <formula>1</formula>
      <formula>3.99</formula>
    </cfRule>
  </conditionalFormatting>
  <conditionalFormatting sqref="N15">
    <cfRule type="cellIs" dxfId="577" priority="7" operator="between">
      <formula>8</formula>
      <formula>16</formula>
    </cfRule>
    <cfRule type="cellIs" dxfId="576" priority="8" operator="between">
      <formula>4</formula>
      <formula>7.99</formula>
    </cfRule>
    <cfRule type="cellIs" dxfId="575" priority="9" operator="between">
      <formula>1</formula>
      <formula>3.99</formula>
    </cfRule>
  </conditionalFormatting>
  <conditionalFormatting sqref="V15">
    <cfRule type="cellIs" dxfId="574" priority="1" operator="between">
      <formula>8</formula>
      <formula>16</formula>
    </cfRule>
    <cfRule type="cellIs" dxfId="573" priority="2" operator="between">
      <formula>4</formula>
      <formula>7.99</formula>
    </cfRule>
    <cfRule type="cellIs" dxfId="572" priority="3" operator="between">
      <formula>1</formula>
      <formula>3.99</formula>
    </cfRule>
  </conditionalFormatting>
  <dataValidations count="4">
    <dataValidation type="list" allowBlank="1" showInputMessage="1" showErrorMessage="1" sqref="R10:S14 J10:K14" xr:uid="{00000000-0002-0000-1300-000000000000}">
      <formula1>negative</formula1>
    </dataValidation>
    <dataValidation type="list" allowBlank="1" showInputMessage="1" showErrorMessage="1" sqref="C10:D14" xr:uid="{00000000-0002-0000-1300-000001000000}">
      <formula1>positive</formula1>
    </dataValidation>
    <dataValidation type="list" allowBlank="1" showInputMessage="1" showErrorMessage="1" sqref="H10:H14" xr:uid="{00000000-0002-0000-1300-000002000000}">
      <formula1>$L$3:$L$4</formula1>
    </dataValidation>
    <dataValidation type="list" allowBlank="1" showInputMessage="1" showErrorMessage="1" sqref="I10:I14" xr:uid="{00000000-0002-0000-13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39997558519241921"/>
    <pageSetUpPr fitToPage="1"/>
  </sheetPr>
  <dimension ref="A1:V40"/>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68" t="str">
        <f>'2. Contratación (C)'!A13</f>
        <v>C.R8</v>
      </c>
      <c r="D5" s="169"/>
      <c r="E5" s="170" t="str">
        <f>'2. Contratación (C)'!B13</f>
        <v xml:space="preserve">Falsedad documental </v>
      </c>
      <c r="F5" s="171"/>
      <c r="G5" s="81" t="str">
        <f>'2. Contratación (C)'!C13</f>
        <v>El licitador incurre en falsedad para poder acceder al procedimiento de licitación y/o se aprecia falsedad en la documentación presentada para obtener el pago del precio.</v>
      </c>
      <c r="H5" s="28">
        <f>'2. Contratación (C)'!D13</f>
        <v>0</v>
      </c>
      <c r="I5" s="40">
        <f>'2. Contratación (C)'!E13</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84" x14ac:dyDescent="0.25">
      <c r="A10" s="31" t="s">
        <v>580</v>
      </c>
      <c r="B10" s="79" t="s">
        <v>816</v>
      </c>
      <c r="C10" s="87"/>
      <c r="D10" s="87"/>
      <c r="E10" s="93">
        <f>C10*D10</f>
        <v>0</v>
      </c>
      <c r="F10" s="31" t="s">
        <v>584</v>
      </c>
      <c r="G10" s="62" t="s">
        <v>284</v>
      </c>
      <c r="H10" s="88"/>
      <c r="I10" s="88"/>
      <c r="J10" s="87"/>
      <c r="K10" s="87"/>
      <c r="L10" s="31" t="str">
        <f t="shared" ref="L10:M13"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156" x14ac:dyDescent="0.25">
      <c r="A11" s="31" t="s">
        <v>581</v>
      </c>
      <c r="B11" s="78" t="s">
        <v>817</v>
      </c>
      <c r="C11" s="87"/>
      <c r="D11" s="87"/>
      <c r="E11" s="93">
        <f t="shared" ref="E11:E13" si="1">C11*D11</f>
        <v>0</v>
      </c>
      <c r="F11" s="31" t="s">
        <v>585</v>
      </c>
      <c r="G11" s="66" t="s">
        <v>285</v>
      </c>
      <c r="H11" s="88"/>
      <c r="I11" s="88"/>
      <c r="J11" s="87"/>
      <c r="K11" s="87"/>
      <c r="L11" s="31" t="str">
        <f t="shared" si="0"/>
        <v/>
      </c>
      <c r="M11" s="31" t="str">
        <f t="shared" si="0"/>
        <v/>
      </c>
      <c r="N11" s="93" t="e">
        <f t="shared" ref="N11:N13" si="2">L11*M11</f>
        <v>#VALUE!</v>
      </c>
      <c r="O11" s="90"/>
      <c r="P11" s="90"/>
      <c r="Q11" s="90"/>
      <c r="R11" s="87"/>
      <c r="S11" s="87"/>
      <c r="T11" s="31" t="str">
        <f t="shared" ref="T11:T13" si="3">IF(ISNUMBER($L11),IF($L11+R11&gt;1,$L11+R11,1),"")</f>
        <v/>
      </c>
      <c r="U11" s="31" t="str">
        <f t="shared" ref="U11:U13" si="4">IF(ISNUMBER($M11),IF($M11+S11&gt;1,$M11+S11,1),"")</f>
        <v/>
      </c>
      <c r="V11" s="93" t="e">
        <f t="shared" ref="V11:V13" si="5">T11*U11</f>
        <v>#VALUE!</v>
      </c>
    </row>
    <row r="12" spans="1:22" ht="96" x14ac:dyDescent="0.25">
      <c r="A12" s="31" t="s">
        <v>582</v>
      </c>
      <c r="B12" s="69" t="s">
        <v>213</v>
      </c>
      <c r="C12" s="87"/>
      <c r="D12" s="87"/>
      <c r="E12" s="93">
        <f t="shared" si="1"/>
        <v>0</v>
      </c>
      <c r="F12" s="31" t="s">
        <v>586</v>
      </c>
      <c r="G12" s="66" t="s">
        <v>286</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72" customHeight="1" x14ac:dyDescent="0.25">
      <c r="A13" s="88" t="s">
        <v>583</v>
      </c>
      <c r="B13" s="89" t="s">
        <v>397</v>
      </c>
      <c r="C13" s="88"/>
      <c r="D13" s="88"/>
      <c r="E13" s="93">
        <f t="shared" si="1"/>
        <v>0</v>
      </c>
      <c r="F13" s="88" t="s">
        <v>587</v>
      </c>
      <c r="G13" s="89" t="s">
        <v>77</v>
      </c>
      <c r="H13" s="88"/>
      <c r="I13" s="88"/>
      <c r="J13" s="88"/>
      <c r="K13" s="88"/>
      <c r="L13" s="31" t="str">
        <f t="shared" si="0"/>
        <v/>
      </c>
      <c r="M13" s="31" t="str">
        <f t="shared" si="0"/>
        <v/>
      </c>
      <c r="N13" s="93" t="e">
        <f t="shared" si="2"/>
        <v>#VALUE!</v>
      </c>
      <c r="O13" s="89" t="s">
        <v>77</v>
      </c>
      <c r="P13" s="91"/>
      <c r="Q13" s="91"/>
      <c r="R13" s="88"/>
      <c r="S13" s="88"/>
      <c r="T13" s="31" t="str">
        <f t="shared" si="3"/>
        <v/>
      </c>
      <c r="U13" s="31" t="str">
        <f t="shared" si="4"/>
        <v/>
      </c>
      <c r="V13" s="93" t="e">
        <f t="shared" si="5"/>
        <v>#VALUE!</v>
      </c>
    </row>
    <row r="14" spans="1:22" ht="48" customHeight="1" x14ac:dyDescent="0.25">
      <c r="D14" s="96" t="s">
        <v>220</v>
      </c>
      <c r="E14" s="92" t="e">
        <f>ROUND(SUM(E10:E13)/COUNT(C10:C13),2)</f>
        <v>#DIV/0!</v>
      </c>
      <c r="M14" s="96" t="s">
        <v>221</v>
      </c>
      <c r="N14" s="92" t="e">
        <f>ROUND(SUMIF(N10:N13,"&gt;0",N10:N13)/COUNT(N10:N13),2)</f>
        <v>#DIV/0!</v>
      </c>
      <c r="U14" s="96" t="s">
        <v>222</v>
      </c>
      <c r="V14" s="92" t="e">
        <f>ROUND(SUMIF(V10:V13,"&gt;0",V10:V13)/COUNT(V10:V13),2)</f>
        <v>#DIV/0!</v>
      </c>
    </row>
    <row r="37" spans="4:5" x14ac:dyDescent="0.25">
      <c r="D37" s="17">
        <v>1</v>
      </c>
      <c r="E37" s="17">
        <v>-1</v>
      </c>
    </row>
    <row r="38" spans="4:5" x14ac:dyDescent="0.25">
      <c r="D38" s="17">
        <v>2</v>
      </c>
      <c r="E38" s="17">
        <v>-2</v>
      </c>
    </row>
    <row r="39" spans="4:5" x14ac:dyDescent="0.25">
      <c r="D39" s="17">
        <v>3</v>
      </c>
      <c r="E39" s="17">
        <v>-3</v>
      </c>
    </row>
    <row r="40" spans="4:5" x14ac:dyDescent="0.25">
      <c r="D40" s="17">
        <v>4</v>
      </c>
      <c r="E40"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571" priority="24" operator="between">
      <formula>8</formula>
      <formula>16</formula>
    </cfRule>
    <cfRule type="cellIs" dxfId="570" priority="25" operator="between">
      <formula>4</formula>
      <formula>7.99</formula>
    </cfRule>
    <cfRule type="cellIs" dxfId="569" priority="26" operator="between">
      <formula>1</formula>
      <formula>3.99</formula>
    </cfRule>
  </conditionalFormatting>
  <conditionalFormatting sqref="F10:F12">
    <cfRule type="cellIs" dxfId="568" priority="21" operator="between">
      <formula>11</formula>
      <formula>25</formula>
    </cfRule>
    <cfRule type="cellIs" dxfId="567" priority="22" operator="between">
      <formula>6</formula>
      <formula>10</formula>
    </cfRule>
    <cfRule type="cellIs" dxfId="566" priority="23" operator="between">
      <formula>0</formula>
      <formula>5</formula>
    </cfRule>
  </conditionalFormatting>
  <conditionalFormatting sqref="H10:H13">
    <cfRule type="containsText" dxfId="565" priority="19" operator="containsText" text="Sí">
      <formula>NOT(ISERROR(SEARCH("Sí",H10)))</formula>
    </cfRule>
    <cfRule type="containsText" dxfId="564" priority="20" operator="containsText" text="No">
      <formula>NOT(ISERROR(SEARCH("No",H10)))</formula>
    </cfRule>
  </conditionalFormatting>
  <conditionalFormatting sqref="I10:I13">
    <cfRule type="containsText" dxfId="563" priority="16" operator="containsText" text="Bajo">
      <formula>NOT(ISERROR(SEARCH("Bajo",I10)))</formula>
    </cfRule>
    <cfRule type="containsText" dxfId="562" priority="17" operator="containsText" text="Medio">
      <formula>NOT(ISERROR(SEARCH("Medio",I10)))</formula>
    </cfRule>
    <cfRule type="containsText" dxfId="561" priority="18" operator="containsText" text="Alto">
      <formula>NOT(ISERROR(SEARCH("Alto",I10)))</formula>
    </cfRule>
  </conditionalFormatting>
  <conditionalFormatting sqref="E14">
    <cfRule type="cellIs" dxfId="560" priority="13" operator="between">
      <formula>8</formula>
      <formula>16</formula>
    </cfRule>
    <cfRule type="cellIs" dxfId="559" priority="14" operator="between">
      <formula>4</formula>
      <formula>7.99</formula>
    </cfRule>
    <cfRule type="cellIs" dxfId="558" priority="15" operator="between">
      <formula>1</formula>
      <formula>3.99</formula>
    </cfRule>
  </conditionalFormatting>
  <conditionalFormatting sqref="N14">
    <cfRule type="cellIs" dxfId="557" priority="7" operator="between">
      <formula>8</formula>
      <formula>16</formula>
    </cfRule>
    <cfRule type="cellIs" dxfId="556" priority="8" operator="between">
      <formula>4</formula>
      <formula>7.99</formula>
    </cfRule>
    <cfRule type="cellIs" dxfId="555" priority="9" operator="between">
      <formula>1</formula>
      <formula>3.99</formula>
    </cfRule>
  </conditionalFormatting>
  <conditionalFormatting sqref="V14">
    <cfRule type="cellIs" dxfId="554" priority="1" operator="between">
      <formula>8</formula>
      <formula>16</formula>
    </cfRule>
    <cfRule type="cellIs" dxfId="553" priority="2" operator="between">
      <formula>4</formula>
      <formula>7.99</formula>
    </cfRule>
    <cfRule type="cellIs" dxfId="552" priority="3" operator="between">
      <formula>1</formula>
      <formula>3.99</formula>
    </cfRule>
  </conditionalFormatting>
  <dataValidations count="4">
    <dataValidation type="list" allowBlank="1" showInputMessage="1" showErrorMessage="1" sqref="R10:S13 J10:K13" xr:uid="{00000000-0002-0000-1400-000000000000}">
      <formula1>negative</formula1>
    </dataValidation>
    <dataValidation type="list" allowBlank="1" showInputMessage="1" showErrorMessage="1" sqref="C10:D13" xr:uid="{00000000-0002-0000-1400-000001000000}">
      <formula1>positive</formula1>
    </dataValidation>
    <dataValidation type="list" allowBlank="1" showInputMessage="1" showErrorMessage="1" sqref="H10:H13" xr:uid="{00000000-0002-0000-1400-000002000000}">
      <formula1>$L$3:$L$4</formula1>
    </dataValidation>
    <dataValidation type="list" allowBlank="1" showInputMessage="1" showErrorMessage="1" sqref="I10:I13" xr:uid="{00000000-0002-0000-14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tint="0.39997558519241921"/>
    <pageSetUpPr fitToPage="1"/>
  </sheetPr>
  <dimension ref="A1:V38"/>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68" t="str">
        <f>'2. Contratación (C)'!A14</f>
        <v>C.R9</v>
      </c>
      <c r="D5" s="169"/>
      <c r="E5" s="170" t="str">
        <f>'2. Contratación (C)'!B14</f>
        <v>Doble financiación</v>
      </c>
      <c r="F5" s="171"/>
      <c r="G5" s="81" t="str">
        <f>'2. Contratación (C)'!C14</f>
        <v>Incumplimiento de la prohibición de doble financiación.</v>
      </c>
      <c r="H5" s="28">
        <f>'2. Contratación (C)'!D14</f>
        <v>0</v>
      </c>
      <c r="I5" s="40">
        <f>'2. Contratación (C)'!E14</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120" x14ac:dyDescent="0.25">
      <c r="A10" s="31" t="s">
        <v>588</v>
      </c>
      <c r="B10" s="38" t="s">
        <v>329</v>
      </c>
      <c r="C10" s="87"/>
      <c r="D10" s="87"/>
      <c r="E10" s="93">
        <f>C10*D10</f>
        <v>0</v>
      </c>
      <c r="F10" s="31" t="s">
        <v>590</v>
      </c>
      <c r="G10" s="104" t="s">
        <v>390</v>
      </c>
      <c r="H10" s="88"/>
      <c r="I10" s="88"/>
      <c r="J10" s="87"/>
      <c r="K10" s="87"/>
      <c r="L10" s="31" t="str">
        <f t="shared" ref="L10:M11"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72" customHeight="1" x14ac:dyDescent="0.25">
      <c r="A11" s="88" t="s">
        <v>589</v>
      </c>
      <c r="B11" s="89" t="s">
        <v>397</v>
      </c>
      <c r="C11" s="88"/>
      <c r="D11" s="88"/>
      <c r="E11" s="93">
        <f t="shared" ref="E11" si="1">C11*D11</f>
        <v>0</v>
      </c>
      <c r="F11" s="88" t="s">
        <v>591</v>
      </c>
      <c r="G11" s="89" t="s">
        <v>77</v>
      </c>
      <c r="H11" s="88"/>
      <c r="I11" s="88"/>
      <c r="J11" s="88"/>
      <c r="K11" s="88"/>
      <c r="L11" s="31" t="str">
        <f t="shared" si="0"/>
        <v/>
      </c>
      <c r="M11" s="31" t="str">
        <f t="shared" si="0"/>
        <v/>
      </c>
      <c r="N11" s="93" t="e">
        <f t="shared" ref="N11" si="2">L11*M11</f>
        <v>#VALUE!</v>
      </c>
      <c r="O11" s="89" t="s">
        <v>77</v>
      </c>
      <c r="P11" s="91"/>
      <c r="Q11" s="91"/>
      <c r="R11" s="88"/>
      <c r="S11" s="88"/>
      <c r="T11" s="31" t="str">
        <f t="shared" ref="T11" si="3">IF(ISNUMBER($L11),IF($L11+R11&gt;1,$L11+R11,1),"")</f>
        <v/>
      </c>
      <c r="U11" s="31" t="str">
        <f t="shared" ref="U11" si="4">IF(ISNUMBER($M11),IF($M11+S11&gt;1,$M11+S11,1),"")</f>
        <v/>
      </c>
      <c r="V11" s="93" t="e">
        <f t="shared" ref="V11" si="5">T11*U11</f>
        <v>#VALUE!</v>
      </c>
    </row>
    <row r="12" spans="1:22" ht="48" customHeight="1" x14ac:dyDescent="0.25">
      <c r="D12" s="96" t="s">
        <v>220</v>
      </c>
      <c r="E12" s="92" t="e">
        <f>ROUND(SUM(E10:E11)/COUNT(C10:C11),2)</f>
        <v>#DIV/0!</v>
      </c>
      <c r="M12" s="96" t="s">
        <v>221</v>
      </c>
      <c r="N12" s="92" t="e">
        <f>ROUND(SUMIF(N10:N11,"&gt;0",N10:N11)/COUNT(N10:N11),2)</f>
        <v>#DIV/0!</v>
      </c>
      <c r="U12" s="96" t="s">
        <v>222</v>
      </c>
      <c r="V12" s="92" t="e">
        <f>ROUND(SUMIF(V10:V11,"&gt;0",V10:V11)/COUNT(V10:V11),2)</f>
        <v>#DIV/0!</v>
      </c>
    </row>
    <row r="35" spans="4:5" x14ac:dyDescent="0.25">
      <c r="D35" s="17">
        <v>1</v>
      </c>
      <c r="E35" s="17">
        <v>-1</v>
      </c>
    </row>
    <row r="36" spans="4:5" x14ac:dyDescent="0.25">
      <c r="D36" s="17">
        <v>2</v>
      </c>
      <c r="E36" s="17">
        <v>-2</v>
      </c>
    </row>
    <row r="37" spans="4:5" x14ac:dyDescent="0.25">
      <c r="D37" s="17">
        <v>3</v>
      </c>
      <c r="E37" s="17">
        <v>-3</v>
      </c>
    </row>
    <row r="38" spans="4:5" x14ac:dyDescent="0.25">
      <c r="D38" s="17">
        <v>4</v>
      </c>
      <c r="E38"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551" priority="24" operator="between">
      <formula>8</formula>
      <formula>16</formula>
    </cfRule>
    <cfRule type="cellIs" dxfId="550" priority="25" operator="between">
      <formula>4</formula>
      <formula>7.99</formula>
    </cfRule>
    <cfRule type="cellIs" dxfId="549" priority="26" operator="between">
      <formula>1</formula>
      <formula>3.99</formula>
    </cfRule>
  </conditionalFormatting>
  <conditionalFormatting sqref="F10">
    <cfRule type="cellIs" dxfId="548" priority="21" operator="between">
      <formula>11</formula>
      <formula>25</formula>
    </cfRule>
    <cfRule type="cellIs" dxfId="547" priority="22" operator="between">
      <formula>6</formula>
      <formula>10</formula>
    </cfRule>
    <cfRule type="cellIs" dxfId="546" priority="23" operator="between">
      <formula>0</formula>
      <formula>5</formula>
    </cfRule>
  </conditionalFormatting>
  <conditionalFormatting sqref="H10:H11">
    <cfRule type="containsText" dxfId="545" priority="19" operator="containsText" text="Sí">
      <formula>NOT(ISERROR(SEARCH("Sí",H10)))</formula>
    </cfRule>
    <cfRule type="containsText" dxfId="544" priority="20" operator="containsText" text="No">
      <formula>NOT(ISERROR(SEARCH("No",H10)))</formula>
    </cfRule>
  </conditionalFormatting>
  <conditionalFormatting sqref="I10:I11">
    <cfRule type="containsText" dxfId="543" priority="16" operator="containsText" text="Bajo">
      <formula>NOT(ISERROR(SEARCH("Bajo",I10)))</formula>
    </cfRule>
    <cfRule type="containsText" dxfId="542" priority="17" operator="containsText" text="Medio">
      <formula>NOT(ISERROR(SEARCH("Medio",I10)))</formula>
    </cfRule>
    <cfRule type="containsText" dxfId="541" priority="18" operator="containsText" text="Alto">
      <formula>NOT(ISERROR(SEARCH("Alto",I10)))</formula>
    </cfRule>
  </conditionalFormatting>
  <conditionalFormatting sqref="E12">
    <cfRule type="cellIs" dxfId="540" priority="13" operator="between">
      <formula>8</formula>
      <formula>16</formula>
    </cfRule>
    <cfRule type="cellIs" dxfId="539" priority="14" operator="between">
      <formula>4</formula>
      <formula>7.99</formula>
    </cfRule>
    <cfRule type="cellIs" dxfId="538" priority="15" operator="between">
      <formula>1</formula>
      <formula>3.99</formula>
    </cfRule>
  </conditionalFormatting>
  <conditionalFormatting sqref="N12">
    <cfRule type="cellIs" dxfId="537" priority="7" operator="between">
      <formula>8</formula>
      <formula>16</formula>
    </cfRule>
    <cfRule type="cellIs" dxfId="536" priority="8" operator="between">
      <formula>4</formula>
      <formula>7.99</formula>
    </cfRule>
    <cfRule type="cellIs" dxfId="535" priority="9" operator="between">
      <formula>1</formula>
      <formula>3.99</formula>
    </cfRule>
  </conditionalFormatting>
  <conditionalFormatting sqref="V12">
    <cfRule type="cellIs" dxfId="534" priority="1" operator="between">
      <formula>8</formula>
      <formula>16</formula>
    </cfRule>
    <cfRule type="cellIs" dxfId="533" priority="2" operator="between">
      <formula>4</formula>
      <formula>7.99</formula>
    </cfRule>
    <cfRule type="cellIs" dxfId="532" priority="3" operator="between">
      <formula>1</formula>
      <formula>3.99</formula>
    </cfRule>
  </conditionalFormatting>
  <dataValidations count="4">
    <dataValidation type="list" allowBlank="1" showInputMessage="1" showErrorMessage="1" sqref="R10:S11 J10:K11" xr:uid="{00000000-0002-0000-1500-000000000000}">
      <formula1>negative</formula1>
    </dataValidation>
    <dataValidation type="list" allowBlank="1" showInputMessage="1" showErrorMessage="1" sqref="C10:D11" xr:uid="{00000000-0002-0000-1500-000001000000}">
      <formula1>positive</formula1>
    </dataValidation>
    <dataValidation type="list" allowBlank="1" showInputMessage="1" showErrorMessage="1" sqref="H10:H11" xr:uid="{00000000-0002-0000-1500-000002000000}">
      <formula1>$L$3:$L$4</formula1>
    </dataValidation>
    <dataValidation type="list" allowBlank="1" showInputMessage="1" showErrorMessage="1" sqref="I10:I11" xr:uid="{00000000-0002-0000-15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39997558519241921"/>
    <pageSetUpPr fitToPage="1"/>
  </sheetPr>
  <dimension ref="A1:V39"/>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68" t="str">
        <f>'2. Contratación (C)'!A15</f>
        <v>C.R10</v>
      </c>
      <c r="D5" s="169"/>
      <c r="E5" s="170" t="str">
        <f>'2. Contratación (C)'!B15</f>
        <v xml:space="preserve">Incumplimiento de las obligaciones de información, comunicación y publicidad </v>
      </c>
      <c r="F5" s="171"/>
      <c r="G5" s="81" t="str">
        <f>'2. Contratación (C)'!C15</f>
        <v>No se cumple lo estipulado en la normativa nacional o europea respecto a las obligaciones de información y publicidad.</v>
      </c>
      <c r="H5" s="28">
        <f>'2. Contratación (C)'!D15</f>
        <v>0</v>
      </c>
      <c r="I5" s="40">
        <f>'2. Contratación (C)'!E15</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228" x14ac:dyDescent="0.25">
      <c r="A10" s="31" t="s">
        <v>592</v>
      </c>
      <c r="B10" s="69" t="s">
        <v>174</v>
      </c>
      <c r="C10" s="87"/>
      <c r="D10" s="87"/>
      <c r="E10" s="93">
        <f>C10*D10</f>
        <v>0</v>
      </c>
      <c r="F10" s="31" t="s">
        <v>595</v>
      </c>
      <c r="G10" s="68" t="s">
        <v>289</v>
      </c>
      <c r="H10" s="88"/>
      <c r="I10" s="88"/>
      <c r="J10" s="87"/>
      <c r="K10" s="87"/>
      <c r="L10" s="31" t="str">
        <f t="shared" ref="L10:M12"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96" customHeight="1" x14ac:dyDescent="0.25">
      <c r="A11" s="31" t="s">
        <v>593</v>
      </c>
      <c r="B11" s="38" t="s">
        <v>287</v>
      </c>
      <c r="C11" s="87"/>
      <c r="D11" s="87"/>
      <c r="E11" s="93">
        <f t="shared" ref="E11:E12" si="1">C11*D11</f>
        <v>0</v>
      </c>
      <c r="F11" s="31" t="s">
        <v>596</v>
      </c>
      <c r="G11" s="33" t="s">
        <v>214</v>
      </c>
      <c r="H11" s="88"/>
      <c r="I11" s="88"/>
      <c r="J11" s="87"/>
      <c r="K11" s="87"/>
      <c r="L11" s="31" t="str">
        <f t="shared" si="0"/>
        <v/>
      </c>
      <c r="M11" s="31" t="str">
        <f t="shared" si="0"/>
        <v/>
      </c>
      <c r="N11" s="93" t="e">
        <f t="shared" ref="N11:N12" si="2">L11*M11</f>
        <v>#VALUE!</v>
      </c>
      <c r="O11" s="90"/>
      <c r="P11" s="90"/>
      <c r="Q11" s="90"/>
      <c r="R11" s="87"/>
      <c r="S11" s="87"/>
      <c r="T11" s="31" t="str">
        <f t="shared" ref="T11:T12" si="3">IF(ISNUMBER($L11),IF($L11+R11&gt;1,$L11+R11,1),"")</f>
        <v/>
      </c>
      <c r="U11" s="31" t="str">
        <f t="shared" ref="U11:U12" si="4">IF(ISNUMBER($M11),IF($M11+S11&gt;1,$M11+S11,1),"")</f>
        <v/>
      </c>
      <c r="V11" s="93" t="e">
        <f t="shared" ref="V11:V12" si="5">T11*U11</f>
        <v>#VALUE!</v>
      </c>
    </row>
    <row r="12" spans="1:22" ht="72" customHeight="1" x14ac:dyDescent="0.25">
      <c r="A12" s="88" t="s">
        <v>594</v>
      </c>
      <c r="B12" s="89" t="s">
        <v>397</v>
      </c>
      <c r="C12" s="88"/>
      <c r="D12" s="88"/>
      <c r="E12" s="93">
        <f t="shared" si="1"/>
        <v>0</v>
      </c>
      <c r="F12" s="88" t="s">
        <v>597</v>
      </c>
      <c r="G12" s="89" t="s">
        <v>77</v>
      </c>
      <c r="H12" s="88"/>
      <c r="I12" s="88"/>
      <c r="J12" s="88"/>
      <c r="K12" s="88"/>
      <c r="L12" s="31" t="str">
        <f t="shared" si="0"/>
        <v/>
      </c>
      <c r="M12" s="31" t="str">
        <f t="shared" si="0"/>
        <v/>
      </c>
      <c r="N12" s="93" t="e">
        <f t="shared" si="2"/>
        <v>#VALUE!</v>
      </c>
      <c r="O12" s="89" t="s">
        <v>77</v>
      </c>
      <c r="P12" s="91"/>
      <c r="Q12" s="91"/>
      <c r="R12" s="88"/>
      <c r="S12" s="88"/>
      <c r="T12" s="31" t="str">
        <f t="shared" si="3"/>
        <v/>
      </c>
      <c r="U12" s="31" t="str">
        <f t="shared" si="4"/>
        <v/>
      </c>
      <c r="V12" s="93" t="e">
        <f t="shared" si="5"/>
        <v>#VALUE!</v>
      </c>
    </row>
    <row r="13" spans="1:22" ht="48" customHeight="1" x14ac:dyDescent="0.25">
      <c r="D13" s="96" t="s">
        <v>220</v>
      </c>
      <c r="E13" s="92" t="e">
        <f>ROUND(SUM(E10:E12)/COUNT(C10:C12),2)</f>
        <v>#DIV/0!</v>
      </c>
      <c r="M13" s="96" t="s">
        <v>221</v>
      </c>
      <c r="N13" s="92" t="e">
        <f>ROUND(SUMIF(N10:N12,"&gt;0",N10:N12)/COUNT(N10:N12),2)</f>
        <v>#DIV/0!</v>
      </c>
      <c r="U13" s="96" t="s">
        <v>222</v>
      </c>
      <c r="V13" s="92" t="e">
        <f>ROUND(SUMIF(V10:V12,"&gt;0",V10:V12)/COUNT(V10:V12),2)</f>
        <v>#DIV/0!</v>
      </c>
    </row>
    <row r="36" spans="4:5" x14ac:dyDescent="0.25">
      <c r="D36" s="17">
        <v>1</v>
      </c>
      <c r="E36" s="17">
        <v>-1</v>
      </c>
    </row>
    <row r="37" spans="4:5" x14ac:dyDescent="0.25">
      <c r="D37" s="17">
        <v>2</v>
      </c>
      <c r="E37" s="17">
        <v>-2</v>
      </c>
    </row>
    <row r="38" spans="4:5" x14ac:dyDescent="0.25">
      <c r="D38" s="17">
        <v>3</v>
      </c>
      <c r="E38" s="17">
        <v>-3</v>
      </c>
    </row>
    <row r="39" spans="4:5" x14ac:dyDescent="0.25">
      <c r="D39" s="17">
        <v>4</v>
      </c>
      <c r="E39"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531" priority="24" operator="between">
      <formula>8</formula>
      <formula>16</formula>
    </cfRule>
    <cfRule type="cellIs" dxfId="530" priority="25" operator="between">
      <formula>4</formula>
      <formula>7.99</formula>
    </cfRule>
    <cfRule type="cellIs" dxfId="529" priority="26" operator="between">
      <formula>1</formula>
      <formula>3.99</formula>
    </cfRule>
  </conditionalFormatting>
  <conditionalFormatting sqref="F10:F11">
    <cfRule type="cellIs" dxfId="528" priority="21" operator="between">
      <formula>11</formula>
      <formula>25</formula>
    </cfRule>
    <cfRule type="cellIs" dxfId="527" priority="22" operator="between">
      <formula>6</formula>
      <formula>10</formula>
    </cfRule>
    <cfRule type="cellIs" dxfId="526" priority="23" operator="between">
      <formula>0</formula>
      <formula>5</formula>
    </cfRule>
  </conditionalFormatting>
  <conditionalFormatting sqref="H10:H12">
    <cfRule type="containsText" dxfId="525" priority="19" operator="containsText" text="Sí">
      <formula>NOT(ISERROR(SEARCH("Sí",H10)))</formula>
    </cfRule>
    <cfRule type="containsText" dxfId="524" priority="20" operator="containsText" text="No">
      <formula>NOT(ISERROR(SEARCH("No",H10)))</formula>
    </cfRule>
  </conditionalFormatting>
  <conditionalFormatting sqref="I10:I12">
    <cfRule type="containsText" dxfId="523" priority="16" operator="containsText" text="Bajo">
      <formula>NOT(ISERROR(SEARCH("Bajo",I10)))</formula>
    </cfRule>
    <cfRule type="containsText" dxfId="522" priority="17" operator="containsText" text="Medio">
      <formula>NOT(ISERROR(SEARCH("Medio",I10)))</formula>
    </cfRule>
    <cfRule type="containsText" dxfId="521" priority="18" operator="containsText" text="Alto">
      <formula>NOT(ISERROR(SEARCH("Alto",I10)))</formula>
    </cfRule>
  </conditionalFormatting>
  <conditionalFormatting sqref="E13">
    <cfRule type="cellIs" dxfId="520" priority="13" operator="between">
      <formula>8</formula>
      <formula>16</formula>
    </cfRule>
    <cfRule type="cellIs" dxfId="519" priority="14" operator="between">
      <formula>4</formula>
      <formula>7.99</formula>
    </cfRule>
    <cfRule type="cellIs" dxfId="518" priority="15" operator="between">
      <formula>1</formula>
      <formula>3.99</formula>
    </cfRule>
  </conditionalFormatting>
  <conditionalFormatting sqref="N13">
    <cfRule type="cellIs" dxfId="517" priority="7" operator="between">
      <formula>8</formula>
      <formula>16</formula>
    </cfRule>
    <cfRule type="cellIs" dxfId="516" priority="8" operator="between">
      <formula>4</formula>
      <formula>7.99</formula>
    </cfRule>
    <cfRule type="cellIs" dxfId="515" priority="9" operator="between">
      <formula>1</formula>
      <formula>3.99</formula>
    </cfRule>
  </conditionalFormatting>
  <conditionalFormatting sqref="V13">
    <cfRule type="cellIs" dxfId="514" priority="1" operator="between">
      <formula>8</formula>
      <formula>16</formula>
    </cfRule>
    <cfRule type="cellIs" dxfId="513" priority="2" operator="between">
      <formula>4</formula>
      <formula>7.99</formula>
    </cfRule>
    <cfRule type="cellIs" dxfId="512" priority="3" operator="between">
      <formula>1</formula>
      <formula>3.99</formula>
    </cfRule>
  </conditionalFormatting>
  <dataValidations count="4">
    <dataValidation type="list" allowBlank="1" showInputMessage="1" showErrorMessage="1" sqref="R10:S12 J10:K12" xr:uid="{00000000-0002-0000-1600-000000000000}">
      <formula1>negative</formula1>
    </dataValidation>
    <dataValidation type="list" allowBlank="1" showInputMessage="1" showErrorMessage="1" sqref="C10:D12" xr:uid="{00000000-0002-0000-1600-000001000000}">
      <formula1>positive</formula1>
    </dataValidation>
    <dataValidation type="list" allowBlank="1" showInputMessage="1" showErrorMessage="1" sqref="H10:H12" xr:uid="{00000000-0002-0000-1600-000002000000}">
      <formula1>$L$3:$L$4</formula1>
    </dataValidation>
    <dataValidation type="list" allowBlank="1" showInputMessage="1" showErrorMessage="1" sqref="I10:I12" xr:uid="{00000000-0002-0000-16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tint="0.39997558519241921"/>
    <pageSetUpPr fitToPage="1"/>
  </sheetPr>
  <dimension ref="A1:V40"/>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68" t="str">
        <f>'2. Contratación (C)'!A16</f>
        <v>C.R11</v>
      </c>
      <c r="D5" s="169"/>
      <c r="E5" s="170" t="str">
        <f>'2. Contratación (C)'!B16</f>
        <v>Pérdida de pista de auditoría</v>
      </c>
      <c r="F5" s="171"/>
      <c r="G5" s="81" t="str">
        <f>'2. Contratación (C)'!C16</f>
        <v>No se garantiza la conservación de toda la documentación y registros contables para disponer de una pista de auditoría adecuada</v>
      </c>
      <c r="H5" s="28">
        <f>'2. Contratación (C)'!D16</f>
        <v>0</v>
      </c>
      <c r="I5" s="40">
        <f>'2. Contratación (C)'!E16</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72" x14ac:dyDescent="0.25">
      <c r="A10" s="31" t="s">
        <v>598</v>
      </c>
      <c r="B10" s="55" t="s">
        <v>215</v>
      </c>
      <c r="C10" s="87"/>
      <c r="D10" s="87"/>
      <c r="E10" s="93">
        <f>C10*D10</f>
        <v>0</v>
      </c>
      <c r="F10" s="31" t="s">
        <v>602</v>
      </c>
      <c r="G10" s="68" t="s">
        <v>259</v>
      </c>
      <c r="H10" s="88"/>
      <c r="I10" s="88"/>
      <c r="J10" s="87"/>
      <c r="K10" s="87"/>
      <c r="L10" s="31" t="str">
        <f t="shared" ref="L10:M13"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84" x14ac:dyDescent="0.25">
      <c r="A11" s="31" t="s">
        <v>599</v>
      </c>
      <c r="B11" s="35" t="s">
        <v>303</v>
      </c>
      <c r="C11" s="87"/>
      <c r="D11" s="87"/>
      <c r="E11" s="93">
        <f>C11*D11</f>
        <v>0</v>
      </c>
      <c r="F11" s="31" t="s">
        <v>603</v>
      </c>
      <c r="G11" s="33" t="s">
        <v>63</v>
      </c>
      <c r="H11" s="88"/>
      <c r="I11" s="88"/>
      <c r="J11" s="87"/>
      <c r="K11" s="87"/>
      <c r="L11" s="31" t="str">
        <f t="shared" si="0"/>
        <v/>
      </c>
      <c r="M11" s="31" t="str">
        <f t="shared" si="0"/>
        <v/>
      </c>
      <c r="N11" s="93" t="e">
        <f>L11*M11</f>
        <v>#VALUE!</v>
      </c>
      <c r="O11" s="90"/>
      <c r="P11" s="90"/>
      <c r="Q11" s="90"/>
      <c r="R11" s="87"/>
      <c r="S11" s="87"/>
      <c r="T11" s="31" t="str">
        <f>IF(ISNUMBER($L11),IF($L11+R11&gt;1,$L11+R11,1),"")</f>
        <v/>
      </c>
      <c r="U11" s="31" t="str">
        <f>IF(ISNUMBER($M11),IF($M11+S11&gt;1,$M11+S11,1),"")</f>
        <v/>
      </c>
      <c r="V11" s="93" t="e">
        <f>T11*U11</f>
        <v>#VALUE!</v>
      </c>
    </row>
    <row r="12" spans="1:22" ht="96" customHeight="1" x14ac:dyDescent="0.25">
      <c r="A12" s="31" t="s">
        <v>600</v>
      </c>
      <c r="B12" s="38" t="s">
        <v>340</v>
      </c>
      <c r="C12" s="87"/>
      <c r="D12" s="87"/>
      <c r="E12" s="93">
        <f t="shared" ref="E12:E13" si="1">C12*D12</f>
        <v>0</v>
      </c>
      <c r="F12" s="31" t="s">
        <v>604</v>
      </c>
      <c r="G12" s="104" t="s">
        <v>342</v>
      </c>
      <c r="H12" s="88"/>
      <c r="I12" s="88"/>
      <c r="J12" s="87"/>
      <c r="K12" s="87"/>
      <c r="L12" s="31" t="str">
        <f t="shared" si="0"/>
        <v/>
      </c>
      <c r="M12" s="31" t="str">
        <f t="shared" si="0"/>
        <v/>
      </c>
      <c r="N12" s="93" t="e">
        <f t="shared" ref="N12:N13" si="2">L12*M12</f>
        <v>#VALUE!</v>
      </c>
      <c r="O12" s="90"/>
      <c r="P12" s="90"/>
      <c r="Q12" s="90"/>
      <c r="R12" s="87"/>
      <c r="S12" s="87"/>
      <c r="T12" s="31" t="str">
        <f t="shared" ref="T12:T13" si="3">IF(ISNUMBER($L12),IF($L12+R12&gt;1,$L12+R12,1),"")</f>
        <v/>
      </c>
      <c r="U12" s="31" t="str">
        <f t="shared" ref="U12:U13" si="4">IF(ISNUMBER($M12),IF($M12+S12&gt;1,$M12+S12,1),"")</f>
        <v/>
      </c>
      <c r="V12" s="93" t="e">
        <f t="shared" ref="V12:V13" si="5">T12*U12</f>
        <v>#VALUE!</v>
      </c>
    </row>
    <row r="13" spans="1:22" ht="72" customHeight="1" x14ac:dyDescent="0.25">
      <c r="A13" s="88" t="s">
        <v>601</v>
      </c>
      <c r="B13" s="89" t="s">
        <v>397</v>
      </c>
      <c r="C13" s="88"/>
      <c r="D13" s="88"/>
      <c r="E13" s="93">
        <f t="shared" si="1"/>
        <v>0</v>
      </c>
      <c r="F13" s="88" t="s">
        <v>605</v>
      </c>
      <c r="G13" s="89" t="s">
        <v>77</v>
      </c>
      <c r="H13" s="88"/>
      <c r="I13" s="88"/>
      <c r="J13" s="88"/>
      <c r="K13" s="88"/>
      <c r="L13" s="31" t="str">
        <f t="shared" si="0"/>
        <v/>
      </c>
      <c r="M13" s="31" t="str">
        <f t="shared" si="0"/>
        <v/>
      </c>
      <c r="N13" s="93" t="e">
        <f t="shared" si="2"/>
        <v>#VALUE!</v>
      </c>
      <c r="O13" s="89" t="s">
        <v>77</v>
      </c>
      <c r="P13" s="91"/>
      <c r="Q13" s="91"/>
      <c r="R13" s="88"/>
      <c r="S13" s="88"/>
      <c r="T13" s="31" t="str">
        <f t="shared" si="3"/>
        <v/>
      </c>
      <c r="U13" s="31" t="str">
        <f t="shared" si="4"/>
        <v/>
      </c>
      <c r="V13" s="93" t="e">
        <f t="shared" si="5"/>
        <v>#VALUE!</v>
      </c>
    </row>
    <row r="14" spans="1:22" ht="48" customHeight="1" x14ac:dyDescent="0.25">
      <c r="D14" s="96" t="s">
        <v>220</v>
      </c>
      <c r="E14" s="92" t="e">
        <f>ROUND(SUM(E10:E13)/COUNT(C10:C13),2)</f>
        <v>#DIV/0!</v>
      </c>
      <c r="M14" s="96" t="s">
        <v>221</v>
      </c>
      <c r="N14" s="92" t="e">
        <f>ROUND(SUMIF(N10:N13,"&gt;0",N10:N13)/COUNT(N10:N13),2)</f>
        <v>#DIV/0!</v>
      </c>
      <c r="U14" s="96" t="s">
        <v>222</v>
      </c>
      <c r="V14" s="92" t="e">
        <f>ROUND(SUMIF(V10:V13,"&gt;0",V10:V13)/COUNT(V10:V13),2)</f>
        <v>#DIV/0!</v>
      </c>
    </row>
    <row r="37" spans="4:5" x14ac:dyDescent="0.25">
      <c r="D37" s="17">
        <v>1</v>
      </c>
      <c r="E37" s="17">
        <v>-1</v>
      </c>
    </row>
    <row r="38" spans="4:5" x14ac:dyDescent="0.25">
      <c r="D38" s="17">
        <v>2</v>
      </c>
      <c r="E38" s="17">
        <v>-2</v>
      </c>
    </row>
    <row r="39" spans="4:5" x14ac:dyDescent="0.25">
      <c r="D39" s="17">
        <v>3</v>
      </c>
      <c r="E39" s="17">
        <v>-3</v>
      </c>
    </row>
    <row r="40" spans="4:5" x14ac:dyDescent="0.25">
      <c r="D40" s="17">
        <v>4</v>
      </c>
      <c r="E40"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511" priority="24" operator="between">
      <formula>8</formula>
      <formula>16</formula>
    </cfRule>
    <cfRule type="cellIs" dxfId="510" priority="25" operator="between">
      <formula>4</formula>
      <formula>7.99</formula>
    </cfRule>
    <cfRule type="cellIs" dxfId="509" priority="26" operator="between">
      <formula>1</formula>
      <formula>3.99</formula>
    </cfRule>
  </conditionalFormatting>
  <conditionalFormatting sqref="F10:F12">
    <cfRule type="cellIs" dxfId="508" priority="21" operator="between">
      <formula>11</formula>
      <formula>25</formula>
    </cfRule>
    <cfRule type="cellIs" dxfId="507" priority="22" operator="between">
      <formula>6</formula>
      <formula>10</formula>
    </cfRule>
    <cfRule type="cellIs" dxfId="506" priority="23" operator="between">
      <formula>0</formula>
      <formula>5</formula>
    </cfRule>
  </conditionalFormatting>
  <conditionalFormatting sqref="H10:H13">
    <cfRule type="containsText" dxfId="505" priority="19" operator="containsText" text="Sí">
      <formula>NOT(ISERROR(SEARCH("Sí",H10)))</formula>
    </cfRule>
    <cfRule type="containsText" dxfId="504" priority="20" operator="containsText" text="No">
      <formula>NOT(ISERROR(SEARCH("No",H10)))</formula>
    </cfRule>
  </conditionalFormatting>
  <conditionalFormatting sqref="I10:I13">
    <cfRule type="containsText" dxfId="503" priority="16" operator="containsText" text="Bajo">
      <formula>NOT(ISERROR(SEARCH("Bajo",I10)))</formula>
    </cfRule>
    <cfRule type="containsText" dxfId="502" priority="17" operator="containsText" text="Medio">
      <formula>NOT(ISERROR(SEARCH("Medio",I10)))</formula>
    </cfRule>
    <cfRule type="containsText" dxfId="501" priority="18" operator="containsText" text="Alto">
      <formula>NOT(ISERROR(SEARCH("Alto",I10)))</formula>
    </cfRule>
  </conditionalFormatting>
  <conditionalFormatting sqref="E14">
    <cfRule type="cellIs" dxfId="500" priority="13" operator="between">
      <formula>8</formula>
      <formula>16</formula>
    </cfRule>
    <cfRule type="cellIs" dxfId="499" priority="14" operator="between">
      <formula>4</formula>
      <formula>7.99</formula>
    </cfRule>
    <cfRule type="cellIs" dxfId="498" priority="15" operator="between">
      <formula>1</formula>
      <formula>3.99</formula>
    </cfRule>
  </conditionalFormatting>
  <conditionalFormatting sqref="N14">
    <cfRule type="cellIs" dxfId="497" priority="7" operator="between">
      <formula>8</formula>
      <formula>16</formula>
    </cfRule>
    <cfRule type="cellIs" dxfId="496" priority="8" operator="between">
      <formula>4</formula>
      <formula>7.99</formula>
    </cfRule>
    <cfRule type="cellIs" dxfId="495" priority="9" operator="between">
      <formula>1</formula>
      <formula>3.99</formula>
    </cfRule>
  </conditionalFormatting>
  <conditionalFormatting sqref="V14">
    <cfRule type="cellIs" dxfId="494" priority="1" operator="between">
      <formula>8</formula>
      <formula>16</formula>
    </cfRule>
    <cfRule type="cellIs" dxfId="493" priority="2" operator="between">
      <formula>4</formula>
      <formula>7.99</formula>
    </cfRule>
    <cfRule type="cellIs" dxfId="492" priority="3" operator="between">
      <formula>1</formula>
      <formula>3.99</formula>
    </cfRule>
  </conditionalFormatting>
  <dataValidations count="4">
    <dataValidation type="list" allowBlank="1" showInputMessage="1" showErrorMessage="1" sqref="R10:S13 J10:K13" xr:uid="{00000000-0002-0000-1700-000000000000}">
      <formula1>negative</formula1>
    </dataValidation>
    <dataValidation type="list" allowBlank="1" showInputMessage="1" showErrorMessage="1" sqref="C10:D13" xr:uid="{00000000-0002-0000-1700-000001000000}">
      <formula1>positive</formula1>
    </dataValidation>
    <dataValidation type="list" allowBlank="1" showInputMessage="1" showErrorMessage="1" sqref="H10:H13" xr:uid="{00000000-0002-0000-1700-000002000000}">
      <formula1>$L$3:$L$4</formula1>
    </dataValidation>
    <dataValidation type="list" allowBlank="1" showInputMessage="1" showErrorMessage="1" sqref="I10:I13" xr:uid="{00000000-0002-0000-17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39997558519241921"/>
    <pageSetUpPr fitToPage="1"/>
  </sheetPr>
  <dimension ref="A1:V38"/>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68" t="str">
        <f>'2. Contratación (C)'!A17</f>
        <v>C.RX</v>
      </c>
      <c r="D5" s="169"/>
      <c r="E5" s="170" t="str">
        <f>'2. Contratación (C)'!B17</f>
        <v>Incluir la denominación de riesgos adicionales...</v>
      </c>
      <c r="F5" s="171"/>
      <c r="G5" s="81" t="str">
        <f>'2. Contratación (C)'!C17</f>
        <v>Incluir la descripción de riesgos adicionales...</v>
      </c>
      <c r="H5" s="28">
        <f>'2. Contratación (C)'!D17</f>
        <v>0</v>
      </c>
      <c r="I5" s="40">
        <f>'2. Contratación (C)'!E17</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x14ac:dyDescent="0.25">
      <c r="A10" s="31" t="s">
        <v>606</v>
      </c>
      <c r="B10" s="33"/>
      <c r="C10" s="87"/>
      <c r="D10" s="87"/>
      <c r="E10" s="93">
        <f>C10*D10</f>
        <v>0</v>
      </c>
      <c r="F10" s="31" t="s">
        <v>608</v>
      </c>
      <c r="G10" s="33"/>
      <c r="H10" s="88"/>
      <c r="I10" s="88"/>
      <c r="J10" s="87"/>
      <c r="K10" s="87"/>
      <c r="L10" s="31" t="str">
        <f t="shared" ref="L10:M11"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72" customHeight="1" x14ac:dyDescent="0.25">
      <c r="A11" s="88" t="s">
        <v>607</v>
      </c>
      <c r="B11" s="89" t="s">
        <v>397</v>
      </c>
      <c r="C11" s="88"/>
      <c r="D11" s="88"/>
      <c r="E11" s="93">
        <f t="shared" ref="E11" si="1">C11*D11</f>
        <v>0</v>
      </c>
      <c r="F11" s="88" t="s">
        <v>609</v>
      </c>
      <c r="G11" s="89" t="s">
        <v>77</v>
      </c>
      <c r="H11" s="88"/>
      <c r="I11" s="88"/>
      <c r="J11" s="88"/>
      <c r="K11" s="88"/>
      <c r="L11" s="31" t="str">
        <f t="shared" si="0"/>
        <v/>
      </c>
      <c r="M11" s="31" t="str">
        <f t="shared" si="0"/>
        <v/>
      </c>
      <c r="N11" s="93" t="e">
        <f t="shared" ref="N11" si="2">L11*M11</f>
        <v>#VALUE!</v>
      </c>
      <c r="O11" s="89" t="s">
        <v>77</v>
      </c>
      <c r="P11" s="91"/>
      <c r="Q11" s="91"/>
      <c r="R11" s="88"/>
      <c r="S11" s="88"/>
      <c r="T11" s="31" t="str">
        <f t="shared" ref="T11" si="3">IF(ISNUMBER($L11),IF($L11+R11&gt;1,$L11+R11,1),"")</f>
        <v/>
      </c>
      <c r="U11" s="31" t="str">
        <f t="shared" ref="U11" si="4">IF(ISNUMBER($M11),IF($M11+S11&gt;1,$M11+S11,1),"")</f>
        <v/>
      </c>
      <c r="V11" s="93" t="e">
        <f t="shared" ref="V11" si="5">T11*U11</f>
        <v>#VALUE!</v>
      </c>
    </row>
    <row r="12" spans="1:22" ht="48" customHeight="1" x14ac:dyDescent="0.25">
      <c r="D12" s="96" t="s">
        <v>220</v>
      </c>
      <c r="E12" s="92" t="e">
        <f>ROUND(SUM(E10:E11)/COUNT(C10:C11),2)</f>
        <v>#DIV/0!</v>
      </c>
      <c r="M12" s="96" t="s">
        <v>221</v>
      </c>
      <c r="N12" s="92" t="e">
        <f>ROUND(SUMIF(N10:N11,"&gt;0",N10:N11)/COUNT(N10:N11),2)</f>
        <v>#DIV/0!</v>
      </c>
      <c r="U12" s="96" t="s">
        <v>222</v>
      </c>
      <c r="V12" s="92" t="e">
        <f>ROUND(SUMIF(V10:V11,"&gt;0",V10:V11)/COUNT(V10:V11),2)</f>
        <v>#DIV/0!</v>
      </c>
    </row>
    <row r="35" spans="4:5" x14ac:dyDescent="0.25">
      <c r="D35" s="17">
        <v>1</v>
      </c>
      <c r="E35" s="17">
        <v>-1</v>
      </c>
    </row>
    <row r="36" spans="4:5" x14ac:dyDescent="0.25">
      <c r="D36" s="17">
        <v>2</v>
      </c>
      <c r="E36" s="17">
        <v>-2</v>
      </c>
    </row>
    <row r="37" spans="4:5" x14ac:dyDescent="0.25">
      <c r="D37" s="17">
        <v>3</v>
      </c>
      <c r="E37" s="17">
        <v>-3</v>
      </c>
    </row>
    <row r="38" spans="4:5" x14ac:dyDescent="0.25">
      <c r="D38" s="17">
        <v>4</v>
      </c>
      <c r="E38"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491" priority="24" operator="between">
      <formula>8</formula>
      <formula>16</formula>
    </cfRule>
    <cfRule type="cellIs" dxfId="490" priority="25" operator="between">
      <formula>4</formula>
      <formula>7.99</formula>
    </cfRule>
    <cfRule type="cellIs" dxfId="489" priority="26" operator="between">
      <formula>1</formula>
      <formula>3.99</formula>
    </cfRule>
  </conditionalFormatting>
  <conditionalFormatting sqref="F10">
    <cfRule type="cellIs" dxfId="488" priority="21" operator="between">
      <formula>11</formula>
      <formula>25</formula>
    </cfRule>
    <cfRule type="cellIs" dxfId="487" priority="22" operator="between">
      <formula>6</formula>
      <formula>10</formula>
    </cfRule>
    <cfRule type="cellIs" dxfId="486" priority="23" operator="between">
      <formula>0</formula>
      <formula>5</formula>
    </cfRule>
  </conditionalFormatting>
  <conditionalFormatting sqref="H10:H11">
    <cfRule type="containsText" dxfId="485" priority="19" operator="containsText" text="Sí">
      <formula>NOT(ISERROR(SEARCH("Sí",H10)))</formula>
    </cfRule>
    <cfRule type="containsText" dxfId="484" priority="20" operator="containsText" text="No">
      <formula>NOT(ISERROR(SEARCH("No",H10)))</formula>
    </cfRule>
  </conditionalFormatting>
  <conditionalFormatting sqref="I10:I11">
    <cfRule type="containsText" dxfId="483" priority="16" operator="containsText" text="Bajo">
      <formula>NOT(ISERROR(SEARCH("Bajo",I10)))</formula>
    </cfRule>
    <cfRule type="containsText" dxfId="482" priority="17" operator="containsText" text="Medio">
      <formula>NOT(ISERROR(SEARCH("Medio",I10)))</formula>
    </cfRule>
    <cfRule type="containsText" dxfId="481" priority="18" operator="containsText" text="Alto">
      <formula>NOT(ISERROR(SEARCH("Alto",I10)))</formula>
    </cfRule>
  </conditionalFormatting>
  <conditionalFormatting sqref="E12">
    <cfRule type="cellIs" dxfId="480" priority="13" operator="between">
      <formula>8</formula>
      <formula>16</formula>
    </cfRule>
    <cfRule type="cellIs" dxfId="479" priority="14" operator="between">
      <formula>4</formula>
      <formula>7.99</formula>
    </cfRule>
    <cfRule type="cellIs" dxfId="478" priority="15" operator="between">
      <formula>1</formula>
      <formula>3.99</formula>
    </cfRule>
  </conditionalFormatting>
  <conditionalFormatting sqref="N12">
    <cfRule type="cellIs" dxfId="477" priority="7" operator="between">
      <formula>8</formula>
      <formula>16</formula>
    </cfRule>
    <cfRule type="cellIs" dxfId="476" priority="8" operator="between">
      <formula>4</formula>
      <formula>7.99</formula>
    </cfRule>
    <cfRule type="cellIs" dxfId="475" priority="9" operator="between">
      <formula>1</formula>
      <formula>3.99</formula>
    </cfRule>
  </conditionalFormatting>
  <conditionalFormatting sqref="V12">
    <cfRule type="cellIs" dxfId="474" priority="1" operator="between">
      <formula>8</formula>
      <formula>16</formula>
    </cfRule>
    <cfRule type="cellIs" dxfId="473" priority="2" operator="between">
      <formula>4</formula>
      <formula>7.99</formula>
    </cfRule>
    <cfRule type="cellIs" dxfId="472" priority="3" operator="between">
      <formula>1</formula>
      <formula>3.99</formula>
    </cfRule>
  </conditionalFormatting>
  <dataValidations count="4">
    <dataValidation type="list" allowBlank="1" showInputMessage="1" showErrorMessage="1" sqref="R10:S11 J10:K11" xr:uid="{00000000-0002-0000-1800-000000000000}">
      <formula1>negative</formula1>
    </dataValidation>
    <dataValidation type="list" allowBlank="1" showInputMessage="1" showErrorMessage="1" sqref="C10:D11" xr:uid="{00000000-0002-0000-1800-000001000000}">
      <formula1>positive</formula1>
    </dataValidation>
    <dataValidation type="list" allowBlank="1" showInputMessage="1" showErrorMessage="1" sqref="H10:H11" xr:uid="{00000000-0002-0000-1800-000002000000}">
      <formula1>$L$3:$L$4</formula1>
    </dataValidation>
    <dataValidation type="list" allowBlank="1" showInputMessage="1" showErrorMessage="1" sqref="I10:I11" xr:uid="{00000000-0002-0000-18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tint="0.39997558519241921"/>
    <pageSetUpPr fitToPage="1"/>
  </sheetPr>
  <dimension ref="A1:I601"/>
  <sheetViews>
    <sheetView zoomScaleNormal="100" zoomScalePageLayoutView="125" workbookViewId="0"/>
  </sheetViews>
  <sheetFormatPr baseColWidth="10" defaultColWidth="8.7265625" defaultRowHeight="15.5" x14ac:dyDescent="0.35"/>
  <cols>
    <col min="1" max="1" width="12.26953125" style="24" customWidth="1"/>
    <col min="2" max="2" width="37.453125" style="25" customWidth="1"/>
    <col min="3" max="3" width="51.453125" style="25" customWidth="1"/>
    <col min="4" max="4" width="31.7265625" style="26" bestFit="1" customWidth="1"/>
    <col min="5" max="5" width="17.7265625" style="26" bestFit="1" customWidth="1"/>
    <col min="6" max="6" width="13.54296875" style="17" customWidth="1"/>
    <col min="7" max="7" width="13.7265625" style="17" customWidth="1"/>
    <col min="8" max="16384" width="8.7265625" style="17"/>
  </cols>
  <sheetData>
    <row r="1" spans="1:9" ht="13" x14ac:dyDescent="0.3">
      <c r="A1" s="14"/>
      <c r="B1" s="15"/>
      <c r="C1" s="15"/>
      <c r="D1" s="15"/>
      <c r="E1" s="15"/>
      <c r="F1" s="16"/>
      <c r="G1" s="16"/>
      <c r="H1" s="16"/>
      <c r="I1" s="16"/>
    </row>
    <row r="2" spans="1:9" x14ac:dyDescent="0.35">
      <c r="A2" s="108" t="s">
        <v>313</v>
      </c>
      <c r="B2" s="15"/>
      <c r="C2" s="15"/>
      <c r="D2" s="15"/>
      <c r="E2" s="15"/>
      <c r="F2" s="16"/>
      <c r="G2" s="16"/>
      <c r="H2" s="16"/>
      <c r="I2" s="16"/>
    </row>
    <row r="3" spans="1:9" ht="13" x14ac:dyDescent="0.3">
      <c r="A3" s="14"/>
      <c r="B3" s="15"/>
      <c r="C3" s="15"/>
      <c r="D3" s="15"/>
      <c r="E3" s="15"/>
      <c r="F3" s="16"/>
      <c r="G3" s="16"/>
      <c r="H3" s="16"/>
      <c r="I3" s="16"/>
    </row>
    <row r="4" spans="1:9" s="19" customFormat="1" ht="38.25" customHeight="1" x14ac:dyDescent="0.35">
      <c r="A4" s="147" t="s">
        <v>27</v>
      </c>
      <c r="B4" s="148"/>
      <c r="C4" s="148"/>
      <c r="D4" s="148"/>
      <c r="E4" s="149"/>
      <c r="F4" s="147" t="s">
        <v>307</v>
      </c>
      <c r="G4" s="149"/>
      <c r="H4" s="18"/>
      <c r="I4" s="18"/>
    </row>
    <row r="5" spans="1:9" s="21" customFormat="1" ht="48" x14ac:dyDescent="0.35">
      <c r="A5" s="101" t="s">
        <v>28</v>
      </c>
      <c r="B5" s="96" t="s">
        <v>29</v>
      </c>
      <c r="C5" s="96" t="s">
        <v>30</v>
      </c>
      <c r="D5" s="99" t="s">
        <v>361</v>
      </c>
      <c r="E5" s="105" t="s">
        <v>58</v>
      </c>
      <c r="F5" s="96" t="s">
        <v>304</v>
      </c>
      <c r="G5" s="96" t="s">
        <v>305</v>
      </c>
      <c r="H5" s="20"/>
      <c r="I5" s="20"/>
    </row>
    <row r="6" spans="1:9" ht="24" x14ac:dyDescent="0.3">
      <c r="A6" s="46" t="s">
        <v>778</v>
      </c>
      <c r="B6" s="48" t="s">
        <v>107</v>
      </c>
      <c r="C6" s="22" t="s">
        <v>109</v>
      </c>
      <c r="D6" s="98"/>
      <c r="E6" s="98"/>
      <c r="F6" s="92" t="e">
        <f>'CV.R1'!N14</f>
        <v>#DIV/0!</v>
      </c>
      <c r="G6" s="92" t="e">
        <f>'CV.R1'!V14</f>
        <v>#DIV/0!</v>
      </c>
      <c r="H6" s="16"/>
      <c r="I6" s="16"/>
    </row>
    <row r="7" spans="1:9" ht="59.25" customHeight="1" x14ac:dyDescent="0.3">
      <c r="A7" s="46" t="s">
        <v>779</v>
      </c>
      <c r="B7" s="48" t="s">
        <v>189</v>
      </c>
      <c r="C7" s="23" t="s">
        <v>110</v>
      </c>
      <c r="D7" s="98"/>
      <c r="E7" s="98"/>
      <c r="F7" s="92" t="e">
        <f>'CV.R2'!N16</f>
        <v>#DIV/0!</v>
      </c>
      <c r="G7" s="92" t="e">
        <f>'CV.R2'!V16</f>
        <v>#DIV/0!</v>
      </c>
      <c r="H7" s="16"/>
      <c r="I7" s="16"/>
    </row>
    <row r="8" spans="1:9" ht="60" x14ac:dyDescent="0.3">
      <c r="A8" s="46" t="s">
        <v>780</v>
      </c>
      <c r="B8" s="48" t="s">
        <v>52</v>
      </c>
      <c r="C8" s="23" t="s">
        <v>67</v>
      </c>
      <c r="D8" s="98"/>
      <c r="E8" s="98"/>
      <c r="F8" s="92" t="e">
        <f>'CV.R3'!N13</f>
        <v>#DIV/0!</v>
      </c>
      <c r="G8" s="92" t="e">
        <f>'CV.R3'!V13</f>
        <v>#DIV/0!</v>
      </c>
      <c r="H8" s="16"/>
      <c r="I8" s="16"/>
    </row>
    <row r="9" spans="1:9" ht="36" x14ac:dyDescent="0.3">
      <c r="A9" s="46" t="s">
        <v>781</v>
      </c>
      <c r="B9" s="48" t="s">
        <v>335</v>
      </c>
      <c r="C9" s="23" t="s">
        <v>112</v>
      </c>
      <c r="D9" s="98"/>
      <c r="E9" s="98"/>
      <c r="F9" s="92" t="e">
        <f>'CV.R4'!N12</f>
        <v>#DIV/0!</v>
      </c>
      <c r="G9" s="92" t="e">
        <f>'CV.R4'!V12</f>
        <v>#DIV/0!</v>
      </c>
      <c r="H9" s="16"/>
      <c r="I9" s="16"/>
    </row>
    <row r="10" spans="1:9" ht="45" customHeight="1" x14ac:dyDescent="0.3">
      <c r="A10" s="46" t="s">
        <v>782</v>
      </c>
      <c r="B10" s="48" t="s">
        <v>53</v>
      </c>
      <c r="C10" s="22" t="s">
        <v>113</v>
      </c>
      <c r="D10" s="98"/>
      <c r="E10" s="98"/>
      <c r="F10" s="92" t="e">
        <f>'CV.R5'!N12</f>
        <v>#DIV/0!</v>
      </c>
      <c r="G10" s="92" t="e">
        <f>'CV.R5'!V12</f>
        <v>#DIV/0!</v>
      </c>
      <c r="H10" s="16"/>
      <c r="I10" s="16"/>
    </row>
    <row r="11" spans="1:9" ht="45.75" customHeight="1" x14ac:dyDescent="0.3">
      <c r="A11" s="46" t="s">
        <v>783</v>
      </c>
      <c r="B11" s="48" t="s">
        <v>114</v>
      </c>
      <c r="C11" s="107" t="s">
        <v>288</v>
      </c>
      <c r="D11" s="98"/>
      <c r="E11" s="98"/>
      <c r="F11" s="92" t="e">
        <f>'CV.R6'!N13</f>
        <v>#DIV/0!</v>
      </c>
      <c r="G11" s="92" t="e">
        <f>'CV.R6'!V13</f>
        <v>#DIV/0!</v>
      </c>
      <c r="H11" s="16"/>
      <c r="I11" s="16"/>
    </row>
    <row r="12" spans="1:9" ht="24" x14ac:dyDescent="0.3">
      <c r="A12" s="46" t="s">
        <v>784</v>
      </c>
      <c r="B12" s="48" t="s">
        <v>56</v>
      </c>
      <c r="C12" s="106" t="s">
        <v>98</v>
      </c>
      <c r="D12" s="98"/>
      <c r="E12" s="98"/>
      <c r="F12" s="92" t="e">
        <f>'CV.R7'!N14</f>
        <v>#DIV/0!</v>
      </c>
      <c r="G12" s="92" t="e">
        <f>'CV.R7'!V14</f>
        <v>#DIV/0!</v>
      </c>
      <c r="H12" s="16"/>
      <c r="I12" s="16"/>
    </row>
    <row r="13" spans="1:9" ht="29.25" customHeight="1" x14ac:dyDescent="0.3">
      <c r="A13" s="103" t="s">
        <v>785</v>
      </c>
      <c r="B13" s="98" t="s">
        <v>130</v>
      </c>
      <c r="C13" s="98" t="s">
        <v>129</v>
      </c>
      <c r="D13" s="98"/>
      <c r="E13" s="98"/>
      <c r="F13" s="92" t="e">
        <f>'CV.RX'!N12</f>
        <v>#DIV/0!</v>
      </c>
      <c r="G13" s="92" t="e">
        <f>'CV.RX'!V12</f>
        <v>#DIV/0!</v>
      </c>
      <c r="H13" s="16"/>
      <c r="I13" s="16"/>
    </row>
    <row r="14" spans="1:9" ht="36" x14ac:dyDescent="0.3">
      <c r="A14" s="14"/>
      <c r="B14" s="15"/>
      <c r="C14" s="15"/>
      <c r="D14" s="15"/>
      <c r="E14" s="115" t="s">
        <v>368</v>
      </c>
      <c r="F14" s="92" t="e">
        <f>ROUND(SUM(F6:F13)/COUNT(F6:F13),2)</f>
        <v>#DIV/0!</v>
      </c>
      <c r="G14" s="92" t="e">
        <f>ROUND(SUM(G6:G13)/COUNT(G6:G13),2)</f>
        <v>#DIV/0!</v>
      </c>
      <c r="H14" s="16"/>
      <c r="I14" s="16"/>
    </row>
    <row r="15" spans="1:9" ht="13" x14ac:dyDescent="0.3">
      <c r="A15" s="14"/>
      <c r="B15" s="15"/>
      <c r="C15" s="15"/>
      <c r="D15" s="15"/>
      <c r="E15" s="15"/>
      <c r="F15" s="16"/>
      <c r="G15" s="16"/>
      <c r="H15" s="16"/>
      <c r="I15" s="16"/>
    </row>
    <row r="16" spans="1:9" ht="13" x14ac:dyDescent="0.3">
      <c r="A16" s="14"/>
      <c r="B16" s="15"/>
      <c r="C16" s="15"/>
      <c r="D16" s="15"/>
      <c r="E16" s="15"/>
      <c r="F16" s="16"/>
      <c r="G16" s="16"/>
      <c r="H16" s="16"/>
      <c r="I16" s="16"/>
    </row>
    <row r="17" spans="1:9" ht="13" x14ac:dyDescent="0.3">
      <c r="A17" s="14"/>
      <c r="B17" s="15"/>
      <c r="C17" s="15"/>
      <c r="D17" s="15"/>
      <c r="E17" s="15"/>
      <c r="F17" s="16"/>
      <c r="G17" s="16"/>
      <c r="H17" s="16"/>
      <c r="I17" s="16"/>
    </row>
    <row r="18" spans="1:9" ht="13" x14ac:dyDescent="0.3">
      <c r="A18" s="14"/>
      <c r="B18" s="15"/>
      <c r="C18" s="15"/>
      <c r="D18" s="15"/>
      <c r="E18" s="15"/>
      <c r="F18" s="16"/>
      <c r="G18" s="16"/>
      <c r="H18" s="16"/>
      <c r="I18" s="16"/>
    </row>
    <row r="19" spans="1:9" ht="13" x14ac:dyDescent="0.3">
      <c r="A19" s="14"/>
      <c r="B19" s="15"/>
      <c r="C19" s="75"/>
      <c r="D19" s="15"/>
      <c r="E19" s="15"/>
      <c r="F19" s="16"/>
      <c r="G19" s="16"/>
      <c r="H19" s="16"/>
      <c r="I19" s="16"/>
    </row>
    <row r="20" spans="1:9" x14ac:dyDescent="0.35">
      <c r="D20" s="25"/>
      <c r="E20" s="25"/>
    </row>
    <row r="21" spans="1:9" x14ac:dyDescent="0.35">
      <c r="D21" s="25"/>
      <c r="E21" s="25"/>
    </row>
    <row r="22" spans="1:9" x14ac:dyDescent="0.35">
      <c r="D22" s="25"/>
      <c r="E22" s="25"/>
    </row>
    <row r="23" spans="1:9" x14ac:dyDescent="0.35">
      <c r="D23" s="25"/>
      <c r="E23" s="25"/>
    </row>
    <row r="24" spans="1:9" x14ac:dyDescent="0.35">
      <c r="D24" s="25"/>
      <c r="E24" s="25"/>
    </row>
    <row r="25" spans="1:9" x14ac:dyDescent="0.35">
      <c r="D25" s="25"/>
      <c r="E25" s="25"/>
    </row>
    <row r="26" spans="1:9" x14ac:dyDescent="0.35">
      <c r="D26" s="25"/>
      <c r="E26" s="25"/>
    </row>
    <row r="27" spans="1:9" x14ac:dyDescent="0.35">
      <c r="D27" s="25"/>
      <c r="E27" s="25"/>
    </row>
    <row r="28" spans="1:9" x14ac:dyDescent="0.35">
      <c r="D28" s="25"/>
      <c r="E28" s="25"/>
    </row>
    <row r="29" spans="1:9" x14ac:dyDescent="0.35">
      <c r="D29" s="25"/>
      <c r="E29" s="25"/>
    </row>
    <row r="30" spans="1:9" x14ac:dyDescent="0.35">
      <c r="D30" s="25"/>
      <c r="E30" s="25"/>
    </row>
    <row r="31" spans="1:9" x14ac:dyDescent="0.35">
      <c r="D31" s="25"/>
      <c r="E31" s="25"/>
    </row>
    <row r="32" spans="1:9" x14ac:dyDescent="0.35">
      <c r="D32" s="25"/>
      <c r="E32" s="25"/>
    </row>
    <row r="33" spans="4:5" x14ac:dyDescent="0.35">
      <c r="D33" s="25"/>
      <c r="E33" s="25"/>
    </row>
    <row r="34" spans="4:5" x14ac:dyDescent="0.35">
      <c r="D34" s="25"/>
      <c r="E34" s="25"/>
    </row>
    <row r="35" spans="4:5" x14ac:dyDescent="0.35">
      <c r="D35" s="25"/>
      <c r="E35" s="25"/>
    </row>
    <row r="36" spans="4:5" x14ac:dyDescent="0.35">
      <c r="D36" s="25"/>
      <c r="E36" s="25"/>
    </row>
    <row r="37" spans="4:5" hidden="1" x14ac:dyDescent="0.35">
      <c r="D37" s="25"/>
      <c r="E37" s="25"/>
    </row>
    <row r="38" spans="4:5" hidden="1" x14ac:dyDescent="0.35">
      <c r="D38" s="25"/>
      <c r="E38" s="25"/>
    </row>
    <row r="39" spans="4:5" x14ac:dyDescent="0.35">
      <c r="D39" s="25"/>
      <c r="E39" s="25"/>
    </row>
    <row r="40" spans="4:5" x14ac:dyDescent="0.35">
      <c r="D40" s="25"/>
      <c r="E40" s="25"/>
    </row>
    <row r="41" spans="4:5" x14ac:dyDescent="0.35">
      <c r="D41" s="25"/>
      <c r="E41" s="25"/>
    </row>
    <row r="42" spans="4:5" x14ac:dyDescent="0.35">
      <c r="D42" s="25"/>
      <c r="E42" s="25"/>
    </row>
    <row r="43" spans="4:5" x14ac:dyDescent="0.35">
      <c r="D43" s="25"/>
      <c r="E43" s="25"/>
    </row>
    <row r="44" spans="4:5" x14ac:dyDescent="0.35">
      <c r="D44" s="25"/>
      <c r="E44" s="25"/>
    </row>
    <row r="45" spans="4:5" x14ac:dyDescent="0.35">
      <c r="D45" s="25"/>
      <c r="E45" s="25"/>
    </row>
    <row r="46" spans="4:5" x14ac:dyDescent="0.35">
      <c r="D46" s="25"/>
      <c r="E46" s="25"/>
    </row>
    <row r="47" spans="4:5" x14ac:dyDescent="0.35">
      <c r="D47" s="25"/>
      <c r="E47" s="25"/>
    </row>
    <row r="48" spans="4:5" x14ac:dyDescent="0.35">
      <c r="D48" s="25"/>
      <c r="E48" s="25"/>
    </row>
    <row r="49" spans="4:5" x14ac:dyDescent="0.35">
      <c r="D49" s="25"/>
      <c r="E49" s="25"/>
    </row>
    <row r="50" spans="4:5" x14ac:dyDescent="0.35">
      <c r="D50" s="25"/>
      <c r="E50" s="25"/>
    </row>
    <row r="51" spans="4:5" x14ac:dyDescent="0.35">
      <c r="D51" s="25"/>
      <c r="E51" s="25"/>
    </row>
    <row r="52" spans="4:5" x14ac:dyDescent="0.35">
      <c r="D52" s="25"/>
      <c r="E52" s="25"/>
    </row>
    <row r="53" spans="4:5" ht="15.75" hidden="1" customHeight="1" x14ac:dyDescent="0.35">
      <c r="D53" s="25"/>
      <c r="E53" s="25"/>
    </row>
    <row r="54" spans="4:5" ht="15.75" hidden="1" customHeight="1" x14ac:dyDescent="0.35">
      <c r="D54" s="25"/>
      <c r="E54" s="25"/>
    </row>
    <row r="55" spans="4:5" ht="15.75" hidden="1" customHeight="1" x14ac:dyDescent="0.35">
      <c r="D55" s="25"/>
      <c r="E55" s="25"/>
    </row>
    <row r="56" spans="4:5" ht="15.75" hidden="1" customHeight="1" x14ac:dyDescent="0.35">
      <c r="D56" s="25"/>
      <c r="E56" s="25"/>
    </row>
    <row r="57" spans="4:5" ht="15.75" hidden="1" customHeight="1" x14ac:dyDescent="0.35">
      <c r="D57" s="25"/>
      <c r="E57" s="25"/>
    </row>
    <row r="58" spans="4:5" ht="15.75" hidden="1" customHeight="1" x14ac:dyDescent="0.35">
      <c r="D58" s="25"/>
      <c r="E58" s="25"/>
    </row>
    <row r="59" spans="4:5" ht="15.75" hidden="1" customHeight="1" x14ac:dyDescent="0.35">
      <c r="D59" s="25"/>
      <c r="E59" s="25"/>
    </row>
    <row r="60" spans="4:5" ht="15.75" hidden="1" customHeight="1" x14ac:dyDescent="0.35">
      <c r="D60" s="25"/>
      <c r="E60" s="25"/>
    </row>
    <row r="61" spans="4:5" ht="15.75" hidden="1" customHeight="1" x14ac:dyDescent="0.35">
      <c r="D61" s="25"/>
      <c r="E61" s="25"/>
    </row>
    <row r="62" spans="4:5" ht="15.75" hidden="1" customHeight="1" x14ac:dyDescent="0.35">
      <c r="D62" s="25"/>
      <c r="E62" s="25"/>
    </row>
    <row r="63" spans="4:5" ht="15.75" hidden="1" customHeight="1" x14ac:dyDescent="0.35">
      <c r="D63" s="25"/>
      <c r="E63" s="25"/>
    </row>
    <row r="64" spans="4:5" ht="15.75" hidden="1" customHeight="1" x14ac:dyDescent="0.35">
      <c r="D64" s="25"/>
      <c r="E64" s="25"/>
    </row>
    <row r="65" spans="4:5" ht="15.75" hidden="1" customHeight="1" x14ac:dyDescent="0.35">
      <c r="D65" s="25"/>
      <c r="E65" s="25"/>
    </row>
    <row r="66" spans="4:5" ht="15.75" hidden="1" customHeight="1" x14ac:dyDescent="0.35">
      <c r="D66" s="25"/>
      <c r="E66" s="25"/>
    </row>
    <row r="67" spans="4:5" ht="15.75" hidden="1" customHeight="1" x14ac:dyDescent="0.35">
      <c r="D67" s="25"/>
      <c r="E67" s="25"/>
    </row>
    <row r="68" spans="4:5" ht="15.75" hidden="1" customHeight="1" x14ac:dyDescent="0.35">
      <c r="D68" s="25"/>
      <c r="E68" s="25"/>
    </row>
    <row r="69" spans="4:5" ht="15.75" hidden="1" customHeight="1" x14ac:dyDescent="0.35">
      <c r="D69" s="25"/>
      <c r="E69" s="25"/>
    </row>
    <row r="70" spans="4:5" ht="15.75" hidden="1" customHeight="1" x14ac:dyDescent="0.35">
      <c r="D70" s="25"/>
      <c r="E70" s="25"/>
    </row>
    <row r="71" spans="4:5" ht="15.75" hidden="1" customHeight="1" x14ac:dyDescent="0.35">
      <c r="D71" s="25"/>
      <c r="E71" s="25"/>
    </row>
    <row r="72" spans="4:5" ht="15.75" hidden="1" customHeight="1" x14ac:dyDescent="0.35">
      <c r="D72" s="25"/>
      <c r="E72" s="25"/>
    </row>
    <row r="73" spans="4:5" ht="15.75" hidden="1" customHeight="1" x14ac:dyDescent="0.35">
      <c r="D73" s="25"/>
      <c r="E73" s="25"/>
    </row>
    <row r="74" spans="4:5" ht="15.75" hidden="1" customHeight="1" x14ac:dyDescent="0.35">
      <c r="D74" s="25"/>
      <c r="E74" s="25"/>
    </row>
    <row r="75" spans="4:5" x14ac:dyDescent="0.35">
      <c r="D75" s="25"/>
      <c r="E75" s="25"/>
    </row>
    <row r="76" spans="4:5" x14ac:dyDescent="0.35">
      <c r="D76" s="25"/>
      <c r="E76" s="25"/>
    </row>
    <row r="77" spans="4:5" x14ac:dyDescent="0.35">
      <c r="D77" s="25"/>
      <c r="E77" s="25"/>
    </row>
    <row r="78" spans="4:5" x14ac:dyDescent="0.35">
      <c r="D78" s="25"/>
      <c r="E78" s="25"/>
    </row>
    <row r="79" spans="4:5" x14ac:dyDescent="0.35">
      <c r="D79" s="25"/>
      <c r="E79" s="25"/>
    </row>
    <row r="80" spans="4:5" x14ac:dyDescent="0.35">
      <c r="D80" s="25"/>
      <c r="E80" s="25"/>
    </row>
    <row r="81" spans="4:5" x14ac:dyDescent="0.35">
      <c r="D81" s="25"/>
      <c r="E81" s="25"/>
    </row>
    <row r="82" spans="4:5" x14ac:dyDescent="0.35">
      <c r="D82" s="25"/>
      <c r="E82" s="25"/>
    </row>
    <row r="83" spans="4:5" x14ac:dyDescent="0.35">
      <c r="D83" s="25"/>
      <c r="E83" s="25"/>
    </row>
    <row r="84" spans="4:5" x14ac:dyDescent="0.35">
      <c r="D84" s="25"/>
      <c r="E84" s="25"/>
    </row>
    <row r="85" spans="4:5" x14ac:dyDescent="0.35">
      <c r="D85" s="25"/>
      <c r="E85" s="25"/>
    </row>
    <row r="86" spans="4:5" x14ac:dyDescent="0.35">
      <c r="D86" s="25"/>
      <c r="E86" s="25"/>
    </row>
    <row r="87" spans="4:5" x14ac:dyDescent="0.35">
      <c r="D87" s="25"/>
      <c r="E87" s="25"/>
    </row>
    <row r="88" spans="4:5" x14ac:dyDescent="0.35">
      <c r="D88" s="25"/>
      <c r="E88" s="25"/>
    </row>
    <row r="89" spans="4:5" x14ac:dyDescent="0.35">
      <c r="D89" s="25"/>
      <c r="E89" s="25"/>
    </row>
    <row r="90" spans="4:5" x14ac:dyDescent="0.35">
      <c r="D90" s="25"/>
      <c r="E90" s="25"/>
    </row>
    <row r="91" spans="4:5" x14ac:dyDescent="0.35">
      <c r="D91" s="25"/>
      <c r="E91" s="25"/>
    </row>
    <row r="92" spans="4:5" x14ac:dyDescent="0.35">
      <c r="D92" s="25"/>
      <c r="E92" s="25"/>
    </row>
    <row r="93" spans="4:5" x14ac:dyDescent="0.35">
      <c r="D93" s="25"/>
      <c r="E93" s="25"/>
    </row>
    <row r="94" spans="4:5" x14ac:dyDescent="0.35">
      <c r="D94" s="25"/>
      <c r="E94" s="25"/>
    </row>
    <row r="95" spans="4:5" x14ac:dyDescent="0.35">
      <c r="D95" s="25"/>
      <c r="E95" s="25"/>
    </row>
    <row r="96" spans="4:5" x14ac:dyDescent="0.35">
      <c r="D96" s="25"/>
      <c r="E96" s="25"/>
    </row>
    <row r="97" spans="4:5" x14ac:dyDescent="0.35">
      <c r="D97" s="25"/>
      <c r="E97" s="25"/>
    </row>
    <row r="98" spans="4:5" x14ac:dyDescent="0.35">
      <c r="D98" s="25"/>
      <c r="E98" s="25"/>
    </row>
    <row r="99" spans="4:5" x14ac:dyDescent="0.35">
      <c r="D99" s="25"/>
      <c r="E99" s="25"/>
    </row>
    <row r="100" spans="4:5" x14ac:dyDescent="0.35">
      <c r="D100" s="25"/>
      <c r="E100" s="25"/>
    </row>
    <row r="101" spans="4:5" x14ac:dyDescent="0.35">
      <c r="D101" s="25"/>
      <c r="E101" s="25"/>
    </row>
    <row r="102" spans="4:5" x14ac:dyDescent="0.35">
      <c r="D102" s="25"/>
      <c r="E102" s="25"/>
    </row>
    <row r="103" spans="4:5" x14ac:dyDescent="0.35">
      <c r="D103" s="25"/>
      <c r="E103" s="25"/>
    </row>
    <row r="104" spans="4:5" x14ac:dyDescent="0.35">
      <c r="D104" s="25"/>
      <c r="E104" s="25"/>
    </row>
    <row r="105" spans="4:5" x14ac:dyDescent="0.35">
      <c r="D105" s="25"/>
      <c r="E105" s="25"/>
    </row>
    <row r="106" spans="4:5" x14ac:dyDescent="0.35">
      <c r="D106" s="25"/>
      <c r="E106" s="25"/>
    </row>
    <row r="107" spans="4:5" x14ac:dyDescent="0.35">
      <c r="D107" s="25"/>
      <c r="E107" s="25"/>
    </row>
    <row r="108" spans="4:5" x14ac:dyDescent="0.35">
      <c r="D108" s="25"/>
      <c r="E108" s="25"/>
    </row>
    <row r="109" spans="4:5" x14ac:dyDescent="0.35">
      <c r="D109" s="25"/>
      <c r="E109" s="25"/>
    </row>
    <row r="110" spans="4:5" x14ac:dyDescent="0.35">
      <c r="D110" s="25"/>
      <c r="E110" s="25"/>
    </row>
    <row r="111" spans="4:5" x14ac:dyDescent="0.35">
      <c r="D111" s="25"/>
      <c r="E111" s="25"/>
    </row>
    <row r="112" spans="4:5" x14ac:dyDescent="0.35">
      <c r="D112" s="25"/>
      <c r="E112" s="25"/>
    </row>
    <row r="113" spans="4:5" x14ac:dyDescent="0.35">
      <c r="D113" s="25"/>
      <c r="E113" s="25"/>
    </row>
    <row r="114" spans="4:5" x14ac:dyDescent="0.35">
      <c r="D114" s="25"/>
      <c r="E114" s="25"/>
    </row>
    <row r="115" spans="4:5" x14ac:dyDescent="0.35">
      <c r="D115" s="25"/>
      <c r="E115" s="25"/>
    </row>
    <row r="116" spans="4:5" x14ac:dyDescent="0.35">
      <c r="D116" s="25"/>
      <c r="E116" s="25"/>
    </row>
    <row r="117" spans="4:5" x14ac:dyDescent="0.35">
      <c r="D117" s="25"/>
      <c r="E117" s="25"/>
    </row>
    <row r="118" spans="4:5" x14ac:dyDescent="0.35">
      <c r="D118" s="25"/>
      <c r="E118" s="25"/>
    </row>
    <row r="119" spans="4:5" x14ac:dyDescent="0.35">
      <c r="D119" s="25"/>
      <c r="E119" s="25"/>
    </row>
    <row r="120" spans="4:5" x14ac:dyDescent="0.35">
      <c r="D120" s="25"/>
      <c r="E120" s="25"/>
    </row>
    <row r="121" spans="4:5" x14ac:dyDescent="0.35">
      <c r="D121" s="25"/>
      <c r="E121" s="25"/>
    </row>
    <row r="122" spans="4:5" x14ac:dyDescent="0.35">
      <c r="D122" s="25"/>
      <c r="E122" s="25"/>
    </row>
    <row r="123" spans="4:5" x14ac:dyDescent="0.35">
      <c r="D123" s="25"/>
      <c r="E123" s="25"/>
    </row>
    <row r="124" spans="4:5" x14ac:dyDescent="0.35">
      <c r="D124" s="25"/>
      <c r="E124" s="25"/>
    </row>
    <row r="125" spans="4:5" x14ac:dyDescent="0.35">
      <c r="D125" s="25"/>
      <c r="E125" s="25"/>
    </row>
    <row r="126" spans="4:5" x14ac:dyDescent="0.35">
      <c r="D126" s="25"/>
      <c r="E126" s="25"/>
    </row>
    <row r="127" spans="4:5" x14ac:dyDescent="0.35">
      <c r="D127" s="25"/>
      <c r="E127" s="25"/>
    </row>
    <row r="128" spans="4:5" x14ac:dyDescent="0.35">
      <c r="D128" s="25"/>
      <c r="E128" s="25"/>
    </row>
    <row r="129" spans="4:5" x14ac:dyDescent="0.35">
      <c r="D129" s="25"/>
      <c r="E129" s="25"/>
    </row>
    <row r="130" spans="4:5" x14ac:dyDescent="0.35">
      <c r="D130" s="25"/>
      <c r="E130" s="25"/>
    </row>
    <row r="131" spans="4:5" x14ac:dyDescent="0.35">
      <c r="D131" s="25"/>
      <c r="E131" s="25"/>
    </row>
    <row r="132" spans="4:5" x14ac:dyDescent="0.35">
      <c r="D132" s="25"/>
      <c r="E132" s="25"/>
    </row>
    <row r="133" spans="4:5" x14ac:dyDescent="0.35">
      <c r="D133" s="25"/>
      <c r="E133" s="25"/>
    </row>
    <row r="134" spans="4:5" x14ac:dyDescent="0.35">
      <c r="D134" s="25"/>
      <c r="E134" s="25"/>
    </row>
    <row r="135" spans="4:5" x14ac:dyDescent="0.35">
      <c r="D135" s="25"/>
      <c r="E135" s="25"/>
    </row>
    <row r="136" spans="4:5" x14ac:dyDescent="0.35">
      <c r="D136" s="25"/>
      <c r="E136" s="25"/>
    </row>
    <row r="137" spans="4:5" x14ac:dyDescent="0.35">
      <c r="D137" s="25"/>
      <c r="E137" s="25"/>
    </row>
    <row r="138" spans="4:5" x14ac:dyDescent="0.35">
      <c r="D138" s="25"/>
      <c r="E138" s="25"/>
    </row>
    <row r="139" spans="4:5" x14ac:dyDescent="0.35">
      <c r="D139" s="25"/>
      <c r="E139" s="25"/>
    </row>
    <row r="140" spans="4:5" x14ac:dyDescent="0.35">
      <c r="D140" s="25"/>
      <c r="E140" s="25"/>
    </row>
    <row r="141" spans="4:5" x14ac:dyDescent="0.35">
      <c r="D141" s="25"/>
      <c r="E141" s="25"/>
    </row>
    <row r="142" spans="4:5" x14ac:dyDescent="0.35">
      <c r="D142" s="25"/>
      <c r="E142" s="25"/>
    </row>
    <row r="143" spans="4:5" x14ac:dyDescent="0.35">
      <c r="D143" s="25"/>
      <c r="E143" s="25"/>
    </row>
    <row r="144" spans="4:5" x14ac:dyDescent="0.35">
      <c r="D144" s="25"/>
      <c r="E144" s="25"/>
    </row>
    <row r="145" spans="4:5" x14ac:dyDescent="0.35">
      <c r="D145" s="25"/>
      <c r="E145" s="25"/>
    </row>
    <row r="146" spans="4:5" x14ac:dyDescent="0.35">
      <c r="D146" s="25"/>
      <c r="E146" s="25"/>
    </row>
    <row r="147" spans="4:5" x14ac:dyDescent="0.35">
      <c r="D147" s="25"/>
      <c r="E147" s="25"/>
    </row>
    <row r="148" spans="4:5" x14ac:dyDescent="0.35">
      <c r="D148" s="25"/>
      <c r="E148" s="25"/>
    </row>
    <row r="149" spans="4:5" x14ac:dyDescent="0.35">
      <c r="D149" s="25"/>
      <c r="E149" s="25"/>
    </row>
    <row r="150" spans="4:5" x14ac:dyDescent="0.35">
      <c r="D150" s="25"/>
      <c r="E150" s="25"/>
    </row>
    <row r="151" spans="4:5" x14ac:dyDescent="0.35">
      <c r="D151" s="25"/>
      <c r="E151" s="25"/>
    </row>
    <row r="152" spans="4:5" x14ac:dyDescent="0.35">
      <c r="D152" s="25"/>
      <c r="E152" s="25"/>
    </row>
    <row r="153" spans="4:5" x14ac:dyDescent="0.35">
      <c r="D153" s="25"/>
      <c r="E153" s="25"/>
    </row>
    <row r="154" spans="4:5" x14ac:dyDescent="0.35">
      <c r="D154" s="25"/>
      <c r="E154" s="25"/>
    </row>
    <row r="155" spans="4:5" x14ac:dyDescent="0.35">
      <c r="D155" s="25"/>
      <c r="E155" s="25"/>
    </row>
    <row r="156" spans="4:5" x14ac:dyDescent="0.35">
      <c r="D156" s="25"/>
      <c r="E156" s="25"/>
    </row>
    <row r="157" spans="4:5" x14ac:dyDescent="0.35">
      <c r="D157" s="25"/>
      <c r="E157" s="25"/>
    </row>
    <row r="158" spans="4:5" x14ac:dyDescent="0.35">
      <c r="D158" s="25"/>
      <c r="E158" s="25"/>
    </row>
    <row r="159" spans="4:5" x14ac:dyDescent="0.35">
      <c r="D159" s="25"/>
      <c r="E159" s="25"/>
    </row>
    <row r="160" spans="4:5" x14ac:dyDescent="0.35">
      <c r="D160" s="25"/>
      <c r="E160" s="25"/>
    </row>
    <row r="161" spans="4:5" x14ac:dyDescent="0.35">
      <c r="D161" s="25"/>
      <c r="E161" s="25"/>
    </row>
    <row r="162" spans="4:5" x14ac:dyDescent="0.35">
      <c r="D162" s="25"/>
      <c r="E162" s="25"/>
    </row>
    <row r="163" spans="4:5" x14ac:dyDescent="0.35">
      <c r="D163" s="25"/>
      <c r="E163" s="25"/>
    </row>
    <row r="164" spans="4:5" x14ac:dyDescent="0.35">
      <c r="D164" s="25"/>
      <c r="E164" s="25"/>
    </row>
    <row r="165" spans="4:5" x14ac:dyDescent="0.35">
      <c r="D165" s="25"/>
      <c r="E165" s="25"/>
    </row>
    <row r="166" spans="4:5" x14ac:dyDescent="0.35">
      <c r="D166" s="25"/>
      <c r="E166" s="25"/>
    </row>
    <row r="167" spans="4:5" x14ac:dyDescent="0.35">
      <c r="D167" s="25"/>
      <c r="E167" s="25"/>
    </row>
    <row r="168" spans="4:5" x14ac:dyDescent="0.35">
      <c r="D168" s="25"/>
      <c r="E168" s="25"/>
    </row>
    <row r="169" spans="4:5" x14ac:dyDescent="0.35">
      <c r="D169" s="25"/>
      <c r="E169" s="25"/>
    </row>
    <row r="170" spans="4:5" x14ac:dyDescent="0.35">
      <c r="D170" s="25"/>
      <c r="E170" s="25"/>
    </row>
    <row r="171" spans="4:5" x14ac:dyDescent="0.35">
      <c r="D171" s="25"/>
      <c r="E171" s="25"/>
    </row>
    <row r="172" spans="4:5" x14ac:dyDescent="0.35">
      <c r="D172" s="25"/>
      <c r="E172" s="25"/>
    </row>
    <row r="173" spans="4:5" x14ac:dyDescent="0.35">
      <c r="D173" s="25"/>
      <c r="E173" s="25"/>
    </row>
    <row r="174" spans="4:5" x14ac:dyDescent="0.35">
      <c r="D174" s="25"/>
      <c r="E174" s="25"/>
    </row>
    <row r="175" spans="4:5" x14ac:dyDescent="0.35">
      <c r="D175" s="25"/>
      <c r="E175" s="25"/>
    </row>
    <row r="176" spans="4:5" x14ac:dyDescent="0.35">
      <c r="D176" s="25"/>
      <c r="E176" s="25"/>
    </row>
    <row r="177" spans="4:5" x14ac:dyDescent="0.35">
      <c r="D177" s="25"/>
      <c r="E177" s="25"/>
    </row>
    <row r="178" spans="4:5" x14ac:dyDescent="0.35">
      <c r="D178" s="25"/>
      <c r="E178" s="25"/>
    </row>
    <row r="179" spans="4:5" x14ac:dyDescent="0.35">
      <c r="D179" s="25"/>
      <c r="E179" s="25"/>
    </row>
    <row r="180" spans="4:5" x14ac:dyDescent="0.35">
      <c r="D180" s="25"/>
      <c r="E180" s="25"/>
    </row>
    <row r="181" spans="4:5" x14ac:dyDescent="0.35">
      <c r="D181" s="25"/>
      <c r="E181" s="25"/>
    </row>
    <row r="182" spans="4:5" x14ac:dyDescent="0.35">
      <c r="D182" s="25"/>
      <c r="E182" s="25"/>
    </row>
    <row r="183" spans="4:5" x14ac:dyDescent="0.35">
      <c r="D183" s="25"/>
      <c r="E183" s="25"/>
    </row>
    <row r="184" spans="4:5" x14ac:dyDescent="0.35">
      <c r="D184" s="25"/>
      <c r="E184" s="25"/>
    </row>
    <row r="185" spans="4:5" x14ac:dyDescent="0.35">
      <c r="D185" s="25"/>
      <c r="E185" s="25"/>
    </row>
    <row r="186" spans="4:5" x14ac:dyDescent="0.35">
      <c r="D186" s="25"/>
      <c r="E186" s="25"/>
    </row>
    <row r="187" spans="4:5" x14ac:dyDescent="0.35">
      <c r="D187" s="25"/>
      <c r="E187" s="25"/>
    </row>
    <row r="188" spans="4:5" x14ac:dyDescent="0.35">
      <c r="D188" s="25"/>
      <c r="E188" s="25"/>
    </row>
    <row r="189" spans="4:5" x14ac:dyDescent="0.35">
      <c r="D189" s="25"/>
      <c r="E189" s="25"/>
    </row>
    <row r="190" spans="4:5" x14ac:dyDescent="0.35">
      <c r="D190" s="25"/>
      <c r="E190" s="25"/>
    </row>
    <row r="191" spans="4:5" x14ac:dyDescent="0.35">
      <c r="D191" s="25"/>
      <c r="E191" s="25"/>
    </row>
    <row r="192" spans="4:5" x14ac:dyDescent="0.35">
      <c r="D192" s="25"/>
      <c r="E192" s="25"/>
    </row>
    <row r="193" spans="4:5" x14ac:dyDescent="0.35">
      <c r="D193" s="25"/>
      <c r="E193" s="25"/>
    </row>
    <row r="194" spans="4:5" x14ac:dyDescent="0.35">
      <c r="D194" s="25"/>
      <c r="E194" s="25"/>
    </row>
    <row r="195" spans="4:5" x14ac:dyDescent="0.35">
      <c r="D195" s="25"/>
      <c r="E195" s="25"/>
    </row>
    <row r="196" spans="4:5" x14ac:dyDescent="0.35">
      <c r="D196" s="25"/>
      <c r="E196" s="25"/>
    </row>
    <row r="197" spans="4:5" x14ac:dyDescent="0.35">
      <c r="D197" s="25"/>
      <c r="E197" s="25"/>
    </row>
    <row r="198" spans="4:5" x14ac:dyDescent="0.35">
      <c r="D198" s="25"/>
      <c r="E198" s="25"/>
    </row>
    <row r="199" spans="4:5" x14ac:dyDescent="0.35">
      <c r="D199" s="25"/>
      <c r="E199" s="25"/>
    </row>
    <row r="200" spans="4:5" x14ac:dyDescent="0.35">
      <c r="D200" s="25"/>
      <c r="E200" s="25"/>
    </row>
    <row r="201" spans="4:5" x14ac:dyDescent="0.35">
      <c r="D201" s="25"/>
      <c r="E201" s="25"/>
    </row>
    <row r="202" spans="4:5" x14ac:dyDescent="0.35">
      <c r="D202" s="25"/>
      <c r="E202" s="25"/>
    </row>
    <row r="203" spans="4:5" x14ac:dyDescent="0.35">
      <c r="D203" s="25"/>
      <c r="E203" s="25"/>
    </row>
    <row r="204" spans="4:5" x14ac:dyDescent="0.35">
      <c r="D204" s="25"/>
      <c r="E204" s="25"/>
    </row>
    <row r="205" spans="4:5" x14ac:dyDescent="0.35">
      <c r="D205" s="25"/>
      <c r="E205" s="25"/>
    </row>
    <row r="206" spans="4:5" x14ac:dyDescent="0.35">
      <c r="D206" s="25"/>
      <c r="E206" s="25"/>
    </row>
    <row r="207" spans="4:5" x14ac:dyDescent="0.35">
      <c r="D207" s="25"/>
      <c r="E207" s="25"/>
    </row>
    <row r="208" spans="4:5" x14ac:dyDescent="0.35">
      <c r="D208" s="25"/>
      <c r="E208" s="25"/>
    </row>
    <row r="209" spans="4:5" x14ac:dyDescent="0.35">
      <c r="D209" s="25"/>
      <c r="E209" s="25"/>
    </row>
    <row r="210" spans="4:5" x14ac:dyDescent="0.35">
      <c r="D210" s="25"/>
      <c r="E210" s="25"/>
    </row>
    <row r="211" spans="4:5" x14ac:dyDescent="0.35">
      <c r="D211" s="25"/>
      <c r="E211" s="25"/>
    </row>
    <row r="212" spans="4:5" x14ac:dyDescent="0.35">
      <c r="D212" s="25"/>
      <c r="E212" s="25"/>
    </row>
    <row r="213" spans="4:5" x14ac:dyDescent="0.35">
      <c r="D213" s="25"/>
      <c r="E213" s="25"/>
    </row>
    <row r="214" spans="4:5" x14ac:dyDescent="0.35">
      <c r="D214" s="25"/>
      <c r="E214" s="25"/>
    </row>
    <row r="215" spans="4:5" x14ac:dyDescent="0.35">
      <c r="D215" s="25"/>
      <c r="E215" s="25"/>
    </row>
    <row r="216" spans="4:5" x14ac:dyDescent="0.35">
      <c r="D216" s="25"/>
      <c r="E216" s="25"/>
    </row>
    <row r="217" spans="4:5" x14ac:dyDescent="0.35">
      <c r="D217" s="25"/>
      <c r="E217" s="25"/>
    </row>
    <row r="218" spans="4:5" x14ac:dyDescent="0.35">
      <c r="D218" s="25"/>
      <c r="E218" s="25"/>
    </row>
    <row r="219" spans="4:5" x14ac:dyDescent="0.35">
      <c r="D219" s="25"/>
      <c r="E219" s="25"/>
    </row>
    <row r="220" spans="4:5" x14ac:dyDescent="0.35">
      <c r="D220" s="25"/>
      <c r="E220" s="25"/>
    </row>
    <row r="221" spans="4:5" x14ac:dyDescent="0.35">
      <c r="D221" s="25"/>
      <c r="E221" s="25"/>
    </row>
    <row r="222" spans="4:5" x14ac:dyDescent="0.35">
      <c r="D222" s="25"/>
      <c r="E222" s="25"/>
    </row>
    <row r="223" spans="4:5" x14ac:dyDescent="0.35">
      <c r="D223" s="25"/>
      <c r="E223" s="25"/>
    </row>
    <row r="224" spans="4:5" x14ac:dyDescent="0.35">
      <c r="D224" s="25"/>
      <c r="E224" s="25"/>
    </row>
    <row r="225" spans="4:5" x14ac:dyDescent="0.35">
      <c r="D225" s="25"/>
      <c r="E225" s="25"/>
    </row>
    <row r="226" spans="4:5" x14ac:dyDescent="0.35">
      <c r="D226" s="25"/>
      <c r="E226" s="25"/>
    </row>
    <row r="227" spans="4:5" x14ac:dyDescent="0.35">
      <c r="D227" s="25"/>
      <c r="E227" s="25"/>
    </row>
    <row r="228" spans="4:5" x14ac:dyDescent="0.35">
      <c r="D228" s="25"/>
      <c r="E228" s="25"/>
    </row>
    <row r="229" spans="4:5" x14ac:dyDescent="0.35">
      <c r="D229" s="25"/>
      <c r="E229" s="25"/>
    </row>
    <row r="230" spans="4:5" x14ac:dyDescent="0.35">
      <c r="D230" s="25"/>
      <c r="E230" s="25"/>
    </row>
    <row r="231" spans="4:5" x14ac:dyDescent="0.35">
      <c r="D231" s="25"/>
      <c r="E231" s="25"/>
    </row>
    <row r="232" spans="4:5" x14ac:dyDescent="0.35">
      <c r="D232" s="25"/>
      <c r="E232" s="25"/>
    </row>
    <row r="233" spans="4:5" x14ac:dyDescent="0.35">
      <c r="D233" s="25"/>
      <c r="E233" s="25"/>
    </row>
    <row r="234" spans="4:5" x14ac:dyDescent="0.35">
      <c r="D234" s="25"/>
      <c r="E234" s="25"/>
    </row>
    <row r="235" spans="4:5" x14ac:dyDescent="0.35">
      <c r="D235" s="25"/>
      <c r="E235" s="25"/>
    </row>
    <row r="236" spans="4:5" x14ac:dyDescent="0.35">
      <c r="D236" s="25"/>
      <c r="E236" s="25"/>
    </row>
    <row r="237" spans="4:5" x14ac:dyDescent="0.35">
      <c r="D237" s="25"/>
      <c r="E237" s="25"/>
    </row>
    <row r="238" spans="4:5" x14ac:dyDescent="0.35">
      <c r="D238" s="25"/>
      <c r="E238" s="25"/>
    </row>
    <row r="239" spans="4:5" x14ac:dyDescent="0.35">
      <c r="D239" s="25"/>
      <c r="E239" s="25"/>
    </row>
    <row r="240" spans="4:5" x14ac:dyDescent="0.35">
      <c r="D240" s="25"/>
      <c r="E240" s="25"/>
    </row>
    <row r="241" spans="4:5" x14ac:dyDescent="0.35">
      <c r="D241" s="25"/>
      <c r="E241" s="25"/>
    </row>
    <row r="242" spans="4:5" x14ac:dyDescent="0.35">
      <c r="D242" s="25"/>
      <c r="E242" s="25"/>
    </row>
    <row r="243" spans="4:5" x14ac:dyDescent="0.35">
      <c r="D243" s="25"/>
      <c r="E243" s="25"/>
    </row>
    <row r="244" spans="4:5" x14ac:dyDescent="0.35">
      <c r="D244" s="25"/>
      <c r="E244" s="25"/>
    </row>
    <row r="245" spans="4:5" x14ac:dyDescent="0.35">
      <c r="D245" s="25"/>
      <c r="E245" s="25"/>
    </row>
    <row r="246" spans="4:5" x14ac:dyDescent="0.35">
      <c r="D246" s="25"/>
      <c r="E246" s="25"/>
    </row>
    <row r="247" spans="4:5" x14ac:dyDescent="0.35">
      <c r="D247" s="25"/>
      <c r="E247" s="25"/>
    </row>
    <row r="248" spans="4:5" x14ac:dyDescent="0.35">
      <c r="D248" s="25"/>
      <c r="E248" s="25"/>
    </row>
    <row r="249" spans="4:5" x14ac:dyDescent="0.35">
      <c r="D249" s="25"/>
      <c r="E249" s="25"/>
    </row>
    <row r="250" spans="4:5" x14ac:dyDescent="0.35">
      <c r="D250" s="25"/>
      <c r="E250" s="25"/>
    </row>
    <row r="251" spans="4:5" x14ac:dyDescent="0.35">
      <c r="D251" s="25"/>
      <c r="E251" s="25"/>
    </row>
    <row r="252" spans="4:5" x14ac:dyDescent="0.35">
      <c r="D252" s="25"/>
      <c r="E252" s="25"/>
    </row>
    <row r="253" spans="4:5" x14ac:dyDescent="0.35">
      <c r="D253" s="25"/>
      <c r="E253" s="25"/>
    </row>
    <row r="254" spans="4:5" x14ac:dyDescent="0.35">
      <c r="D254" s="25"/>
      <c r="E254" s="25"/>
    </row>
    <row r="255" spans="4:5" x14ac:dyDescent="0.35">
      <c r="D255" s="25"/>
      <c r="E255" s="25"/>
    </row>
    <row r="256" spans="4:5" x14ac:dyDescent="0.35">
      <c r="D256" s="25"/>
      <c r="E256" s="25"/>
    </row>
    <row r="257" spans="4:5" x14ac:dyDescent="0.35">
      <c r="D257" s="25"/>
      <c r="E257" s="25"/>
    </row>
    <row r="258" spans="4:5" x14ac:dyDescent="0.35">
      <c r="D258" s="25"/>
      <c r="E258" s="25"/>
    </row>
    <row r="259" spans="4:5" x14ac:dyDescent="0.35">
      <c r="D259" s="25"/>
      <c r="E259" s="25"/>
    </row>
    <row r="260" spans="4:5" x14ac:dyDescent="0.35">
      <c r="D260" s="25"/>
      <c r="E260" s="25"/>
    </row>
    <row r="261" spans="4:5" x14ac:dyDescent="0.35">
      <c r="D261" s="25"/>
      <c r="E261" s="25"/>
    </row>
    <row r="262" spans="4:5" x14ac:dyDescent="0.35">
      <c r="D262" s="25"/>
      <c r="E262" s="25"/>
    </row>
    <row r="263" spans="4:5" x14ac:dyDescent="0.35">
      <c r="D263" s="25"/>
      <c r="E263" s="25"/>
    </row>
    <row r="264" spans="4:5" x14ac:dyDescent="0.35">
      <c r="D264" s="25"/>
      <c r="E264" s="25"/>
    </row>
    <row r="265" spans="4:5" x14ac:dyDescent="0.35">
      <c r="D265" s="25"/>
      <c r="E265" s="25"/>
    </row>
    <row r="266" spans="4:5" x14ac:dyDescent="0.35">
      <c r="D266" s="25"/>
      <c r="E266" s="25"/>
    </row>
    <row r="267" spans="4:5" x14ac:dyDescent="0.35">
      <c r="D267" s="25"/>
      <c r="E267" s="25"/>
    </row>
    <row r="268" spans="4:5" x14ac:dyDescent="0.35">
      <c r="D268" s="25"/>
      <c r="E268" s="25"/>
    </row>
    <row r="269" spans="4:5" x14ac:dyDescent="0.35">
      <c r="D269" s="25"/>
      <c r="E269" s="25"/>
    </row>
    <row r="270" spans="4:5" x14ac:dyDescent="0.35">
      <c r="D270" s="25"/>
      <c r="E270" s="25"/>
    </row>
    <row r="271" spans="4:5" x14ac:dyDescent="0.35">
      <c r="D271" s="25"/>
      <c r="E271" s="25"/>
    </row>
    <row r="272" spans="4:5" x14ac:dyDescent="0.35">
      <c r="D272" s="25"/>
      <c r="E272" s="25"/>
    </row>
    <row r="273" spans="4:5" x14ac:dyDescent="0.35">
      <c r="D273" s="25"/>
      <c r="E273" s="25"/>
    </row>
    <row r="274" spans="4:5" x14ac:dyDescent="0.35">
      <c r="D274" s="25"/>
      <c r="E274" s="25"/>
    </row>
    <row r="275" spans="4:5" x14ac:dyDescent="0.35">
      <c r="D275" s="25"/>
      <c r="E275" s="25"/>
    </row>
    <row r="276" spans="4:5" x14ac:dyDescent="0.35">
      <c r="D276" s="25"/>
      <c r="E276" s="25"/>
    </row>
    <row r="277" spans="4:5" x14ac:dyDescent="0.35">
      <c r="D277" s="25"/>
      <c r="E277" s="25"/>
    </row>
    <row r="278" spans="4:5" x14ac:dyDescent="0.35">
      <c r="D278" s="25"/>
      <c r="E278" s="25"/>
    </row>
    <row r="279" spans="4:5" x14ac:dyDescent="0.35">
      <c r="D279" s="25"/>
      <c r="E279" s="25"/>
    </row>
    <row r="280" spans="4:5" x14ac:dyDescent="0.35">
      <c r="D280" s="25"/>
      <c r="E280" s="25"/>
    </row>
    <row r="281" spans="4:5" x14ac:dyDescent="0.35">
      <c r="D281" s="25"/>
      <c r="E281" s="25"/>
    </row>
    <row r="282" spans="4:5" x14ac:dyDescent="0.35">
      <c r="D282" s="25"/>
      <c r="E282" s="25"/>
    </row>
    <row r="283" spans="4:5" x14ac:dyDescent="0.35">
      <c r="D283" s="25"/>
      <c r="E283" s="25"/>
    </row>
    <row r="284" spans="4:5" x14ac:dyDescent="0.35">
      <c r="D284" s="25"/>
      <c r="E284" s="25"/>
    </row>
    <row r="285" spans="4:5" x14ac:dyDescent="0.35">
      <c r="D285" s="25"/>
      <c r="E285" s="25"/>
    </row>
    <row r="286" spans="4:5" x14ac:dyDescent="0.35">
      <c r="D286" s="25"/>
      <c r="E286" s="25"/>
    </row>
    <row r="287" spans="4:5" x14ac:dyDescent="0.35">
      <c r="D287" s="25"/>
      <c r="E287" s="25"/>
    </row>
    <row r="288" spans="4:5" x14ac:dyDescent="0.35">
      <c r="D288" s="25"/>
      <c r="E288" s="25"/>
    </row>
    <row r="289" spans="4:5" x14ac:dyDescent="0.35">
      <c r="D289" s="25"/>
      <c r="E289" s="25"/>
    </row>
    <row r="290" spans="4:5" x14ac:dyDescent="0.35">
      <c r="D290" s="25"/>
      <c r="E290" s="25"/>
    </row>
    <row r="291" spans="4:5" x14ac:dyDescent="0.35">
      <c r="D291" s="25"/>
      <c r="E291" s="25"/>
    </row>
    <row r="292" spans="4:5" x14ac:dyDescent="0.35">
      <c r="D292" s="25"/>
      <c r="E292" s="25"/>
    </row>
    <row r="293" spans="4:5" x14ac:dyDescent="0.35">
      <c r="D293" s="25"/>
      <c r="E293" s="25"/>
    </row>
    <row r="294" spans="4:5" x14ac:dyDescent="0.35">
      <c r="D294" s="25"/>
      <c r="E294" s="25"/>
    </row>
    <row r="295" spans="4:5" x14ac:dyDescent="0.35">
      <c r="D295" s="25"/>
      <c r="E295" s="25"/>
    </row>
    <row r="296" spans="4:5" x14ac:dyDescent="0.35">
      <c r="D296" s="25"/>
      <c r="E296" s="25"/>
    </row>
    <row r="297" spans="4:5" x14ac:dyDescent="0.35">
      <c r="D297" s="25"/>
      <c r="E297" s="25"/>
    </row>
    <row r="298" spans="4:5" x14ac:dyDescent="0.35">
      <c r="D298" s="25"/>
      <c r="E298" s="25"/>
    </row>
    <row r="299" spans="4:5" x14ac:dyDescent="0.35">
      <c r="D299" s="25"/>
      <c r="E299" s="25"/>
    </row>
    <row r="300" spans="4:5" x14ac:dyDescent="0.35">
      <c r="D300" s="25"/>
      <c r="E300" s="25"/>
    </row>
    <row r="301" spans="4:5" x14ac:dyDescent="0.35">
      <c r="D301" s="25"/>
      <c r="E301" s="25"/>
    </row>
    <row r="302" spans="4:5" x14ac:dyDescent="0.35">
      <c r="D302" s="25"/>
      <c r="E302" s="25"/>
    </row>
    <row r="303" spans="4:5" x14ac:dyDescent="0.35">
      <c r="D303" s="25"/>
      <c r="E303" s="25"/>
    </row>
    <row r="304" spans="4:5" x14ac:dyDescent="0.35">
      <c r="D304" s="25"/>
      <c r="E304" s="25"/>
    </row>
    <row r="305" spans="4:5" x14ac:dyDescent="0.35">
      <c r="D305" s="25"/>
      <c r="E305" s="25"/>
    </row>
    <row r="306" spans="4:5" x14ac:dyDescent="0.35">
      <c r="D306" s="25"/>
      <c r="E306" s="25"/>
    </row>
    <row r="307" spans="4:5" x14ac:dyDescent="0.35">
      <c r="D307" s="25"/>
      <c r="E307" s="25"/>
    </row>
    <row r="308" spans="4:5" x14ac:dyDescent="0.35">
      <c r="D308" s="25"/>
      <c r="E308" s="25"/>
    </row>
    <row r="309" spans="4:5" x14ac:dyDescent="0.35">
      <c r="D309" s="25"/>
      <c r="E309" s="25"/>
    </row>
    <row r="310" spans="4:5" x14ac:dyDescent="0.35">
      <c r="D310" s="25"/>
      <c r="E310" s="25"/>
    </row>
    <row r="311" spans="4:5" x14ac:dyDescent="0.35">
      <c r="D311" s="25"/>
      <c r="E311" s="25"/>
    </row>
    <row r="312" spans="4:5" x14ac:dyDescent="0.35">
      <c r="D312" s="25"/>
      <c r="E312" s="25"/>
    </row>
    <row r="313" spans="4:5" x14ac:dyDescent="0.35">
      <c r="D313" s="25"/>
      <c r="E313" s="25"/>
    </row>
    <row r="314" spans="4:5" x14ac:dyDescent="0.35">
      <c r="D314" s="25"/>
      <c r="E314" s="25"/>
    </row>
    <row r="315" spans="4:5" x14ac:dyDescent="0.35">
      <c r="D315" s="25"/>
      <c r="E315" s="25"/>
    </row>
    <row r="316" spans="4:5" x14ac:dyDescent="0.35">
      <c r="D316" s="25"/>
      <c r="E316" s="25"/>
    </row>
    <row r="317" spans="4:5" x14ac:dyDescent="0.35">
      <c r="D317" s="25"/>
      <c r="E317" s="25"/>
    </row>
    <row r="318" spans="4:5" x14ac:dyDescent="0.35">
      <c r="D318" s="25"/>
      <c r="E318" s="25"/>
    </row>
    <row r="319" spans="4:5" x14ac:dyDescent="0.35">
      <c r="D319" s="25"/>
      <c r="E319" s="25"/>
    </row>
    <row r="320" spans="4:5" x14ac:dyDescent="0.35">
      <c r="D320" s="25"/>
      <c r="E320" s="25"/>
    </row>
    <row r="321" spans="4:5" x14ac:dyDescent="0.35">
      <c r="D321" s="25"/>
      <c r="E321" s="25"/>
    </row>
    <row r="322" spans="4:5" x14ac:dyDescent="0.35">
      <c r="D322" s="25"/>
      <c r="E322" s="25"/>
    </row>
    <row r="323" spans="4:5" x14ac:dyDescent="0.35">
      <c r="D323" s="25"/>
      <c r="E323" s="25"/>
    </row>
    <row r="324" spans="4:5" x14ac:dyDescent="0.35">
      <c r="D324" s="25"/>
      <c r="E324" s="25"/>
    </row>
    <row r="325" spans="4:5" x14ac:dyDescent="0.35">
      <c r="D325" s="25"/>
      <c r="E325" s="25"/>
    </row>
    <row r="326" spans="4:5" x14ac:dyDescent="0.35">
      <c r="D326" s="25"/>
      <c r="E326" s="25"/>
    </row>
    <row r="327" spans="4:5" x14ac:dyDescent="0.35">
      <c r="D327" s="25"/>
      <c r="E327" s="25"/>
    </row>
    <row r="328" spans="4:5" x14ac:dyDescent="0.35">
      <c r="D328" s="25"/>
      <c r="E328" s="25"/>
    </row>
    <row r="329" spans="4:5" x14ac:dyDescent="0.35">
      <c r="D329" s="25"/>
      <c r="E329" s="25"/>
    </row>
    <row r="330" spans="4:5" x14ac:dyDescent="0.35">
      <c r="D330" s="25"/>
      <c r="E330" s="25"/>
    </row>
    <row r="331" spans="4:5" x14ac:dyDescent="0.35">
      <c r="D331" s="25"/>
      <c r="E331" s="25"/>
    </row>
    <row r="332" spans="4:5" x14ac:dyDescent="0.35">
      <c r="D332" s="25"/>
      <c r="E332" s="25"/>
    </row>
    <row r="333" spans="4:5" x14ac:dyDescent="0.35">
      <c r="D333" s="25"/>
      <c r="E333" s="25"/>
    </row>
    <row r="334" spans="4:5" x14ac:dyDescent="0.35">
      <c r="D334" s="25"/>
      <c r="E334" s="25"/>
    </row>
    <row r="335" spans="4:5" x14ac:dyDescent="0.35">
      <c r="D335" s="25"/>
      <c r="E335" s="25"/>
    </row>
    <row r="336" spans="4:5" x14ac:dyDescent="0.35">
      <c r="D336" s="25"/>
      <c r="E336" s="25"/>
    </row>
    <row r="337" spans="4:5" x14ac:dyDescent="0.35">
      <c r="D337" s="25"/>
      <c r="E337" s="25"/>
    </row>
    <row r="338" spans="4:5" x14ac:dyDescent="0.35">
      <c r="D338" s="25"/>
      <c r="E338" s="25"/>
    </row>
    <row r="339" spans="4:5" x14ac:dyDescent="0.35">
      <c r="D339" s="25"/>
      <c r="E339" s="25"/>
    </row>
    <row r="340" spans="4:5" x14ac:dyDescent="0.35">
      <c r="D340" s="25"/>
      <c r="E340" s="25"/>
    </row>
    <row r="341" spans="4:5" x14ac:dyDescent="0.35">
      <c r="D341" s="25"/>
      <c r="E341" s="25"/>
    </row>
    <row r="342" spans="4:5" x14ac:dyDescent="0.35">
      <c r="D342" s="25"/>
      <c r="E342" s="25"/>
    </row>
    <row r="343" spans="4:5" x14ac:dyDescent="0.35">
      <c r="D343" s="25"/>
      <c r="E343" s="25"/>
    </row>
    <row r="344" spans="4:5" x14ac:dyDescent="0.35">
      <c r="D344" s="25"/>
      <c r="E344" s="25"/>
    </row>
    <row r="345" spans="4:5" x14ac:dyDescent="0.35">
      <c r="D345" s="25"/>
      <c r="E345" s="25"/>
    </row>
    <row r="346" spans="4:5" x14ac:dyDescent="0.35">
      <c r="D346" s="25"/>
      <c r="E346" s="25"/>
    </row>
    <row r="347" spans="4:5" x14ac:dyDescent="0.35">
      <c r="D347" s="25"/>
      <c r="E347" s="25"/>
    </row>
    <row r="348" spans="4:5" x14ac:dyDescent="0.35">
      <c r="D348" s="25"/>
      <c r="E348" s="25"/>
    </row>
    <row r="349" spans="4:5" x14ac:dyDescent="0.35">
      <c r="D349" s="25"/>
      <c r="E349" s="25"/>
    </row>
    <row r="350" spans="4:5" x14ac:dyDescent="0.35">
      <c r="D350" s="25"/>
      <c r="E350" s="25"/>
    </row>
    <row r="351" spans="4:5" x14ac:dyDescent="0.35">
      <c r="D351" s="25"/>
      <c r="E351" s="25"/>
    </row>
    <row r="352" spans="4:5" x14ac:dyDescent="0.35">
      <c r="D352" s="25"/>
      <c r="E352" s="25"/>
    </row>
    <row r="353" spans="4:5" x14ac:dyDescent="0.35">
      <c r="D353" s="25"/>
      <c r="E353" s="25"/>
    </row>
    <row r="354" spans="4:5" x14ac:dyDescent="0.35">
      <c r="D354" s="25"/>
      <c r="E354" s="25"/>
    </row>
    <row r="355" spans="4:5" x14ac:dyDescent="0.35">
      <c r="D355" s="25"/>
      <c r="E355" s="25"/>
    </row>
    <row r="356" spans="4:5" x14ac:dyDescent="0.35">
      <c r="D356" s="25"/>
      <c r="E356" s="25"/>
    </row>
    <row r="357" spans="4:5" x14ac:dyDescent="0.35">
      <c r="D357" s="25"/>
      <c r="E357" s="25"/>
    </row>
    <row r="358" spans="4:5" x14ac:dyDescent="0.35">
      <c r="D358" s="25"/>
      <c r="E358" s="25"/>
    </row>
    <row r="359" spans="4:5" x14ac:dyDescent="0.35">
      <c r="D359" s="25"/>
      <c r="E359" s="25"/>
    </row>
    <row r="360" spans="4:5" x14ac:dyDescent="0.35">
      <c r="D360" s="25"/>
      <c r="E360" s="25"/>
    </row>
    <row r="361" spans="4:5" x14ac:dyDescent="0.35">
      <c r="D361" s="25"/>
      <c r="E361" s="25"/>
    </row>
    <row r="362" spans="4:5" x14ac:dyDescent="0.35">
      <c r="D362" s="25"/>
      <c r="E362" s="25"/>
    </row>
    <row r="363" spans="4:5" x14ac:dyDescent="0.35">
      <c r="D363" s="25"/>
      <c r="E363" s="25"/>
    </row>
    <row r="364" spans="4:5" x14ac:dyDescent="0.35">
      <c r="D364" s="25"/>
      <c r="E364" s="25"/>
    </row>
    <row r="365" spans="4:5" x14ac:dyDescent="0.35">
      <c r="D365" s="25"/>
      <c r="E365" s="25"/>
    </row>
    <row r="366" spans="4:5" x14ac:dyDescent="0.35">
      <c r="D366" s="25"/>
      <c r="E366" s="25"/>
    </row>
    <row r="367" spans="4:5" x14ac:dyDescent="0.35">
      <c r="D367" s="25"/>
      <c r="E367" s="25"/>
    </row>
    <row r="368" spans="4:5" x14ac:dyDescent="0.35">
      <c r="D368" s="25"/>
      <c r="E368" s="25"/>
    </row>
    <row r="369" spans="4:5" x14ac:dyDescent="0.35">
      <c r="D369" s="25"/>
      <c r="E369" s="25"/>
    </row>
    <row r="370" spans="4:5" x14ac:dyDescent="0.35">
      <c r="D370" s="25"/>
      <c r="E370" s="25"/>
    </row>
    <row r="371" spans="4:5" x14ac:dyDescent="0.35">
      <c r="D371" s="25"/>
      <c r="E371" s="25"/>
    </row>
    <row r="372" spans="4:5" x14ac:dyDescent="0.35">
      <c r="D372" s="25"/>
      <c r="E372" s="25"/>
    </row>
    <row r="373" spans="4:5" x14ac:dyDescent="0.35">
      <c r="D373" s="25"/>
      <c r="E373" s="25"/>
    </row>
    <row r="374" spans="4:5" x14ac:dyDescent="0.35">
      <c r="D374" s="25"/>
      <c r="E374" s="25"/>
    </row>
    <row r="375" spans="4:5" x14ac:dyDescent="0.35">
      <c r="D375" s="25"/>
      <c r="E375" s="25"/>
    </row>
    <row r="376" spans="4:5" x14ac:dyDescent="0.35">
      <c r="D376" s="25"/>
      <c r="E376" s="25"/>
    </row>
    <row r="377" spans="4:5" x14ac:dyDescent="0.35">
      <c r="D377" s="25"/>
      <c r="E377" s="25"/>
    </row>
    <row r="378" spans="4:5" x14ac:dyDescent="0.35">
      <c r="D378" s="25"/>
      <c r="E378" s="25"/>
    </row>
    <row r="379" spans="4:5" x14ac:dyDescent="0.35">
      <c r="D379" s="25"/>
      <c r="E379" s="25"/>
    </row>
    <row r="380" spans="4:5" x14ac:dyDescent="0.35">
      <c r="D380" s="25"/>
      <c r="E380" s="25"/>
    </row>
    <row r="381" spans="4:5" x14ac:dyDescent="0.35">
      <c r="D381" s="25"/>
      <c r="E381" s="25"/>
    </row>
    <row r="382" spans="4:5" x14ac:dyDescent="0.35">
      <c r="D382" s="25"/>
      <c r="E382" s="25"/>
    </row>
    <row r="383" spans="4:5" x14ac:dyDescent="0.35">
      <c r="D383" s="25"/>
      <c r="E383" s="25"/>
    </row>
    <row r="384" spans="4:5" x14ac:dyDescent="0.35">
      <c r="D384" s="25"/>
      <c r="E384" s="25"/>
    </row>
    <row r="385" spans="4:5" x14ac:dyDescent="0.35">
      <c r="D385" s="25"/>
      <c r="E385" s="25"/>
    </row>
    <row r="386" spans="4:5" x14ac:dyDescent="0.35">
      <c r="D386" s="25"/>
      <c r="E386" s="25"/>
    </row>
    <row r="387" spans="4:5" x14ac:dyDescent="0.35">
      <c r="D387" s="25"/>
      <c r="E387" s="25"/>
    </row>
    <row r="388" spans="4:5" x14ac:dyDescent="0.35">
      <c r="D388" s="25"/>
      <c r="E388" s="25"/>
    </row>
    <row r="389" spans="4:5" x14ac:dyDescent="0.35">
      <c r="D389" s="25"/>
      <c r="E389" s="25"/>
    </row>
    <row r="390" spans="4:5" x14ac:dyDescent="0.35">
      <c r="D390" s="25"/>
      <c r="E390" s="25"/>
    </row>
    <row r="391" spans="4:5" x14ac:dyDescent="0.35">
      <c r="D391" s="25"/>
      <c r="E391" s="25"/>
    </row>
    <row r="392" spans="4:5" x14ac:dyDescent="0.35">
      <c r="D392" s="25"/>
      <c r="E392" s="25"/>
    </row>
    <row r="393" spans="4:5" x14ac:dyDescent="0.35">
      <c r="D393" s="25"/>
      <c r="E393" s="25"/>
    </row>
    <row r="394" spans="4:5" x14ac:dyDescent="0.35">
      <c r="D394" s="25"/>
      <c r="E394" s="25"/>
    </row>
    <row r="395" spans="4:5" x14ac:dyDescent="0.35">
      <c r="D395" s="25"/>
      <c r="E395" s="25"/>
    </row>
    <row r="396" spans="4:5" x14ac:dyDescent="0.35">
      <c r="D396" s="25"/>
      <c r="E396" s="25"/>
    </row>
    <row r="397" spans="4:5" x14ac:dyDescent="0.35">
      <c r="D397" s="25"/>
      <c r="E397" s="25"/>
    </row>
    <row r="398" spans="4:5" x14ac:dyDescent="0.35">
      <c r="D398" s="25"/>
      <c r="E398" s="25"/>
    </row>
    <row r="399" spans="4:5" x14ac:dyDescent="0.35">
      <c r="D399" s="25"/>
      <c r="E399" s="25"/>
    </row>
    <row r="400" spans="4:5" x14ac:dyDescent="0.35">
      <c r="D400" s="25"/>
      <c r="E400" s="25"/>
    </row>
    <row r="401" spans="4:5" x14ac:dyDescent="0.35">
      <c r="D401" s="25"/>
      <c r="E401" s="25"/>
    </row>
    <row r="402" spans="4:5" x14ac:dyDescent="0.35">
      <c r="D402" s="25"/>
      <c r="E402" s="25"/>
    </row>
    <row r="403" spans="4:5" x14ac:dyDescent="0.35">
      <c r="D403" s="25"/>
      <c r="E403" s="25"/>
    </row>
    <row r="404" spans="4:5" x14ac:dyDescent="0.35">
      <c r="D404" s="25"/>
      <c r="E404" s="25"/>
    </row>
    <row r="405" spans="4:5" x14ac:dyDescent="0.35">
      <c r="D405" s="25"/>
      <c r="E405" s="25"/>
    </row>
    <row r="406" spans="4:5" x14ac:dyDescent="0.35">
      <c r="D406" s="25"/>
      <c r="E406" s="25"/>
    </row>
    <row r="407" spans="4:5" x14ac:dyDescent="0.35">
      <c r="D407" s="25"/>
      <c r="E407" s="25"/>
    </row>
    <row r="408" spans="4:5" x14ac:dyDescent="0.35">
      <c r="D408" s="25"/>
      <c r="E408" s="25"/>
    </row>
    <row r="409" spans="4:5" x14ac:dyDescent="0.35">
      <c r="D409" s="25"/>
      <c r="E409" s="25"/>
    </row>
    <row r="410" spans="4:5" x14ac:dyDescent="0.35">
      <c r="D410" s="25"/>
      <c r="E410" s="25"/>
    </row>
    <row r="411" spans="4:5" x14ac:dyDescent="0.35">
      <c r="D411" s="25"/>
      <c r="E411" s="25"/>
    </row>
    <row r="412" spans="4:5" x14ac:dyDescent="0.35">
      <c r="D412" s="25"/>
      <c r="E412" s="25"/>
    </row>
    <row r="413" spans="4:5" x14ac:dyDescent="0.35">
      <c r="D413" s="25"/>
      <c r="E413" s="25"/>
    </row>
    <row r="414" spans="4:5" x14ac:dyDescent="0.35">
      <c r="D414" s="25"/>
      <c r="E414" s="25"/>
    </row>
    <row r="415" spans="4:5" x14ac:dyDescent="0.35">
      <c r="D415" s="25"/>
      <c r="E415" s="25"/>
    </row>
    <row r="416" spans="4:5" x14ac:dyDescent="0.35">
      <c r="D416" s="25"/>
      <c r="E416" s="25"/>
    </row>
    <row r="417" spans="4:5" x14ac:dyDescent="0.35">
      <c r="D417" s="25"/>
      <c r="E417" s="25"/>
    </row>
    <row r="418" spans="4:5" x14ac:dyDescent="0.35">
      <c r="D418" s="25"/>
      <c r="E418" s="25"/>
    </row>
    <row r="419" spans="4:5" x14ac:dyDescent="0.35">
      <c r="D419" s="25"/>
      <c r="E419" s="25"/>
    </row>
    <row r="420" spans="4:5" x14ac:dyDescent="0.35">
      <c r="D420" s="25"/>
      <c r="E420" s="25"/>
    </row>
    <row r="421" spans="4:5" x14ac:dyDescent="0.35">
      <c r="D421" s="25"/>
      <c r="E421" s="25"/>
    </row>
    <row r="422" spans="4:5" x14ac:dyDescent="0.35">
      <c r="D422" s="25"/>
      <c r="E422" s="25"/>
    </row>
    <row r="423" spans="4:5" x14ac:dyDescent="0.35">
      <c r="D423" s="25"/>
      <c r="E423" s="25"/>
    </row>
    <row r="424" spans="4:5" x14ac:dyDescent="0.35">
      <c r="D424" s="25"/>
      <c r="E424" s="25"/>
    </row>
    <row r="425" spans="4:5" x14ac:dyDescent="0.35">
      <c r="D425" s="25"/>
      <c r="E425" s="25"/>
    </row>
    <row r="426" spans="4:5" x14ac:dyDescent="0.35">
      <c r="D426" s="25"/>
      <c r="E426" s="25"/>
    </row>
    <row r="427" spans="4:5" x14ac:dyDescent="0.35">
      <c r="D427" s="25"/>
      <c r="E427" s="25"/>
    </row>
    <row r="428" spans="4:5" x14ac:dyDescent="0.35">
      <c r="D428" s="25"/>
      <c r="E428" s="25"/>
    </row>
    <row r="429" spans="4:5" x14ac:dyDescent="0.35">
      <c r="D429" s="25"/>
      <c r="E429" s="25"/>
    </row>
    <row r="430" spans="4:5" x14ac:dyDescent="0.35">
      <c r="D430" s="25"/>
      <c r="E430" s="25"/>
    </row>
    <row r="431" spans="4:5" x14ac:dyDescent="0.35">
      <c r="D431" s="25"/>
      <c r="E431" s="25"/>
    </row>
    <row r="432" spans="4:5" x14ac:dyDescent="0.35">
      <c r="D432" s="25"/>
      <c r="E432" s="25"/>
    </row>
    <row r="433" spans="4:5" x14ac:dyDescent="0.35">
      <c r="D433" s="25"/>
      <c r="E433" s="25"/>
    </row>
    <row r="434" spans="4:5" x14ac:dyDescent="0.35">
      <c r="D434" s="25"/>
      <c r="E434" s="25"/>
    </row>
    <row r="435" spans="4:5" x14ac:dyDescent="0.35">
      <c r="D435" s="25"/>
      <c r="E435" s="25"/>
    </row>
    <row r="436" spans="4:5" x14ac:dyDescent="0.35">
      <c r="D436" s="25"/>
      <c r="E436" s="25"/>
    </row>
    <row r="437" spans="4:5" x14ac:dyDescent="0.35">
      <c r="D437" s="25"/>
      <c r="E437" s="25"/>
    </row>
    <row r="438" spans="4:5" x14ac:dyDescent="0.35">
      <c r="D438" s="25"/>
      <c r="E438" s="25"/>
    </row>
    <row r="439" spans="4:5" x14ac:dyDescent="0.35">
      <c r="D439" s="25"/>
      <c r="E439" s="25"/>
    </row>
    <row r="440" spans="4:5" x14ac:dyDescent="0.35">
      <c r="D440" s="25"/>
      <c r="E440" s="25"/>
    </row>
    <row r="441" spans="4:5" x14ac:dyDescent="0.35">
      <c r="D441" s="25"/>
      <c r="E441" s="25"/>
    </row>
    <row r="442" spans="4:5" x14ac:dyDescent="0.35">
      <c r="D442" s="25"/>
      <c r="E442" s="25"/>
    </row>
    <row r="443" spans="4:5" x14ac:dyDescent="0.35">
      <c r="D443" s="25"/>
      <c r="E443" s="25"/>
    </row>
    <row r="444" spans="4:5" x14ac:dyDescent="0.35">
      <c r="D444" s="25"/>
      <c r="E444" s="25"/>
    </row>
    <row r="445" spans="4:5" x14ac:dyDescent="0.35">
      <c r="D445" s="25"/>
      <c r="E445" s="25"/>
    </row>
    <row r="446" spans="4:5" x14ac:dyDescent="0.35">
      <c r="D446" s="25"/>
      <c r="E446" s="25"/>
    </row>
    <row r="447" spans="4:5" x14ac:dyDescent="0.35">
      <c r="D447" s="25"/>
      <c r="E447" s="25"/>
    </row>
    <row r="448" spans="4:5" x14ac:dyDescent="0.35">
      <c r="D448" s="25"/>
      <c r="E448" s="25"/>
    </row>
    <row r="449" spans="4:5" x14ac:dyDescent="0.35">
      <c r="D449" s="25"/>
      <c r="E449" s="25"/>
    </row>
    <row r="450" spans="4:5" x14ac:dyDescent="0.35">
      <c r="D450" s="25"/>
      <c r="E450" s="25"/>
    </row>
    <row r="451" spans="4:5" x14ac:dyDescent="0.35">
      <c r="D451" s="25"/>
      <c r="E451" s="25"/>
    </row>
    <row r="452" spans="4:5" x14ac:dyDescent="0.35">
      <c r="D452" s="25"/>
      <c r="E452" s="25"/>
    </row>
    <row r="453" spans="4:5" x14ac:dyDescent="0.35">
      <c r="D453" s="25"/>
      <c r="E453" s="25"/>
    </row>
    <row r="454" spans="4:5" x14ac:dyDescent="0.35">
      <c r="D454" s="25"/>
      <c r="E454" s="25"/>
    </row>
    <row r="455" spans="4:5" x14ac:dyDescent="0.35">
      <c r="D455" s="25"/>
      <c r="E455" s="25"/>
    </row>
    <row r="456" spans="4:5" x14ac:dyDescent="0.35">
      <c r="D456" s="25"/>
      <c r="E456" s="25"/>
    </row>
    <row r="457" spans="4:5" x14ac:dyDescent="0.35">
      <c r="D457" s="25"/>
      <c r="E457" s="25"/>
    </row>
    <row r="458" spans="4:5" x14ac:dyDescent="0.35">
      <c r="D458" s="25"/>
      <c r="E458" s="25"/>
    </row>
    <row r="459" spans="4:5" x14ac:dyDescent="0.35">
      <c r="D459" s="25"/>
      <c r="E459" s="25"/>
    </row>
    <row r="460" spans="4:5" x14ac:dyDescent="0.35">
      <c r="D460" s="25"/>
      <c r="E460" s="25"/>
    </row>
    <row r="461" spans="4:5" x14ac:dyDescent="0.35">
      <c r="D461" s="25"/>
      <c r="E461" s="25"/>
    </row>
    <row r="462" spans="4:5" x14ac:dyDescent="0.35">
      <c r="D462" s="25"/>
      <c r="E462" s="25"/>
    </row>
    <row r="463" spans="4:5" x14ac:dyDescent="0.35">
      <c r="D463" s="25"/>
      <c r="E463" s="25"/>
    </row>
    <row r="464" spans="4:5" x14ac:dyDescent="0.35">
      <c r="D464" s="25"/>
      <c r="E464" s="25"/>
    </row>
    <row r="465" spans="4:5" x14ac:dyDescent="0.35">
      <c r="D465" s="25"/>
      <c r="E465" s="25"/>
    </row>
    <row r="466" spans="4:5" x14ac:dyDescent="0.35">
      <c r="D466" s="25"/>
      <c r="E466" s="25"/>
    </row>
    <row r="467" spans="4:5" x14ac:dyDescent="0.35">
      <c r="D467" s="25"/>
      <c r="E467" s="25"/>
    </row>
    <row r="468" spans="4:5" x14ac:dyDescent="0.35">
      <c r="D468" s="25"/>
      <c r="E468" s="25"/>
    </row>
    <row r="469" spans="4:5" x14ac:dyDescent="0.35">
      <c r="D469" s="25"/>
      <c r="E469" s="25"/>
    </row>
    <row r="470" spans="4:5" x14ac:dyDescent="0.35">
      <c r="D470" s="25"/>
      <c r="E470" s="25"/>
    </row>
    <row r="471" spans="4:5" x14ac:dyDescent="0.35">
      <c r="D471" s="25"/>
      <c r="E471" s="25"/>
    </row>
    <row r="472" spans="4:5" x14ac:dyDescent="0.35">
      <c r="D472" s="25"/>
      <c r="E472" s="25"/>
    </row>
    <row r="473" spans="4:5" x14ac:dyDescent="0.35">
      <c r="D473" s="25"/>
      <c r="E473" s="25"/>
    </row>
    <row r="474" spans="4:5" x14ac:dyDescent="0.35">
      <c r="D474" s="25"/>
      <c r="E474" s="25"/>
    </row>
    <row r="475" spans="4:5" x14ac:dyDescent="0.35">
      <c r="D475" s="25"/>
      <c r="E475" s="25"/>
    </row>
    <row r="476" spans="4:5" x14ac:dyDescent="0.35">
      <c r="D476" s="25"/>
      <c r="E476" s="25"/>
    </row>
    <row r="477" spans="4:5" x14ac:dyDescent="0.35">
      <c r="D477" s="25"/>
      <c r="E477" s="25"/>
    </row>
    <row r="478" spans="4:5" x14ac:dyDescent="0.35">
      <c r="D478" s="25"/>
      <c r="E478" s="25"/>
    </row>
    <row r="479" spans="4:5" x14ac:dyDescent="0.35">
      <c r="D479" s="25"/>
      <c r="E479" s="25"/>
    </row>
    <row r="480" spans="4:5" x14ac:dyDescent="0.35">
      <c r="D480" s="25"/>
      <c r="E480" s="25"/>
    </row>
    <row r="481" spans="4:5" x14ac:dyDescent="0.35">
      <c r="D481" s="25"/>
      <c r="E481" s="25"/>
    </row>
    <row r="482" spans="4:5" x14ac:dyDescent="0.35">
      <c r="D482" s="25"/>
      <c r="E482" s="25"/>
    </row>
    <row r="483" spans="4:5" x14ac:dyDescent="0.35">
      <c r="D483" s="25"/>
      <c r="E483" s="25"/>
    </row>
    <row r="484" spans="4:5" x14ac:dyDescent="0.35">
      <c r="D484" s="25"/>
      <c r="E484" s="25"/>
    </row>
    <row r="485" spans="4:5" x14ac:dyDescent="0.35">
      <c r="D485" s="25"/>
      <c r="E485" s="25"/>
    </row>
    <row r="486" spans="4:5" x14ac:dyDescent="0.35">
      <c r="D486" s="25"/>
      <c r="E486" s="25"/>
    </row>
    <row r="487" spans="4:5" x14ac:dyDescent="0.35">
      <c r="D487" s="25"/>
      <c r="E487" s="25"/>
    </row>
    <row r="488" spans="4:5" x14ac:dyDescent="0.35">
      <c r="D488" s="25"/>
      <c r="E488" s="25"/>
    </row>
    <row r="489" spans="4:5" x14ac:dyDescent="0.35">
      <c r="D489" s="25"/>
      <c r="E489" s="25"/>
    </row>
    <row r="490" spans="4:5" x14ac:dyDescent="0.35">
      <c r="D490" s="25"/>
      <c r="E490" s="25"/>
    </row>
    <row r="491" spans="4:5" x14ac:dyDescent="0.35">
      <c r="D491" s="25"/>
      <c r="E491" s="25"/>
    </row>
    <row r="492" spans="4:5" x14ac:dyDescent="0.35">
      <c r="D492" s="25"/>
      <c r="E492" s="25"/>
    </row>
    <row r="493" spans="4:5" x14ac:dyDescent="0.35">
      <c r="D493" s="25"/>
      <c r="E493" s="25"/>
    </row>
    <row r="494" spans="4:5" x14ac:dyDescent="0.35">
      <c r="D494" s="25"/>
      <c r="E494" s="25"/>
    </row>
    <row r="495" spans="4:5" x14ac:dyDescent="0.35">
      <c r="D495" s="25"/>
      <c r="E495" s="25"/>
    </row>
    <row r="496" spans="4:5" x14ac:dyDescent="0.35">
      <c r="D496" s="25"/>
      <c r="E496" s="25"/>
    </row>
    <row r="497" spans="4:5" x14ac:dyDescent="0.35">
      <c r="D497" s="25"/>
      <c r="E497" s="25"/>
    </row>
    <row r="498" spans="4:5" x14ac:dyDescent="0.35">
      <c r="D498" s="25"/>
      <c r="E498" s="25"/>
    </row>
    <row r="499" spans="4:5" x14ac:dyDescent="0.35">
      <c r="D499" s="25"/>
      <c r="E499" s="25"/>
    </row>
    <row r="500" spans="4:5" x14ac:dyDescent="0.35">
      <c r="D500" s="25"/>
      <c r="E500" s="25"/>
    </row>
    <row r="501" spans="4:5" x14ac:dyDescent="0.35">
      <c r="D501" s="25"/>
      <c r="E501" s="25"/>
    </row>
    <row r="502" spans="4:5" x14ac:dyDescent="0.35">
      <c r="D502" s="25"/>
      <c r="E502" s="25"/>
    </row>
    <row r="503" spans="4:5" x14ac:dyDescent="0.35">
      <c r="D503" s="25"/>
      <c r="E503" s="25"/>
    </row>
    <row r="504" spans="4:5" x14ac:dyDescent="0.35">
      <c r="D504" s="25"/>
      <c r="E504" s="25"/>
    </row>
    <row r="505" spans="4:5" x14ac:dyDescent="0.35">
      <c r="D505" s="25"/>
      <c r="E505" s="25"/>
    </row>
    <row r="506" spans="4:5" x14ac:dyDescent="0.35">
      <c r="D506" s="25"/>
      <c r="E506" s="25"/>
    </row>
    <row r="507" spans="4:5" x14ac:dyDescent="0.35">
      <c r="D507" s="25"/>
      <c r="E507" s="25"/>
    </row>
    <row r="508" spans="4:5" x14ac:dyDescent="0.35">
      <c r="D508" s="25"/>
      <c r="E508" s="25"/>
    </row>
    <row r="509" spans="4:5" x14ac:dyDescent="0.35">
      <c r="D509" s="25"/>
      <c r="E509" s="25"/>
    </row>
    <row r="510" spans="4:5" x14ac:dyDescent="0.35">
      <c r="D510" s="25"/>
      <c r="E510" s="25"/>
    </row>
    <row r="511" spans="4:5" x14ac:dyDescent="0.35">
      <c r="D511" s="25"/>
      <c r="E511" s="25"/>
    </row>
    <row r="512" spans="4:5" x14ac:dyDescent="0.35">
      <c r="D512" s="25"/>
      <c r="E512" s="25"/>
    </row>
    <row r="513" spans="4:5" x14ac:dyDescent="0.35">
      <c r="D513" s="25"/>
      <c r="E513" s="25"/>
    </row>
    <row r="514" spans="4:5" x14ac:dyDescent="0.35">
      <c r="D514" s="25"/>
      <c r="E514" s="25"/>
    </row>
    <row r="515" spans="4:5" x14ac:dyDescent="0.35">
      <c r="D515" s="25"/>
      <c r="E515" s="25"/>
    </row>
    <row r="516" spans="4:5" x14ac:dyDescent="0.35">
      <c r="D516" s="25"/>
      <c r="E516" s="25"/>
    </row>
    <row r="517" spans="4:5" x14ac:dyDescent="0.35">
      <c r="D517" s="25"/>
      <c r="E517" s="25"/>
    </row>
    <row r="518" spans="4:5" x14ac:dyDescent="0.35">
      <c r="D518" s="25"/>
      <c r="E518" s="25"/>
    </row>
    <row r="519" spans="4:5" x14ac:dyDescent="0.35">
      <c r="D519" s="25"/>
      <c r="E519" s="25"/>
    </row>
    <row r="520" spans="4:5" x14ac:dyDescent="0.35">
      <c r="D520" s="25"/>
      <c r="E520" s="25"/>
    </row>
    <row r="521" spans="4:5" x14ac:dyDescent="0.35">
      <c r="D521" s="25"/>
      <c r="E521" s="25"/>
    </row>
    <row r="522" spans="4:5" x14ac:dyDescent="0.35">
      <c r="D522" s="25"/>
      <c r="E522" s="25"/>
    </row>
    <row r="523" spans="4:5" x14ac:dyDescent="0.35">
      <c r="D523" s="25"/>
      <c r="E523" s="25"/>
    </row>
    <row r="524" spans="4:5" x14ac:dyDescent="0.35">
      <c r="D524" s="25"/>
      <c r="E524" s="25"/>
    </row>
    <row r="525" spans="4:5" x14ac:dyDescent="0.35">
      <c r="D525" s="25"/>
      <c r="E525" s="25"/>
    </row>
    <row r="526" spans="4:5" x14ac:dyDescent="0.35">
      <c r="D526" s="25"/>
      <c r="E526" s="25"/>
    </row>
    <row r="527" spans="4:5" x14ac:dyDescent="0.35">
      <c r="D527" s="25"/>
      <c r="E527" s="25"/>
    </row>
    <row r="528" spans="4:5" x14ac:dyDescent="0.35">
      <c r="D528" s="25"/>
      <c r="E528" s="25"/>
    </row>
    <row r="529" spans="4:5" x14ac:dyDescent="0.35">
      <c r="D529" s="25"/>
      <c r="E529" s="25"/>
    </row>
    <row r="530" spans="4:5" x14ac:dyDescent="0.35">
      <c r="D530" s="25"/>
      <c r="E530" s="25"/>
    </row>
    <row r="531" spans="4:5" x14ac:dyDescent="0.35">
      <c r="D531" s="25"/>
      <c r="E531" s="25"/>
    </row>
    <row r="532" spans="4:5" x14ac:dyDescent="0.35">
      <c r="D532" s="25"/>
      <c r="E532" s="25"/>
    </row>
    <row r="533" spans="4:5" x14ac:dyDescent="0.35">
      <c r="D533" s="25"/>
      <c r="E533" s="25"/>
    </row>
    <row r="534" spans="4:5" x14ac:dyDescent="0.35">
      <c r="D534" s="25"/>
      <c r="E534" s="25"/>
    </row>
    <row r="535" spans="4:5" x14ac:dyDescent="0.35">
      <c r="D535" s="25"/>
      <c r="E535" s="25"/>
    </row>
    <row r="536" spans="4:5" x14ac:dyDescent="0.35">
      <c r="D536" s="25"/>
      <c r="E536" s="25"/>
    </row>
    <row r="537" spans="4:5" x14ac:dyDescent="0.35">
      <c r="D537" s="25"/>
      <c r="E537" s="25"/>
    </row>
    <row r="538" spans="4:5" x14ac:dyDescent="0.35">
      <c r="D538" s="25"/>
      <c r="E538" s="25"/>
    </row>
    <row r="539" spans="4:5" x14ac:dyDescent="0.35">
      <c r="D539" s="25"/>
      <c r="E539" s="25"/>
    </row>
    <row r="540" spans="4:5" x14ac:dyDescent="0.35">
      <c r="D540" s="25"/>
      <c r="E540" s="25"/>
    </row>
    <row r="541" spans="4:5" x14ac:dyDescent="0.35">
      <c r="D541" s="25"/>
      <c r="E541" s="25"/>
    </row>
    <row r="542" spans="4:5" x14ac:dyDescent="0.35">
      <c r="D542" s="25"/>
      <c r="E542" s="25"/>
    </row>
    <row r="543" spans="4:5" x14ac:dyDescent="0.35">
      <c r="D543" s="25"/>
      <c r="E543" s="25"/>
    </row>
    <row r="544" spans="4:5" x14ac:dyDescent="0.35">
      <c r="D544" s="25"/>
      <c r="E544" s="25"/>
    </row>
    <row r="545" spans="4:5" x14ac:dyDescent="0.35">
      <c r="D545" s="25"/>
      <c r="E545" s="25"/>
    </row>
    <row r="546" spans="4:5" x14ac:dyDescent="0.35">
      <c r="D546" s="25"/>
      <c r="E546" s="25"/>
    </row>
    <row r="547" spans="4:5" x14ac:dyDescent="0.35">
      <c r="D547" s="25"/>
      <c r="E547" s="25"/>
    </row>
    <row r="548" spans="4:5" x14ac:dyDescent="0.35">
      <c r="D548" s="25"/>
      <c r="E548" s="25"/>
    </row>
    <row r="549" spans="4:5" x14ac:dyDescent="0.35">
      <c r="D549" s="25"/>
      <c r="E549" s="25"/>
    </row>
    <row r="550" spans="4:5" x14ac:dyDescent="0.35">
      <c r="D550" s="25"/>
      <c r="E550" s="25"/>
    </row>
    <row r="551" spans="4:5" x14ac:dyDescent="0.35">
      <c r="D551" s="25"/>
      <c r="E551" s="25"/>
    </row>
    <row r="552" spans="4:5" x14ac:dyDescent="0.35">
      <c r="D552" s="25"/>
      <c r="E552" s="25"/>
    </row>
    <row r="553" spans="4:5" x14ac:dyDescent="0.35">
      <c r="D553" s="25"/>
      <c r="E553" s="25"/>
    </row>
    <row r="554" spans="4:5" x14ac:dyDescent="0.35">
      <c r="D554" s="25"/>
      <c r="E554" s="25"/>
    </row>
    <row r="555" spans="4:5" x14ac:dyDescent="0.35">
      <c r="D555" s="25"/>
      <c r="E555" s="25"/>
    </row>
    <row r="556" spans="4:5" x14ac:dyDescent="0.35">
      <c r="D556" s="25"/>
      <c r="E556" s="25"/>
    </row>
    <row r="557" spans="4:5" x14ac:dyDescent="0.35">
      <c r="D557" s="25"/>
      <c r="E557" s="25"/>
    </row>
    <row r="558" spans="4:5" x14ac:dyDescent="0.35">
      <c r="D558" s="25"/>
      <c r="E558" s="25"/>
    </row>
    <row r="559" spans="4:5" x14ac:dyDescent="0.35">
      <c r="D559" s="25"/>
      <c r="E559" s="25"/>
    </row>
    <row r="560" spans="4:5" x14ac:dyDescent="0.35">
      <c r="D560" s="25"/>
      <c r="E560" s="25"/>
    </row>
    <row r="561" spans="4:5" x14ac:dyDescent="0.35">
      <c r="D561" s="25"/>
      <c r="E561" s="25"/>
    </row>
    <row r="562" spans="4:5" x14ac:dyDescent="0.35">
      <c r="D562" s="25"/>
      <c r="E562" s="25"/>
    </row>
    <row r="563" spans="4:5" x14ac:dyDescent="0.35">
      <c r="D563" s="25"/>
      <c r="E563" s="25"/>
    </row>
    <row r="564" spans="4:5" x14ac:dyDescent="0.35">
      <c r="D564" s="25"/>
      <c r="E564" s="25"/>
    </row>
    <row r="565" spans="4:5" x14ac:dyDescent="0.35">
      <c r="D565" s="25"/>
      <c r="E565" s="25"/>
    </row>
    <row r="566" spans="4:5" x14ac:dyDescent="0.35">
      <c r="D566" s="25"/>
      <c r="E566" s="25"/>
    </row>
    <row r="567" spans="4:5" x14ac:dyDescent="0.35">
      <c r="D567" s="25"/>
      <c r="E567" s="25"/>
    </row>
    <row r="568" spans="4:5" x14ac:dyDescent="0.35">
      <c r="D568" s="25"/>
      <c r="E568" s="25"/>
    </row>
    <row r="569" spans="4:5" x14ac:dyDescent="0.35">
      <c r="D569" s="25"/>
      <c r="E569" s="25"/>
    </row>
    <row r="570" spans="4:5" x14ac:dyDescent="0.35">
      <c r="D570" s="25"/>
      <c r="E570" s="25"/>
    </row>
    <row r="571" spans="4:5" x14ac:dyDescent="0.35">
      <c r="D571" s="25"/>
      <c r="E571" s="25"/>
    </row>
    <row r="572" spans="4:5" x14ac:dyDescent="0.35">
      <c r="D572" s="25"/>
      <c r="E572" s="25"/>
    </row>
    <row r="573" spans="4:5" x14ac:dyDescent="0.35">
      <c r="D573" s="25"/>
      <c r="E573" s="25"/>
    </row>
    <row r="574" spans="4:5" x14ac:dyDescent="0.35">
      <c r="D574" s="25"/>
      <c r="E574" s="25"/>
    </row>
    <row r="575" spans="4:5" x14ac:dyDescent="0.35">
      <c r="D575" s="25"/>
      <c r="E575" s="25"/>
    </row>
    <row r="576" spans="4:5" x14ac:dyDescent="0.35">
      <c r="D576" s="25"/>
      <c r="E576" s="25"/>
    </row>
    <row r="577" spans="4:5" x14ac:dyDescent="0.35">
      <c r="D577" s="25"/>
      <c r="E577" s="25"/>
    </row>
    <row r="578" spans="4:5" x14ac:dyDescent="0.35">
      <c r="D578" s="25"/>
      <c r="E578" s="25"/>
    </row>
    <row r="579" spans="4:5" x14ac:dyDescent="0.35">
      <c r="D579" s="25"/>
      <c r="E579" s="25"/>
    </row>
    <row r="580" spans="4:5" x14ac:dyDescent="0.35">
      <c r="D580" s="25"/>
      <c r="E580" s="25"/>
    </row>
    <row r="581" spans="4:5" x14ac:dyDescent="0.35">
      <c r="D581" s="25"/>
      <c r="E581" s="25"/>
    </row>
    <row r="582" spans="4:5" x14ac:dyDescent="0.35">
      <c r="D582" s="25"/>
      <c r="E582" s="25"/>
    </row>
    <row r="583" spans="4:5" x14ac:dyDescent="0.35">
      <c r="D583" s="25"/>
      <c r="E583" s="25"/>
    </row>
    <row r="584" spans="4:5" x14ac:dyDescent="0.35">
      <c r="D584" s="25"/>
      <c r="E584" s="25"/>
    </row>
    <row r="585" spans="4:5" x14ac:dyDescent="0.35">
      <c r="D585" s="25"/>
      <c r="E585" s="25"/>
    </row>
    <row r="586" spans="4:5" x14ac:dyDescent="0.35">
      <c r="D586" s="25"/>
      <c r="E586" s="25"/>
    </row>
    <row r="587" spans="4:5" x14ac:dyDescent="0.35">
      <c r="D587" s="25"/>
      <c r="E587" s="25"/>
    </row>
    <row r="588" spans="4:5" x14ac:dyDescent="0.35">
      <c r="D588" s="25"/>
      <c r="E588" s="25"/>
    </row>
    <row r="589" spans="4:5" x14ac:dyDescent="0.35">
      <c r="D589" s="25"/>
      <c r="E589" s="25"/>
    </row>
    <row r="590" spans="4:5" x14ac:dyDescent="0.35">
      <c r="D590" s="25"/>
      <c r="E590" s="25"/>
    </row>
    <row r="591" spans="4:5" x14ac:dyDescent="0.35">
      <c r="D591" s="25"/>
      <c r="E591" s="25"/>
    </row>
    <row r="592" spans="4:5" x14ac:dyDescent="0.35">
      <c r="D592" s="25"/>
      <c r="E592" s="25"/>
    </row>
    <row r="593" spans="4:5" x14ac:dyDescent="0.35">
      <c r="D593" s="25"/>
      <c r="E593" s="25"/>
    </row>
    <row r="594" spans="4:5" x14ac:dyDescent="0.35">
      <c r="D594" s="25"/>
      <c r="E594" s="25"/>
    </row>
    <row r="595" spans="4:5" x14ac:dyDescent="0.35">
      <c r="D595" s="25"/>
      <c r="E595" s="25"/>
    </row>
    <row r="596" spans="4:5" x14ac:dyDescent="0.35">
      <c r="D596" s="25"/>
      <c r="E596" s="25"/>
    </row>
    <row r="597" spans="4:5" x14ac:dyDescent="0.35">
      <c r="D597" s="25"/>
      <c r="E597" s="25"/>
    </row>
    <row r="598" spans="4:5" x14ac:dyDescent="0.35">
      <c r="D598" s="25"/>
      <c r="E598" s="25"/>
    </row>
    <row r="599" spans="4:5" x14ac:dyDescent="0.35">
      <c r="D599" s="25"/>
      <c r="E599" s="25"/>
    </row>
    <row r="600" spans="4:5" x14ac:dyDescent="0.35">
      <c r="D600" s="25"/>
      <c r="E600" s="25"/>
    </row>
    <row r="601" spans="4:5" x14ac:dyDescent="0.35">
      <c r="D601" s="25"/>
      <c r="E601" s="25"/>
    </row>
  </sheetData>
  <mergeCells count="2">
    <mergeCell ref="A4:E4"/>
    <mergeCell ref="F4:G4"/>
  </mergeCells>
  <conditionalFormatting sqref="F6">
    <cfRule type="cellIs" dxfId="471" priority="49" operator="between">
      <formula>8</formula>
      <formula>16</formula>
    </cfRule>
    <cfRule type="cellIs" dxfId="470" priority="50" operator="between">
      <formula>4</formula>
      <formula>7.99</formula>
    </cfRule>
    <cfRule type="cellIs" dxfId="469" priority="51" operator="between">
      <formula>1</formula>
      <formula>3.99</formula>
    </cfRule>
  </conditionalFormatting>
  <conditionalFormatting sqref="G6">
    <cfRule type="cellIs" dxfId="468" priority="46" operator="between">
      <formula>8</formula>
      <formula>16</formula>
    </cfRule>
    <cfRule type="cellIs" dxfId="467" priority="47" operator="between">
      <formula>4</formula>
      <formula>7.99</formula>
    </cfRule>
    <cfRule type="cellIs" dxfId="466" priority="48" operator="between">
      <formula>1</formula>
      <formula>3.99</formula>
    </cfRule>
  </conditionalFormatting>
  <conditionalFormatting sqref="F7">
    <cfRule type="cellIs" dxfId="465" priority="43" operator="between">
      <formula>8</formula>
      <formula>16</formula>
    </cfRule>
    <cfRule type="cellIs" dxfId="464" priority="44" operator="between">
      <formula>4</formula>
      <formula>7.99</formula>
    </cfRule>
    <cfRule type="cellIs" dxfId="463" priority="45" operator="between">
      <formula>1</formula>
      <formula>3.99</formula>
    </cfRule>
  </conditionalFormatting>
  <conditionalFormatting sqref="G7">
    <cfRule type="cellIs" dxfId="462" priority="40" operator="between">
      <formula>8</formula>
      <formula>16</formula>
    </cfRule>
    <cfRule type="cellIs" dxfId="461" priority="41" operator="between">
      <formula>4</formula>
      <formula>7.99</formula>
    </cfRule>
    <cfRule type="cellIs" dxfId="460" priority="42" operator="between">
      <formula>1</formula>
      <formula>3.99</formula>
    </cfRule>
  </conditionalFormatting>
  <conditionalFormatting sqref="F8">
    <cfRule type="cellIs" dxfId="459" priority="37" operator="between">
      <formula>8</formula>
      <formula>16</formula>
    </cfRule>
    <cfRule type="cellIs" dxfId="458" priority="38" operator="between">
      <formula>4</formula>
      <formula>7.99</formula>
    </cfRule>
    <cfRule type="cellIs" dxfId="457" priority="39" operator="between">
      <formula>1</formula>
      <formula>3.99</formula>
    </cfRule>
  </conditionalFormatting>
  <conditionalFormatting sqref="G8">
    <cfRule type="cellIs" dxfId="456" priority="34" operator="between">
      <formula>8</formula>
      <formula>16</formula>
    </cfRule>
    <cfRule type="cellIs" dxfId="455" priority="35" operator="between">
      <formula>4</formula>
      <formula>7.99</formula>
    </cfRule>
    <cfRule type="cellIs" dxfId="454" priority="36" operator="between">
      <formula>1</formula>
      <formula>3.99</formula>
    </cfRule>
  </conditionalFormatting>
  <conditionalFormatting sqref="F9">
    <cfRule type="cellIs" dxfId="453" priority="31" operator="between">
      <formula>8</formula>
      <formula>16</formula>
    </cfRule>
    <cfRule type="cellIs" dxfId="452" priority="32" operator="between">
      <formula>4</formula>
      <formula>7.99</formula>
    </cfRule>
    <cfRule type="cellIs" dxfId="451" priority="33" operator="between">
      <formula>1</formula>
      <formula>3.99</formula>
    </cfRule>
  </conditionalFormatting>
  <conditionalFormatting sqref="G9">
    <cfRule type="cellIs" dxfId="450" priority="28" operator="between">
      <formula>8</formula>
      <formula>16</formula>
    </cfRule>
    <cfRule type="cellIs" dxfId="449" priority="29" operator="between">
      <formula>4</formula>
      <formula>7.99</formula>
    </cfRule>
    <cfRule type="cellIs" dxfId="448" priority="30" operator="between">
      <formula>1</formula>
      <formula>3.99</formula>
    </cfRule>
  </conditionalFormatting>
  <conditionalFormatting sqref="F10">
    <cfRule type="cellIs" dxfId="447" priority="25" operator="between">
      <formula>8</formula>
      <formula>16</formula>
    </cfRule>
    <cfRule type="cellIs" dxfId="446" priority="26" operator="between">
      <formula>4</formula>
      <formula>7.99</formula>
    </cfRule>
    <cfRule type="cellIs" dxfId="445" priority="27" operator="between">
      <formula>1</formula>
      <formula>3.99</formula>
    </cfRule>
  </conditionalFormatting>
  <conditionalFormatting sqref="G10">
    <cfRule type="cellIs" dxfId="444" priority="22" operator="between">
      <formula>8</formula>
      <formula>16</formula>
    </cfRule>
    <cfRule type="cellIs" dxfId="443" priority="23" operator="between">
      <formula>4</formula>
      <formula>7.99</formula>
    </cfRule>
    <cfRule type="cellIs" dxfId="442" priority="24" operator="between">
      <formula>1</formula>
      <formula>3.99</formula>
    </cfRule>
  </conditionalFormatting>
  <conditionalFormatting sqref="F11">
    <cfRule type="cellIs" dxfId="441" priority="19" operator="between">
      <formula>8</formula>
      <formula>16</formula>
    </cfRule>
    <cfRule type="cellIs" dxfId="440" priority="20" operator="between">
      <formula>4</formula>
      <formula>7.99</formula>
    </cfRule>
    <cfRule type="cellIs" dxfId="439" priority="21" operator="between">
      <formula>1</formula>
      <formula>3.99</formula>
    </cfRule>
  </conditionalFormatting>
  <conditionalFormatting sqref="G11">
    <cfRule type="cellIs" dxfId="438" priority="16" operator="between">
      <formula>8</formula>
      <formula>16</formula>
    </cfRule>
    <cfRule type="cellIs" dxfId="437" priority="17" operator="between">
      <formula>4</formula>
      <formula>7.99</formula>
    </cfRule>
    <cfRule type="cellIs" dxfId="436" priority="18" operator="between">
      <formula>1</formula>
      <formula>3.99</formula>
    </cfRule>
  </conditionalFormatting>
  <conditionalFormatting sqref="F12">
    <cfRule type="cellIs" dxfId="435" priority="13" operator="between">
      <formula>8</formula>
      <formula>16</formula>
    </cfRule>
    <cfRule type="cellIs" dxfId="434" priority="14" operator="between">
      <formula>4</formula>
      <formula>7.99</formula>
    </cfRule>
    <cfRule type="cellIs" dxfId="433" priority="15" operator="between">
      <formula>1</formula>
      <formula>3.99</formula>
    </cfRule>
  </conditionalFormatting>
  <conditionalFormatting sqref="G12">
    <cfRule type="cellIs" dxfId="432" priority="10" operator="between">
      <formula>8</formula>
      <formula>16</formula>
    </cfRule>
    <cfRule type="cellIs" dxfId="431" priority="11" operator="between">
      <formula>4</formula>
      <formula>7.99</formula>
    </cfRule>
    <cfRule type="cellIs" dxfId="430" priority="12" operator="between">
      <formula>1</formula>
      <formula>3.99</formula>
    </cfRule>
  </conditionalFormatting>
  <conditionalFormatting sqref="F13">
    <cfRule type="cellIs" dxfId="429" priority="7" operator="between">
      <formula>8</formula>
      <formula>16</formula>
    </cfRule>
    <cfRule type="cellIs" dxfId="428" priority="8" operator="between">
      <formula>4</formula>
      <formula>7.99</formula>
    </cfRule>
    <cfRule type="cellIs" dxfId="427" priority="9" operator="between">
      <formula>1</formula>
      <formula>3.99</formula>
    </cfRule>
  </conditionalFormatting>
  <conditionalFormatting sqref="G13">
    <cfRule type="cellIs" dxfId="426" priority="4" operator="between">
      <formula>8</formula>
      <formula>16</formula>
    </cfRule>
    <cfRule type="cellIs" dxfId="425" priority="5" operator="between">
      <formula>4</formula>
      <formula>7.99</formula>
    </cfRule>
    <cfRule type="cellIs" dxfId="424" priority="6" operator="between">
      <formula>1</formula>
      <formula>3.99</formula>
    </cfRule>
  </conditionalFormatting>
  <conditionalFormatting sqref="F14:G14">
    <cfRule type="cellIs" dxfId="423" priority="1" operator="between">
      <formula>8</formula>
      <formula>16</formula>
    </cfRule>
    <cfRule type="cellIs" dxfId="422" priority="2" operator="between">
      <formula>4</formula>
      <formula>7.99</formula>
    </cfRule>
    <cfRule type="cellIs" dxfId="421"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4" tint="0.39997558519241921"/>
    <pageSetUpPr fitToPage="1"/>
  </sheetPr>
  <dimension ref="A1:V40"/>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72" t="str">
        <f>'3. Convenios (CV)'!A6</f>
        <v>CV.R1</v>
      </c>
      <c r="D5" s="173"/>
      <c r="E5" s="174" t="str">
        <f>'3. Convenios (CV)'!B6</f>
        <v>El objeto del convenio no corresponde a esta figura jurídica</v>
      </c>
      <c r="F5" s="175"/>
      <c r="G5" s="81" t="str">
        <f>'3. Convenios (CV)'!C6</f>
        <v>Celebración de convenios para eludir un procedimiento de contratación o eludiendo los requisitos de validez de este instrumento jurídico</v>
      </c>
      <c r="H5" s="28">
        <f>'3. Convenios (CV)'!D6</f>
        <v>0</v>
      </c>
      <c r="I5" s="40">
        <f>'3. Convenios (CV)'!E6</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60" x14ac:dyDescent="0.25">
      <c r="A10" s="31" t="s">
        <v>610</v>
      </c>
      <c r="B10" s="41" t="s">
        <v>159</v>
      </c>
      <c r="C10" s="87"/>
      <c r="D10" s="87"/>
      <c r="E10" s="93">
        <f>C10*D10</f>
        <v>0</v>
      </c>
      <c r="F10" s="31" t="s">
        <v>614</v>
      </c>
      <c r="G10" s="68" t="s">
        <v>314</v>
      </c>
      <c r="H10" s="88"/>
      <c r="I10" s="88"/>
      <c r="J10" s="87"/>
      <c r="K10" s="87"/>
      <c r="L10" s="31" t="str">
        <f t="shared" ref="L10:M13"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72" x14ac:dyDescent="0.25">
      <c r="A11" s="31" t="s">
        <v>611</v>
      </c>
      <c r="B11" s="41" t="s">
        <v>108</v>
      </c>
      <c r="C11" s="87"/>
      <c r="D11" s="87"/>
      <c r="E11" s="93">
        <f t="shared" ref="E11:E13" si="1">C11*D11</f>
        <v>0</v>
      </c>
      <c r="F11" s="31" t="s">
        <v>615</v>
      </c>
      <c r="G11" s="68" t="s">
        <v>315</v>
      </c>
      <c r="H11" s="88"/>
      <c r="I11" s="88"/>
      <c r="J11" s="87"/>
      <c r="K11" s="87"/>
      <c r="L11" s="31" t="str">
        <f t="shared" si="0"/>
        <v/>
      </c>
      <c r="M11" s="31" t="str">
        <f t="shared" si="0"/>
        <v/>
      </c>
      <c r="N11" s="93" t="e">
        <f t="shared" ref="N11:N13" si="2">L11*M11</f>
        <v>#VALUE!</v>
      </c>
      <c r="O11" s="90"/>
      <c r="P11" s="90"/>
      <c r="Q11" s="90"/>
      <c r="R11" s="87"/>
      <c r="S11" s="87"/>
      <c r="T11" s="31" t="str">
        <f t="shared" ref="T11:T13" si="3">IF(ISNUMBER($L11),IF($L11+R11&gt;1,$L11+R11,1),"")</f>
        <v/>
      </c>
      <c r="U11" s="31" t="str">
        <f t="shared" ref="U11:U13" si="4">IF(ISNUMBER($M11),IF($M11+S11&gt;1,$M11+S11,1),"")</f>
        <v/>
      </c>
      <c r="V11" s="93" t="e">
        <f t="shared" ref="V11:V13" si="5">T11*U11</f>
        <v>#VALUE!</v>
      </c>
    </row>
    <row r="12" spans="1:22" ht="60" x14ac:dyDescent="0.25">
      <c r="A12" s="31" t="s">
        <v>612</v>
      </c>
      <c r="B12" s="41" t="s">
        <v>160</v>
      </c>
      <c r="C12" s="87"/>
      <c r="D12" s="87"/>
      <c r="E12" s="93">
        <f t="shared" si="1"/>
        <v>0</v>
      </c>
      <c r="F12" s="31" t="s">
        <v>616</v>
      </c>
      <c r="G12" s="68" t="s">
        <v>316</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72" customHeight="1" x14ac:dyDescent="0.25">
      <c r="A13" s="88" t="s">
        <v>613</v>
      </c>
      <c r="B13" s="89" t="s">
        <v>397</v>
      </c>
      <c r="C13" s="88"/>
      <c r="D13" s="88"/>
      <c r="E13" s="93">
        <f t="shared" si="1"/>
        <v>0</v>
      </c>
      <c r="F13" s="88" t="s">
        <v>617</v>
      </c>
      <c r="G13" s="89" t="s">
        <v>77</v>
      </c>
      <c r="H13" s="88"/>
      <c r="I13" s="88"/>
      <c r="J13" s="88"/>
      <c r="K13" s="88"/>
      <c r="L13" s="31" t="str">
        <f t="shared" si="0"/>
        <v/>
      </c>
      <c r="M13" s="31" t="str">
        <f t="shared" si="0"/>
        <v/>
      </c>
      <c r="N13" s="93" t="e">
        <f t="shared" si="2"/>
        <v>#VALUE!</v>
      </c>
      <c r="O13" s="89" t="s">
        <v>77</v>
      </c>
      <c r="P13" s="91"/>
      <c r="Q13" s="91"/>
      <c r="R13" s="88"/>
      <c r="S13" s="88"/>
      <c r="T13" s="31" t="str">
        <f t="shared" si="3"/>
        <v/>
      </c>
      <c r="U13" s="31" t="str">
        <f t="shared" si="4"/>
        <v/>
      </c>
      <c r="V13" s="93" t="e">
        <f t="shared" si="5"/>
        <v>#VALUE!</v>
      </c>
    </row>
    <row r="14" spans="1:22" ht="48" customHeight="1" x14ac:dyDescent="0.25">
      <c r="D14" s="96" t="s">
        <v>220</v>
      </c>
      <c r="E14" s="92" t="e">
        <f>ROUND(SUM(E10:E13)/COUNT(C10:C13),2)</f>
        <v>#DIV/0!</v>
      </c>
      <c r="M14" s="96" t="s">
        <v>221</v>
      </c>
      <c r="N14" s="92" t="e">
        <f>ROUND(SUMIF(N10:N13,"&gt;0",N10:N13)/COUNT(N10:N13),2)</f>
        <v>#DIV/0!</v>
      </c>
      <c r="U14" s="96" t="s">
        <v>222</v>
      </c>
      <c r="V14" s="92" t="e">
        <f>ROUND(SUMIF(V10:V13,"&gt;0",V10:V13)/COUNT(V10:V13),2)</f>
        <v>#DIV/0!</v>
      </c>
    </row>
    <row r="37" spans="4:5" x14ac:dyDescent="0.25">
      <c r="D37" s="17">
        <v>1</v>
      </c>
      <c r="E37" s="17">
        <v>-1</v>
      </c>
    </row>
    <row r="38" spans="4:5" x14ac:dyDescent="0.25">
      <c r="D38" s="17">
        <v>2</v>
      </c>
      <c r="E38" s="17">
        <v>-2</v>
      </c>
    </row>
    <row r="39" spans="4:5" x14ac:dyDescent="0.25">
      <c r="D39" s="17">
        <v>3</v>
      </c>
      <c r="E39" s="17">
        <v>-3</v>
      </c>
    </row>
    <row r="40" spans="4:5" x14ac:dyDescent="0.25">
      <c r="D40" s="17">
        <v>4</v>
      </c>
      <c r="E40"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420" priority="24" operator="between">
      <formula>8</formula>
      <formula>16</formula>
    </cfRule>
    <cfRule type="cellIs" dxfId="419" priority="25" operator="between">
      <formula>4</formula>
      <formula>7.99</formula>
    </cfRule>
    <cfRule type="cellIs" dxfId="418" priority="26" operator="between">
      <formula>1</formula>
      <formula>3.99</formula>
    </cfRule>
  </conditionalFormatting>
  <conditionalFormatting sqref="F10:F12">
    <cfRule type="cellIs" dxfId="417" priority="21" operator="between">
      <formula>11</formula>
      <formula>25</formula>
    </cfRule>
    <cfRule type="cellIs" dxfId="416" priority="22" operator="between">
      <formula>6</formula>
      <formula>10</formula>
    </cfRule>
    <cfRule type="cellIs" dxfId="415" priority="23" operator="between">
      <formula>0</formula>
      <formula>5</formula>
    </cfRule>
  </conditionalFormatting>
  <conditionalFormatting sqref="H10:H13">
    <cfRule type="containsText" dxfId="414" priority="19" operator="containsText" text="Sí">
      <formula>NOT(ISERROR(SEARCH("Sí",H10)))</formula>
    </cfRule>
    <cfRule type="containsText" dxfId="413" priority="20" operator="containsText" text="No">
      <formula>NOT(ISERROR(SEARCH("No",H10)))</formula>
    </cfRule>
  </conditionalFormatting>
  <conditionalFormatting sqref="I10:I13">
    <cfRule type="containsText" dxfId="412" priority="16" operator="containsText" text="Bajo">
      <formula>NOT(ISERROR(SEARCH("Bajo",I10)))</formula>
    </cfRule>
    <cfRule type="containsText" dxfId="411" priority="17" operator="containsText" text="Medio">
      <formula>NOT(ISERROR(SEARCH("Medio",I10)))</formula>
    </cfRule>
    <cfRule type="containsText" dxfId="410" priority="18" operator="containsText" text="Alto">
      <formula>NOT(ISERROR(SEARCH("Alto",I10)))</formula>
    </cfRule>
  </conditionalFormatting>
  <conditionalFormatting sqref="E14">
    <cfRule type="cellIs" dxfId="409" priority="13" operator="between">
      <formula>8</formula>
      <formula>16</formula>
    </cfRule>
    <cfRule type="cellIs" dxfId="408" priority="14" operator="between">
      <formula>4</formula>
      <formula>7.99</formula>
    </cfRule>
    <cfRule type="cellIs" dxfId="407" priority="15" operator="between">
      <formula>1</formula>
      <formula>3.99</formula>
    </cfRule>
  </conditionalFormatting>
  <conditionalFormatting sqref="N14">
    <cfRule type="cellIs" dxfId="406" priority="7" operator="between">
      <formula>8</formula>
      <formula>16</formula>
    </cfRule>
    <cfRule type="cellIs" dxfId="405" priority="8" operator="between">
      <formula>4</formula>
      <formula>7.99</formula>
    </cfRule>
    <cfRule type="cellIs" dxfId="404" priority="9" operator="between">
      <formula>1</formula>
      <formula>3.99</formula>
    </cfRule>
  </conditionalFormatting>
  <conditionalFormatting sqref="V14">
    <cfRule type="cellIs" dxfId="403" priority="1" operator="between">
      <formula>8</formula>
      <formula>16</formula>
    </cfRule>
    <cfRule type="cellIs" dxfId="402" priority="2" operator="between">
      <formula>4</formula>
      <formula>7.99</formula>
    </cfRule>
    <cfRule type="cellIs" dxfId="401" priority="3" operator="between">
      <formula>1</formula>
      <formula>3.99</formula>
    </cfRule>
  </conditionalFormatting>
  <dataValidations count="4">
    <dataValidation type="list" allowBlank="1" showInputMessage="1" showErrorMessage="1" sqref="R10:S13 J10:K13" xr:uid="{00000000-0002-0000-1A00-000000000000}">
      <formula1>negative</formula1>
    </dataValidation>
    <dataValidation type="list" allowBlank="1" showInputMessage="1" showErrorMessage="1" sqref="C10:D13" xr:uid="{00000000-0002-0000-1A00-000001000000}">
      <formula1>positive</formula1>
    </dataValidation>
    <dataValidation type="list" allowBlank="1" showInputMessage="1" showErrorMessage="1" sqref="H10:H13" xr:uid="{00000000-0002-0000-1A00-000002000000}">
      <formula1>$L$3:$L$4</formula1>
    </dataValidation>
    <dataValidation type="list" allowBlank="1" showInputMessage="1" showErrorMessage="1" sqref="I10:I13" xr:uid="{00000000-0002-0000-1A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tint="0.39997558519241921"/>
    <pageSetUpPr fitToPage="1"/>
  </sheetPr>
  <dimension ref="A1:V42"/>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72" t="str">
        <f>'3. Convenios (CV)'!A7</f>
        <v>CV.R2</v>
      </c>
      <c r="D5" s="173"/>
      <c r="E5" s="174" t="str">
        <f>'3. Convenios (CV)'!B7</f>
        <v>Incumplimiento del procedimiento o de los requisitos legales del convenio</v>
      </c>
      <c r="F5" s="175"/>
      <c r="G5" s="81" t="str">
        <f>'3. Convenios (CV)'!C7</f>
        <v>Celebración de un convenio con incumplimiento del procedimiento legalmente establecido para ello, o incumpliendo determinados trámites o requisitos legales.</v>
      </c>
      <c r="H5" s="28">
        <f>'3. Convenios (CV)'!D7</f>
        <v>0</v>
      </c>
      <c r="I5" s="40">
        <f>'3. Convenios (CV)'!E7</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60" x14ac:dyDescent="0.25">
      <c r="A10" s="31" t="s">
        <v>618</v>
      </c>
      <c r="B10" s="39" t="s">
        <v>163</v>
      </c>
      <c r="C10" s="87"/>
      <c r="D10" s="87"/>
      <c r="E10" s="93">
        <f>C10*D10</f>
        <v>0</v>
      </c>
      <c r="F10" s="31" t="s">
        <v>624</v>
      </c>
      <c r="G10" s="68" t="s">
        <v>252</v>
      </c>
      <c r="H10" s="88"/>
      <c r="I10" s="88"/>
      <c r="J10" s="87"/>
      <c r="K10" s="87"/>
      <c r="L10" s="31" t="str">
        <f t="shared" ref="L10:M15"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96" customHeight="1" x14ac:dyDescent="0.25">
      <c r="A11" s="31" t="s">
        <v>619</v>
      </c>
      <c r="B11" s="39" t="s">
        <v>164</v>
      </c>
      <c r="C11" s="87"/>
      <c r="D11" s="87"/>
      <c r="E11" s="93">
        <f t="shared" ref="E11:E15" si="1">C11*D11</f>
        <v>0</v>
      </c>
      <c r="F11" s="31" t="s">
        <v>625</v>
      </c>
      <c r="G11" s="68" t="s">
        <v>253</v>
      </c>
      <c r="H11" s="88"/>
      <c r="I11" s="88"/>
      <c r="J11" s="87"/>
      <c r="K11" s="87"/>
      <c r="L11" s="31" t="str">
        <f t="shared" si="0"/>
        <v/>
      </c>
      <c r="M11" s="31" t="str">
        <f t="shared" si="0"/>
        <v/>
      </c>
      <c r="N11" s="93" t="e">
        <f t="shared" ref="N11:N15" si="2">L11*M11</f>
        <v>#VALUE!</v>
      </c>
      <c r="O11" s="90"/>
      <c r="P11" s="90"/>
      <c r="Q11" s="90"/>
      <c r="R11" s="87"/>
      <c r="S11" s="87"/>
      <c r="T11" s="31" t="str">
        <f t="shared" ref="T11:T15" si="3">IF(ISNUMBER($L11),IF($L11+R11&gt;1,$L11+R11,1),"")</f>
        <v/>
      </c>
      <c r="U11" s="31" t="str">
        <f t="shared" ref="U11:U15" si="4">IF(ISNUMBER($M11),IF($M11+S11&gt;1,$M11+S11,1),"")</f>
        <v/>
      </c>
      <c r="V11" s="93" t="e">
        <f t="shared" ref="V11:V15" si="5">T11*U11</f>
        <v>#VALUE!</v>
      </c>
    </row>
    <row r="12" spans="1:22" ht="72" x14ac:dyDescent="0.25">
      <c r="A12" s="31" t="s">
        <v>620</v>
      </c>
      <c r="B12" s="39" t="s">
        <v>173</v>
      </c>
      <c r="C12" s="87"/>
      <c r="D12" s="87"/>
      <c r="E12" s="93">
        <f t="shared" si="1"/>
        <v>0</v>
      </c>
      <c r="F12" s="31" t="s">
        <v>626</v>
      </c>
      <c r="G12" s="68" t="s">
        <v>254</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96" x14ac:dyDescent="0.25">
      <c r="A13" s="31" t="s">
        <v>621</v>
      </c>
      <c r="B13" s="39" t="s">
        <v>337</v>
      </c>
      <c r="C13" s="87"/>
      <c r="D13" s="87"/>
      <c r="E13" s="93">
        <f t="shared" si="1"/>
        <v>0</v>
      </c>
      <c r="F13" s="31" t="s">
        <v>627</v>
      </c>
      <c r="G13" s="68" t="s">
        <v>255</v>
      </c>
      <c r="H13" s="88"/>
      <c r="I13" s="88"/>
      <c r="J13" s="87"/>
      <c r="K13" s="87"/>
      <c r="L13" s="31" t="str">
        <f t="shared" si="0"/>
        <v/>
      </c>
      <c r="M13" s="31" t="str">
        <f t="shared" si="0"/>
        <v/>
      </c>
      <c r="N13" s="93" t="e">
        <f t="shared" si="2"/>
        <v>#VALUE!</v>
      </c>
      <c r="O13" s="90"/>
      <c r="P13" s="90"/>
      <c r="Q13" s="90"/>
      <c r="R13" s="87"/>
      <c r="S13" s="87"/>
      <c r="T13" s="31" t="str">
        <f t="shared" si="3"/>
        <v/>
      </c>
      <c r="U13" s="31" t="str">
        <f t="shared" si="4"/>
        <v/>
      </c>
      <c r="V13" s="93" t="e">
        <f t="shared" si="5"/>
        <v>#VALUE!</v>
      </c>
    </row>
    <row r="14" spans="1:22" ht="72" x14ac:dyDescent="0.25">
      <c r="A14" s="31" t="s">
        <v>622</v>
      </c>
      <c r="B14" s="39" t="s">
        <v>225</v>
      </c>
      <c r="C14" s="87"/>
      <c r="D14" s="87"/>
      <c r="E14" s="93">
        <f t="shared" si="1"/>
        <v>0</v>
      </c>
      <c r="F14" s="31" t="s">
        <v>628</v>
      </c>
      <c r="G14" s="68" t="s">
        <v>161</v>
      </c>
      <c r="H14" s="88"/>
      <c r="I14" s="88"/>
      <c r="J14" s="87"/>
      <c r="K14" s="87"/>
      <c r="L14" s="31" t="str">
        <f t="shared" si="0"/>
        <v/>
      </c>
      <c r="M14" s="31" t="str">
        <f t="shared" si="0"/>
        <v/>
      </c>
      <c r="N14" s="93" t="e">
        <f t="shared" si="2"/>
        <v>#VALUE!</v>
      </c>
      <c r="O14" s="90"/>
      <c r="P14" s="90"/>
      <c r="Q14" s="90"/>
      <c r="R14" s="87"/>
      <c r="S14" s="87"/>
      <c r="T14" s="31" t="str">
        <f t="shared" si="3"/>
        <v/>
      </c>
      <c r="U14" s="31" t="str">
        <f t="shared" si="4"/>
        <v/>
      </c>
      <c r="V14" s="93" t="e">
        <f t="shared" si="5"/>
        <v>#VALUE!</v>
      </c>
    </row>
    <row r="15" spans="1:22" ht="72" customHeight="1" x14ac:dyDescent="0.25">
      <c r="A15" s="88" t="s">
        <v>623</v>
      </c>
      <c r="B15" s="89" t="s">
        <v>397</v>
      </c>
      <c r="C15" s="88"/>
      <c r="D15" s="88"/>
      <c r="E15" s="93">
        <f t="shared" si="1"/>
        <v>0</v>
      </c>
      <c r="F15" s="88" t="s">
        <v>629</v>
      </c>
      <c r="G15" s="89" t="s">
        <v>77</v>
      </c>
      <c r="H15" s="88"/>
      <c r="I15" s="88"/>
      <c r="J15" s="88"/>
      <c r="K15" s="88"/>
      <c r="L15" s="31" t="str">
        <f t="shared" si="0"/>
        <v/>
      </c>
      <c r="M15" s="31" t="str">
        <f t="shared" si="0"/>
        <v/>
      </c>
      <c r="N15" s="93" t="e">
        <f t="shared" si="2"/>
        <v>#VALUE!</v>
      </c>
      <c r="O15" s="89" t="s">
        <v>77</v>
      </c>
      <c r="P15" s="91"/>
      <c r="Q15" s="91"/>
      <c r="R15" s="88"/>
      <c r="S15" s="88"/>
      <c r="T15" s="31" t="str">
        <f t="shared" si="3"/>
        <v/>
      </c>
      <c r="U15" s="31" t="str">
        <f t="shared" si="4"/>
        <v/>
      </c>
      <c r="V15" s="93" t="e">
        <f t="shared" si="5"/>
        <v>#VALUE!</v>
      </c>
    </row>
    <row r="16" spans="1:22" ht="48" customHeight="1" x14ac:dyDescent="0.25">
      <c r="D16" s="96" t="s">
        <v>220</v>
      </c>
      <c r="E16" s="92" t="e">
        <f>ROUND(SUM(E10:E15)/COUNT(C10:C15),2)</f>
        <v>#DIV/0!</v>
      </c>
      <c r="M16" s="96" t="s">
        <v>221</v>
      </c>
      <c r="N16" s="92" t="e">
        <f>ROUND(SUMIF(N10:N15,"&gt;0",N10:N15)/COUNT(N10:N15),2)</f>
        <v>#DIV/0!</v>
      </c>
      <c r="U16" s="96" t="s">
        <v>222</v>
      </c>
      <c r="V16" s="92" t="e">
        <f>ROUND(SUMIF(V10:V15,"&gt;0",V10:V15)/COUNT(V10:V15),2)</f>
        <v>#DIV/0!</v>
      </c>
    </row>
    <row r="39" spans="4:5" x14ac:dyDescent="0.25">
      <c r="D39" s="17">
        <v>1</v>
      </c>
      <c r="E39" s="17">
        <v>-1</v>
      </c>
    </row>
    <row r="40" spans="4:5" x14ac:dyDescent="0.25">
      <c r="D40" s="17">
        <v>2</v>
      </c>
      <c r="E40" s="17">
        <v>-2</v>
      </c>
    </row>
    <row r="41" spans="4:5" x14ac:dyDescent="0.25">
      <c r="D41" s="17">
        <v>3</v>
      </c>
      <c r="E41" s="17">
        <v>-3</v>
      </c>
    </row>
    <row r="42" spans="4:5" x14ac:dyDescent="0.25">
      <c r="D42" s="17">
        <v>4</v>
      </c>
      <c r="E42"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400" priority="24" operator="between">
      <formula>8</formula>
      <formula>16</formula>
    </cfRule>
    <cfRule type="cellIs" dxfId="399" priority="25" operator="between">
      <formula>4</formula>
      <formula>7.99</formula>
    </cfRule>
    <cfRule type="cellIs" dxfId="398" priority="26" operator="between">
      <formula>1</formula>
      <formula>3.99</formula>
    </cfRule>
  </conditionalFormatting>
  <conditionalFormatting sqref="F10:F14">
    <cfRule type="cellIs" dxfId="397" priority="21" operator="between">
      <formula>11</formula>
      <formula>25</formula>
    </cfRule>
    <cfRule type="cellIs" dxfId="396" priority="22" operator="between">
      <formula>6</formula>
      <formula>10</formula>
    </cfRule>
    <cfRule type="cellIs" dxfId="395" priority="23" operator="between">
      <formula>0</formula>
      <formula>5</formula>
    </cfRule>
  </conditionalFormatting>
  <conditionalFormatting sqref="H10:H15">
    <cfRule type="containsText" dxfId="394" priority="19" operator="containsText" text="Sí">
      <formula>NOT(ISERROR(SEARCH("Sí",H10)))</formula>
    </cfRule>
    <cfRule type="containsText" dxfId="393" priority="20" operator="containsText" text="No">
      <formula>NOT(ISERROR(SEARCH("No",H10)))</formula>
    </cfRule>
  </conditionalFormatting>
  <conditionalFormatting sqref="I10:I15">
    <cfRule type="containsText" dxfId="392" priority="16" operator="containsText" text="Bajo">
      <formula>NOT(ISERROR(SEARCH("Bajo",I10)))</formula>
    </cfRule>
    <cfRule type="containsText" dxfId="391" priority="17" operator="containsText" text="Medio">
      <formula>NOT(ISERROR(SEARCH("Medio",I10)))</formula>
    </cfRule>
    <cfRule type="containsText" dxfId="390" priority="18" operator="containsText" text="Alto">
      <formula>NOT(ISERROR(SEARCH("Alto",I10)))</formula>
    </cfRule>
  </conditionalFormatting>
  <conditionalFormatting sqref="E16">
    <cfRule type="cellIs" dxfId="389" priority="13" operator="between">
      <formula>8</formula>
      <formula>16</formula>
    </cfRule>
    <cfRule type="cellIs" dxfId="388" priority="14" operator="between">
      <formula>4</formula>
      <formula>7.99</formula>
    </cfRule>
    <cfRule type="cellIs" dxfId="387" priority="15" operator="between">
      <formula>1</formula>
      <formula>3.99</formula>
    </cfRule>
  </conditionalFormatting>
  <conditionalFormatting sqref="N10:N15">
    <cfRule type="cellIs" dxfId="386" priority="10" operator="between">
      <formula>8</formula>
      <formula>16</formula>
    </cfRule>
    <cfRule type="cellIs" dxfId="385" priority="11" operator="between">
      <formula>4</formula>
      <formula>7.99</formula>
    </cfRule>
    <cfRule type="cellIs" dxfId="384" priority="12" operator="between">
      <formula>1</formula>
      <formula>3.99</formula>
    </cfRule>
  </conditionalFormatting>
  <conditionalFormatting sqref="N16">
    <cfRule type="cellIs" dxfId="383" priority="7" operator="between">
      <formula>8</formula>
      <formula>16</formula>
    </cfRule>
    <cfRule type="cellIs" dxfId="382" priority="8" operator="between">
      <formula>4</formula>
      <formula>7.99</formula>
    </cfRule>
    <cfRule type="cellIs" dxfId="381" priority="9" operator="between">
      <formula>1</formula>
      <formula>3.99</formula>
    </cfRule>
  </conditionalFormatting>
  <conditionalFormatting sqref="V10:V15">
    <cfRule type="cellIs" dxfId="380" priority="4" operator="between">
      <formula>8</formula>
      <formula>16</formula>
    </cfRule>
    <cfRule type="cellIs" dxfId="379" priority="5" operator="between">
      <formula>4</formula>
      <formula>7.99</formula>
    </cfRule>
    <cfRule type="cellIs" dxfId="378" priority="6" operator="between">
      <formula>1</formula>
      <formula>3.99</formula>
    </cfRule>
  </conditionalFormatting>
  <conditionalFormatting sqref="V16">
    <cfRule type="cellIs" dxfId="377" priority="1" operator="between">
      <formula>8</formula>
      <formula>16</formula>
    </cfRule>
    <cfRule type="cellIs" dxfId="376" priority="2" operator="between">
      <formula>4</formula>
      <formula>7.99</formula>
    </cfRule>
    <cfRule type="cellIs" dxfId="375" priority="3" operator="between">
      <formula>1</formula>
      <formula>3.99</formula>
    </cfRule>
  </conditionalFormatting>
  <dataValidations count="4">
    <dataValidation type="list" allowBlank="1" showInputMessage="1" showErrorMessage="1" sqref="J10:K15 R10:S15" xr:uid="{00000000-0002-0000-1B00-000000000000}">
      <formula1>negative</formula1>
    </dataValidation>
    <dataValidation type="list" allowBlank="1" showInputMessage="1" showErrorMessage="1" sqref="C10:D15" xr:uid="{00000000-0002-0000-1B00-000001000000}">
      <formula1>positive</formula1>
    </dataValidation>
    <dataValidation type="list" allowBlank="1" showInputMessage="1" showErrorMessage="1" sqref="H10:H15" xr:uid="{00000000-0002-0000-1B00-000002000000}">
      <formula1>$L$3:$L$4</formula1>
    </dataValidation>
    <dataValidation type="list" allowBlank="1" showInputMessage="1" showErrorMessage="1" sqref="I10:I15" xr:uid="{00000000-0002-0000-1B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4" tint="0.39997558519241921"/>
    <pageSetUpPr fitToPage="1"/>
  </sheetPr>
  <dimension ref="A1:V39"/>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72" t="str">
        <f>'3. Convenios (CV)'!A8</f>
        <v>CV.R3</v>
      </c>
      <c r="D5" s="173"/>
      <c r="E5" s="174" t="str">
        <f>'3. Convenios (CV)'!B8</f>
        <v xml:space="preserve">Conflictos de interés </v>
      </c>
      <c r="F5" s="175"/>
      <c r="G5" s="81" t="str">
        <f>'3. Convenios (CV)'!C8</f>
        <v xml:space="preserve">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v>
      </c>
      <c r="H5" s="28">
        <f>'3. Convenios (CV)'!D8</f>
        <v>0</v>
      </c>
      <c r="I5" s="40">
        <f>'3. Convenios (CV)'!E8</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132" x14ac:dyDescent="0.25">
      <c r="A10" s="31" t="s">
        <v>630</v>
      </c>
      <c r="B10" s="39" t="s">
        <v>111</v>
      </c>
      <c r="C10" s="87"/>
      <c r="D10" s="87"/>
      <c r="E10" s="93">
        <f>C10*D10</f>
        <v>0</v>
      </c>
      <c r="F10" s="31" t="s">
        <v>633</v>
      </c>
      <c r="G10" s="68" t="s">
        <v>226</v>
      </c>
      <c r="H10" s="88"/>
      <c r="I10" s="88"/>
      <c r="J10" s="87"/>
      <c r="K10" s="87"/>
      <c r="L10" s="31" t="str">
        <f t="shared" ref="L10:M12"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96" customHeight="1" x14ac:dyDescent="0.25">
      <c r="A11" s="31" t="s">
        <v>631</v>
      </c>
      <c r="B11" s="39" t="s">
        <v>165</v>
      </c>
      <c r="C11" s="87"/>
      <c r="D11" s="87"/>
      <c r="E11" s="93">
        <f t="shared" ref="E11:E12" si="1">C11*D11</f>
        <v>0</v>
      </c>
      <c r="F11" s="31" t="s">
        <v>634</v>
      </c>
      <c r="G11" s="68" t="s">
        <v>216</v>
      </c>
      <c r="H11" s="88"/>
      <c r="I11" s="88"/>
      <c r="J11" s="87"/>
      <c r="K11" s="87"/>
      <c r="L11" s="31" t="str">
        <f t="shared" si="0"/>
        <v/>
      </c>
      <c r="M11" s="31" t="str">
        <f t="shared" si="0"/>
        <v/>
      </c>
      <c r="N11" s="93" t="e">
        <f t="shared" ref="N11:N12" si="2">L11*M11</f>
        <v>#VALUE!</v>
      </c>
      <c r="O11" s="90"/>
      <c r="P11" s="90"/>
      <c r="Q11" s="90"/>
      <c r="R11" s="87"/>
      <c r="S11" s="87"/>
      <c r="T11" s="31" t="str">
        <f t="shared" ref="T11:T12" si="3">IF(ISNUMBER($L11),IF($L11+R11&gt;1,$L11+R11,1),"")</f>
        <v/>
      </c>
      <c r="U11" s="31" t="str">
        <f t="shared" ref="U11:U12" si="4">IF(ISNUMBER($M11),IF($M11+S11&gt;1,$M11+S11,1),"")</f>
        <v/>
      </c>
      <c r="V11" s="93" t="e">
        <f t="shared" ref="V11:V12" si="5">T11*U11</f>
        <v>#VALUE!</v>
      </c>
    </row>
    <row r="12" spans="1:22" ht="72" customHeight="1" x14ac:dyDescent="0.25">
      <c r="A12" s="88" t="s">
        <v>632</v>
      </c>
      <c r="B12" s="89" t="s">
        <v>397</v>
      </c>
      <c r="C12" s="88"/>
      <c r="D12" s="88"/>
      <c r="E12" s="93">
        <f t="shared" si="1"/>
        <v>0</v>
      </c>
      <c r="F12" s="88" t="s">
        <v>635</v>
      </c>
      <c r="G12" s="89" t="s">
        <v>77</v>
      </c>
      <c r="H12" s="88"/>
      <c r="I12" s="88"/>
      <c r="J12" s="88"/>
      <c r="K12" s="88"/>
      <c r="L12" s="31" t="str">
        <f t="shared" si="0"/>
        <v/>
      </c>
      <c r="M12" s="31" t="str">
        <f t="shared" si="0"/>
        <v/>
      </c>
      <c r="N12" s="93" t="e">
        <f t="shared" si="2"/>
        <v>#VALUE!</v>
      </c>
      <c r="O12" s="89" t="s">
        <v>77</v>
      </c>
      <c r="P12" s="91"/>
      <c r="Q12" s="91"/>
      <c r="R12" s="88"/>
      <c r="S12" s="88"/>
      <c r="T12" s="31" t="str">
        <f t="shared" si="3"/>
        <v/>
      </c>
      <c r="U12" s="31" t="str">
        <f t="shared" si="4"/>
        <v/>
      </c>
      <c r="V12" s="93" t="e">
        <f t="shared" si="5"/>
        <v>#VALUE!</v>
      </c>
    </row>
    <row r="13" spans="1:22" ht="48" customHeight="1" x14ac:dyDescent="0.25">
      <c r="D13" s="96" t="s">
        <v>220</v>
      </c>
      <c r="E13" s="92" t="e">
        <f>ROUND(SUM(E10:E12)/COUNT(C10:C12),2)</f>
        <v>#DIV/0!</v>
      </c>
      <c r="M13" s="96" t="s">
        <v>221</v>
      </c>
      <c r="N13" s="92" t="e">
        <f>ROUND(SUMIF(N10:N12,"&gt;0",N10:N12)/COUNT(N10:N12),2)</f>
        <v>#DIV/0!</v>
      </c>
      <c r="U13" s="96" t="s">
        <v>222</v>
      </c>
      <c r="V13" s="92" t="e">
        <f>ROUND(SUMIF(V10:V12,"&gt;0",V10:V12)/COUNT(V10:V12),2)</f>
        <v>#DIV/0!</v>
      </c>
    </row>
    <row r="36" spans="4:5" x14ac:dyDescent="0.25">
      <c r="D36" s="17">
        <v>1</v>
      </c>
      <c r="E36" s="17">
        <v>-1</v>
      </c>
    </row>
    <row r="37" spans="4:5" x14ac:dyDescent="0.25">
      <c r="D37" s="17">
        <v>2</v>
      </c>
      <c r="E37" s="17">
        <v>-2</v>
      </c>
    </row>
    <row r="38" spans="4:5" x14ac:dyDescent="0.25">
      <c r="D38" s="17">
        <v>3</v>
      </c>
      <c r="E38" s="17">
        <v>-3</v>
      </c>
    </row>
    <row r="39" spans="4:5" x14ac:dyDescent="0.25">
      <c r="D39" s="17">
        <v>4</v>
      </c>
      <c r="E39"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374" priority="24" operator="between">
      <formula>8</formula>
      <formula>16</formula>
    </cfRule>
    <cfRule type="cellIs" dxfId="373" priority="25" operator="between">
      <formula>4</formula>
      <formula>7.99</formula>
    </cfRule>
    <cfRule type="cellIs" dxfId="372" priority="26" operator="between">
      <formula>1</formula>
      <formula>3.99</formula>
    </cfRule>
  </conditionalFormatting>
  <conditionalFormatting sqref="F10:F11">
    <cfRule type="cellIs" dxfId="371" priority="21" operator="between">
      <formula>11</formula>
      <formula>25</formula>
    </cfRule>
    <cfRule type="cellIs" dxfId="370" priority="22" operator="between">
      <formula>6</formula>
      <formula>10</formula>
    </cfRule>
    <cfRule type="cellIs" dxfId="369" priority="23" operator="between">
      <formula>0</formula>
      <formula>5</formula>
    </cfRule>
  </conditionalFormatting>
  <conditionalFormatting sqref="H10:H12">
    <cfRule type="containsText" dxfId="368" priority="19" operator="containsText" text="Sí">
      <formula>NOT(ISERROR(SEARCH("Sí",H10)))</formula>
    </cfRule>
    <cfRule type="containsText" dxfId="367" priority="20" operator="containsText" text="No">
      <formula>NOT(ISERROR(SEARCH("No",H10)))</formula>
    </cfRule>
  </conditionalFormatting>
  <conditionalFormatting sqref="I10:I12">
    <cfRule type="containsText" dxfId="366" priority="16" operator="containsText" text="Bajo">
      <formula>NOT(ISERROR(SEARCH("Bajo",I10)))</formula>
    </cfRule>
    <cfRule type="containsText" dxfId="365" priority="17" operator="containsText" text="Medio">
      <formula>NOT(ISERROR(SEARCH("Medio",I10)))</formula>
    </cfRule>
    <cfRule type="containsText" dxfId="364" priority="18" operator="containsText" text="Alto">
      <formula>NOT(ISERROR(SEARCH("Alto",I10)))</formula>
    </cfRule>
  </conditionalFormatting>
  <conditionalFormatting sqref="E13">
    <cfRule type="cellIs" dxfId="363" priority="13" operator="between">
      <formula>8</formula>
      <formula>16</formula>
    </cfRule>
    <cfRule type="cellIs" dxfId="362" priority="14" operator="between">
      <formula>4</formula>
      <formula>7.99</formula>
    </cfRule>
    <cfRule type="cellIs" dxfId="361" priority="15" operator="between">
      <formula>1</formula>
      <formula>3.99</formula>
    </cfRule>
  </conditionalFormatting>
  <conditionalFormatting sqref="N13">
    <cfRule type="cellIs" dxfId="360" priority="7" operator="between">
      <formula>8</formula>
      <formula>16</formula>
    </cfRule>
    <cfRule type="cellIs" dxfId="359" priority="8" operator="between">
      <formula>4</formula>
      <formula>7.99</formula>
    </cfRule>
    <cfRule type="cellIs" dxfId="358" priority="9" operator="between">
      <formula>1</formula>
      <formula>3.99</formula>
    </cfRule>
  </conditionalFormatting>
  <conditionalFormatting sqref="V13">
    <cfRule type="cellIs" dxfId="357" priority="1" operator="between">
      <formula>8</formula>
      <formula>16</formula>
    </cfRule>
    <cfRule type="cellIs" dxfId="356" priority="2" operator="between">
      <formula>4</formula>
      <formula>7.99</formula>
    </cfRule>
    <cfRule type="cellIs" dxfId="355" priority="3" operator="between">
      <formula>1</formula>
      <formula>3.99</formula>
    </cfRule>
  </conditionalFormatting>
  <dataValidations count="4">
    <dataValidation type="list" allowBlank="1" showInputMessage="1" showErrorMessage="1" sqref="R10:S12 J10:K12" xr:uid="{00000000-0002-0000-1C00-000000000000}">
      <formula1>negative</formula1>
    </dataValidation>
    <dataValidation type="list" allowBlank="1" showInputMessage="1" showErrorMessage="1" sqref="C10:D12" xr:uid="{00000000-0002-0000-1C00-000001000000}">
      <formula1>positive</formula1>
    </dataValidation>
    <dataValidation type="list" allowBlank="1" showInputMessage="1" showErrorMessage="1" sqref="H10:H12" xr:uid="{00000000-0002-0000-1C00-000002000000}">
      <formula1>$L$3:$L$4</formula1>
    </dataValidation>
    <dataValidation type="list" allowBlank="1" showInputMessage="1" showErrorMessage="1" sqref="I10:I12" xr:uid="{00000000-0002-0000-1C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V42"/>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62" t="str">
        <f>'1. Subvenciones (S)'!A7</f>
        <v>S.R1</v>
      </c>
      <c r="D5" s="163"/>
      <c r="E5" s="166" t="str">
        <f>'1. Subvenciones (S)'!B7</f>
        <v>Limitación de la concurrencia</v>
      </c>
      <c r="F5" s="167"/>
      <c r="G5" s="81" t="str">
        <f>'1. Subvenciones (S)'!C7</f>
        <v>No se garantiza que el procedimiento de concesión se desarrolle de forma transparente y pública, lo que puede dar lugar a favoritismos o a actos de corrupción.</v>
      </c>
      <c r="H5" s="28">
        <f>'1. Subvenciones (S)'!D7</f>
        <v>0</v>
      </c>
      <c r="I5" s="40">
        <f>'1. Subvenciones (S)'!E7</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192" x14ac:dyDescent="0.25">
      <c r="A10" s="31" t="s">
        <v>398</v>
      </c>
      <c r="B10" s="104" t="s">
        <v>308</v>
      </c>
      <c r="C10" s="87"/>
      <c r="D10" s="87"/>
      <c r="E10" s="93">
        <f>C10*D10</f>
        <v>0</v>
      </c>
      <c r="F10" s="31" t="s">
        <v>399</v>
      </c>
      <c r="G10" s="104" t="s">
        <v>338</v>
      </c>
      <c r="H10" s="88"/>
      <c r="I10" s="88"/>
      <c r="J10" s="87"/>
      <c r="K10" s="87"/>
      <c r="L10" s="31" t="str">
        <f t="shared" ref="L10:M15"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96" customHeight="1" x14ac:dyDescent="0.25">
      <c r="A11" s="31" t="s">
        <v>400</v>
      </c>
      <c r="B11" s="104" t="s">
        <v>242</v>
      </c>
      <c r="C11" s="87"/>
      <c r="D11" s="87"/>
      <c r="E11" s="93">
        <f t="shared" ref="E11:E15" si="1">C11*D11</f>
        <v>0</v>
      </c>
      <c r="F11" s="31" t="s">
        <v>405</v>
      </c>
      <c r="G11" s="33" t="s">
        <v>80</v>
      </c>
      <c r="H11" s="88"/>
      <c r="I11" s="88"/>
      <c r="J11" s="87"/>
      <c r="K11" s="87"/>
      <c r="L11" s="31" t="str">
        <f t="shared" si="0"/>
        <v/>
      </c>
      <c r="M11" s="31" t="str">
        <f t="shared" si="0"/>
        <v/>
      </c>
      <c r="N11" s="93" t="e">
        <f t="shared" ref="N11:N15" si="2">L11*M11</f>
        <v>#VALUE!</v>
      </c>
      <c r="O11" s="90"/>
      <c r="P11" s="90"/>
      <c r="Q11" s="90"/>
      <c r="R11" s="87"/>
      <c r="S11" s="87"/>
      <c r="T11" s="31" t="str">
        <f t="shared" ref="T11:T15" si="3">IF(ISNUMBER($L11),IF($L11+R11&gt;1,$L11+R11,1),"")</f>
        <v/>
      </c>
      <c r="U11" s="31" t="str">
        <f t="shared" ref="U11:U15" si="4">IF(ISNUMBER($M11),IF($M11+S11&gt;1,$M11+S11,1),"")</f>
        <v/>
      </c>
      <c r="V11" s="93" t="e">
        <f t="shared" ref="V11:V15" si="5">T11*U11</f>
        <v>#VALUE!</v>
      </c>
    </row>
    <row r="12" spans="1:22" ht="84" x14ac:dyDescent="0.25">
      <c r="A12" s="31" t="s">
        <v>401</v>
      </c>
      <c r="B12" s="34" t="s">
        <v>209</v>
      </c>
      <c r="C12" s="87"/>
      <c r="D12" s="87"/>
      <c r="E12" s="93">
        <f t="shared" si="1"/>
        <v>0</v>
      </c>
      <c r="F12" s="31" t="s">
        <v>406</v>
      </c>
      <c r="G12" s="33" t="s">
        <v>243</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48" x14ac:dyDescent="0.25">
      <c r="A13" s="31" t="s">
        <v>402</v>
      </c>
      <c r="B13" s="35" t="s">
        <v>244</v>
      </c>
      <c r="C13" s="87"/>
      <c r="D13" s="87"/>
      <c r="E13" s="93">
        <f t="shared" si="1"/>
        <v>0</v>
      </c>
      <c r="F13" s="31" t="s">
        <v>407</v>
      </c>
      <c r="G13" s="33" t="s">
        <v>246</v>
      </c>
      <c r="H13" s="88"/>
      <c r="I13" s="88"/>
      <c r="J13" s="87"/>
      <c r="K13" s="87"/>
      <c r="L13" s="31" t="str">
        <f t="shared" si="0"/>
        <v/>
      </c>
      <c r="M13" s="31" t="str">
        <f t="shared" si="0"/>
        <v/>
      </c>
      <c r="N13" s="93" t="e">
        <f t="shared" si="2"/>
        <v>#VALUE!</v>
      </c>
      <c r="O13" s="90"/>
      <c r="P13" s="90"/>
      <c r="Q13" s="90"/>
      <c r="R13" s="87"/>
      <c r="S13" s="87"/>
      <c r="T13" s="31" t="str">
        <f t="shared" si="3"/>
        <v/>
      </c>
      <c r="U13" s="31" t="str">
        <f t="shared" si="4"/>
        <v/>
      </c>
      <c r="V13" s="93" t="e">
        <f t="shared" si="5"/>
        <v>#VALUE!</v>
      </c>
    </row>
    <row r="14" spans="1:22" ht="120" x14ac:dyDescent="0.25">
      <c r="A14" s="31" t="s">
        <v>403</v>
      </c>
      <c r="B14" s="33" t="s">
        <v>245</v>
      </c>
      <c r="C14" s="87"/>
      <c r="D14" s="87"/>
      <c r="E14" s="93">
        <f t="shared" si="1"/>
        <v>0</v>
      </c>
      <c r="F14" s="31" t="s">
        <v>408</v>
      </c>
      <c r="G14" s="33" t="s">
        <v>81</v>
      </c>
      <c r="H14" s="88"/>
      <c r="I14" s="88"/>
      <c r="J14" s="87"/>
      <c r="K14" s="87"/>
      <c r="L14" s="31" t="str">
        <f t="shared" si="0"/>
        <v/>
      </c>
      <c r="M14" s="31" t="str">
        <f t="shared" si="0"/>
        <v/>
      </c>
      <c r="N14" s="93" t="e">
        <f t="shared" si="2"/>
        <v>#VALUE!</v>
      </c>
      <c r="O14" s="90"/>
      <c r="P14" s="90"/>
      <c r="Q14" s="90"/>
      <c r="R14" s="87"/>
      <c r="S14" s="87"/>
      <c r="T14" s="31" t="str">
        <f t="shared" si="3"/>
        <v/>
      </c>
      <c r="U14" s="31" t="str">
        <f t="shared" si="4"/>
        <v/>
      </c>
      <c r="V14" s="93" t="e">
        <f t="shared" si="5"/>
        <v>#VALUE!</v>
      </c>
    </row>
    <row r="15" spans="1:22" ht="72" customHeight="1" x14ac:dyDescent="0.25">
      <c r="A15" s="88" t="s">
        <v>404</v>
      </c>
      <c r="B15" s="89" t="s">
        <v>397</v>
      </c>
      <c r="C15" s="88"/>
      <c r="D15" s="88"/>
      <c r="E15" s="93">
        <f t="shared" si="1"/>
        <v>0</v>
      </c>
      <c r="F15" s="88" t="s">
        <v>409</v>
      </c>
      <c r="G15" s="89" t="s">
        <v>77</v>
      </c>
      <c r="H15" s="88"/>
      <c r="I15" s="88"/>
      <c r="J15" s="88"/>
      <c r="K15" s="88"/>
      <c r="L15" s="31" t="str">
        <f t="shared" ref="L15" si="6">IF(ISNUMBER(C15),IF(C15+J15&gt;1,C15+J15,1),"")</f>
        <v/>
      </c>
      <c r="M15" s="31" t="str">
        <f t="shared" si="0"/>
        <v/>
      </c>
      <c r="N15" s="93" t="e">
        <f t="shared" si="2"/>
        <v>#VALUE!</v>
      </c>
      <c r="O15" s="89" t="s">
        <v>77</v>
      </c>
      <c r="P15" s="91"/>
      <c r="Q15" s="91"/>
      <c r="R15" s="88"/>
      <c r="S15" s="88"/>
      <c r="T15" s="31" t="str">
        <f t="shared" si="3"/>
        <v/>
      </c>
      <c r="U15" s="31" t="str">
        <f t="shared" si="4"/>
        <v/>
      </c>
      <c r="V15" s="93" t="e">
        <f t="shared" si="5"/>
        <v>#VALUE!</v>
      </c>
    </row>
    <row r="16" spans="1:22" ht="48" customHeight="1" x14ac:dyDescent="0.25">
      <c r="D16" s="96" t="s">
        <v>220</v>
      </c>
      <c r="E16" s="92" t="e">
        <f>ROUND(SUM(E10:E15)/COUNT(C10:C15),2)</f>
        <v>#DIV/0!</v>
      </c>
      <c r="M16" s="96" t="s">
        <v>221</v>
      </c>
      <c r="N16" s="92" t="e">
        <f>ROUND(SUMIF(N10:N15,"&gt;0",N10:N15)/COUNT(N10:N15),2)</f>
        <v>#DIV/0!</v>
      </c>
      <c r="U16" s="96" t="s">
        <v>222</v>
      </c>
      <c r="V16" s="92" t="e">
        <f>ROUND(SUMIF(V10:V15,"&gt;0",V10:V15)/COUNT(V10:V15),2)</f>
        <v>#DIV/0!</v>
      </c>
    </row>
    <row r="39" spans="4:5" x14ac:dyDescent="0.25">
      <c r="D39" s="17">
        <v>1</v>
      </c>
      <c r="E39" s="17">
        <v>-1</v>
      </c>
    </row>
    <row r="40" spans="4:5" x14ac:dyDescent="0.25">
      <c r="D40" s="17">
        <v>2</v>
      </c>
      <c r="E40" s="17">
        <v>-2</v>
      </c>
    </row>
    <row r="41" spans="4:5" x14ac:dyDescent="0.25">
      <c r="D41" s="17">
        <v>3</v>
      </c>
      <c r="E41" s="17">
        <v>-3</v>
      </c>
    </row>
    <row r="42" spans="4:5" x14ac:dyDescent="0.25">
      <c r="D42" s="17">
        <v>4</v>
      </c>
      <c r="E42" s="17">
        <v>-4</v>
      </c>
    </row>
  </sheetData>
  <mergeCells count="11">
    <mergeCell ref="T8:V8"/>
    <mergeCell ref="O8:S8"/>
    <mergeCell ref="C8:E8"/>
    <mergeCell ref="A8:B8"/>
    <mergeCell ref="C3:I3"/>
    <mergeCell ref="C4:D4"/>
    <mergeCell ref="C5:D5"/>
    <mergeCell ref="L8:N8"/>
    <mergeCell ref="F8:K8"/>
    <mergeCell ref="E4:F4"/>
    <mergeCell ref="E5:F5"/>
  </mergeCells>
  <conditionalFormatting sqref="E10:E15">
    <cfRule type="cellIs" dxfId="1022" priority="73" operator="between">
      <formula>8</formula>
      <formula>16</formula>
    </cfRule>
    <cfRule type="cellIs" dxfId="1021" priority="74" operator="between">
      <formula>4</formula>
      <formula>7.99</formula>
    </cfRule>
    <cfRule type="cellIs" dxfId="1020" priority="75" operator="between">
      <formula>1</formula>
      <formula>3.99</formula>
    </cfRule>
  </conditionalFormatting>
  <conditionalFormatting sqref="F10:F14">
    <cfRule type="cellIs" dxfId="1019" priority="61" operator="between">
      <formula>11</formula>
      <formula>25</formula>
    </cfRule>
    <cfRule type="cellIs" dxfId="1018" priority="62" operator="between">
      <formula>6</formula>
      <formula>10</formula>
    </cfRule>
    <cfRule type="cellIs" dxfId="1017" priority="63" operator="between">
      <formula>0</formula>
      <formula>5</formula>
    </cfRule>
  </conditionalFormatting>
  <conditionalFormatting sqref="H10:H15">
    <cfRule type="containsText" dxfId="1016" priority="27" operator="containsText" text="Sí">
      <formula>NOT(ISERROR(SEARCH("Sí",H10)))</formula>
    </cfRule>
    <cfRule type="containsText" dxfId="1015" priority="28" operator="containsText" text="No">
      <formula>NOT(ISERROR(SEARCH("No",H10)))</formula>
    </cfRule>
  </conditionalFormatting>
  <conditionalFormatting sqref="I10:I15">
    <cfRule type="containsText" dxfId="1014" priority="16" operator="containsText" text="Bajo">
      <formula>NOT(ISERROR(SEARCH("Bajo",I10)))</formula>
    </cfRule>
    <cfRule type="containsText" dxfId="1013" priority="18" operator="containsText" text="Medio">
      <formula>NOT(ISERROR(SEARCH("Medio",I10)))</formula>
    </cfRule>
    <cfRule type="containsText" dxfId="1012" priority="19" operator="containsText" text="Alto">
      <formula>NOT(ISERROR(SEARCH("Alto",I10)))</formula>
    </cfRule>
  </conditionalFormatting>
  <conditionalFormatting sqref="E16">
    <cfRule type="cellIs" dxfId="1011" priority="13" operator="between">
      <formula>8</formula>
      <formula>16</formula>
    </cfRule>
    <cfRule type="cellIs" dxfId="1010" priority="14" operator="between">
      <formula>4</formula>
      <formula>7.99</formula>
    </cfRule>
    <cfRule type="cellIs" dxfId="1009" priority="15" operator="between">
      <formula>1</formula>
      <formula>3.99</formula>
    </cfRule>
  </conditionalFormatting>
  <conditionalFormatting sqref="N10:N15">
    <cfRule type="cellIs" dxfId="1008" priority="10" operator="between">
      <formula>8</formula>
      <formula>16</formula>
    </cfRule>
    <cfRule type="cellIs" dxfId="1007" priority="11" operator="between">
      <formula>4</formula>
      <formula>7.99</formula>
    </cfRule>
    <cfRule type="cellIs" dxfId="1006" priority="12" operator="between">
      <formula>1</formula>
      <formula>3.99</formula>
    </cfRule>
  </conditionalFormatting>
  <conditionalFormatting sqref="N16">
    <cfRule type="cellIs" dxfId="1005" priority="7" operator="between">
      <formula>8</formula>
      <formula>16</formula>
    </cfRule>
    <cfRule type="cellIs" dxfId="1004" priority="8" operator="between">
      <formula>4</formula>
      <formula>7.99</formula>
    </cfRule>
    <cfRule type="cellIs" dxfId="1003" priority="9" operator="between">
      <formula>1</formula>
      <formula>3.99</formula>
    </cfRule>
  </conditionalFormatting>
  <conditionalFormatting sqref="V10:V15">
    <cfRule type="cellIs" dxfId="1002" priority="4" operator="between">
      <formula>8</formula>
      <formula>16</formula>
    </cfRule>
    <cfRule type="cellIs" dxfId="1001" priority="5" operator="between">
      <formula>4</formula>
      <formula>7.99</formula>
    </cfRule>
    <cfRule type="cellIs" dxfId="1000" priority="6" operator="between">
      <formula>1</formula>
      <formula>3.99</formula>
    </cfRule>
  </conditionalFormatting>
  <conditionalFormatting sqref="V16">
    <cfRule type="cellIs" dxfId="999" priority="1" operator="between">
      <formula>8</formula>
      <formula>16</formula>
    </cfRule>
    <cfRule type="cellIs" dxfId="998" priority="2" operator="between">
      <formula>4</formula>
      <formula>7.99</formula>
    </cfRule>
    <cfRule type="cellIs" dxfId="997" priority="3" operator="between">
      <formula>1</formula>
      <formula>3.99</formula>
    </cfRule>
  </conditionalFormatting>
  <dataValidations count="4">
    <dataValidation type="list" allowBlank="1" showInputMessage="1" showErrorMessage="1" sqref="I10:I15" xr:uid="{00000000-0002-0000-0200-000000000000}">
      <formula1>$M$3:$M$5</formula1>
    </dataValidation>
    <dataValidation type="list" allowBlank="1" showInputMessage="1" showErrorMessage="1" sqref="H10:H15" xr:uid="{00000000-0002-0000-0200-000001000000}">
      <formula1>$L$3:$L$4</formula1>
    </dataValidation>
    <dataValidation type="list" allowBlank="1" showInputMessage="1" showErrorMessage="1" sqref="C10:D15" xr:uid="{00000000-0002-0000-0200-000002000000}">
      <formula1>positive</formula1>
    </dataValidation>
    <dataValidation type="list" allowBlank="1" showInputMessage="1" showErrorMessage="1" sqref="J10:K15 R10:S15" xr:uid="{00000000-0002-0000-0200-000003000000}">
      <formula1>negative</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tint="0.39997558519241921"/>
    <pageSetUpPr fitToPage="1"/>
  </sheetPr>
  <dimension ref="A1:V38"/>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72" t="str">
        <f>'3. Convenios (CV)'!A9</f>
        <v>CV.R4</v>
      </c>
      <c r="D5" s="173"/>
      <c r="E5" s="174" t="str">
        <f>'3. Convenios (CV)'!B9</f>
        <v>Limitación de la concurrencia en la selección de entidades colaboradoras de derecho privado</v>
      </c>
      <c r="F5" s="175"/>
      <c r="G5" s="81" t="str">
        <f>'3. Convenios (CV)'!C9</f>
        <v>En el caso de convenios con entidades colaboradoras para instrumentar una subvención, la selección de la entidad colaboradora de derecho privado no se ha realizado siguiendo los principios establecidos</v>
      </c>
      <c r="H5" s="28">
        <f>'3. Convenios (CV)'!D9</f>
        <v>0</v>
      </c>
      <c r="I5" s="40">
        <f>'3. Convenios (CV)'!E9</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96" x14ac:dyDescent="0.25">
      <c r="A10" s="31" t="s">
        <v>636</v>
      </c>
      <c r="B10" s="39" t="s">
        <v>162</v>
      </c>
      <c r="C10" s="87"/>
      <c r="D10" s="87"/>
      <c r="E10" s="93">
        <f>C10*D10</f>
        <v>0</v>
      </c>
      <c r="F10" s="31" t="s">
        <v>638</v>
      </c>
      <c r="G10" s="68" t="s">
        <v>227</v>
      </c>
      <c r="H10" s="88"/>
      <c r="I10" s="88"/>
      <c r="J10" s="87"/>
      <c r="K10" s="87"/>
      <c r="L10" s="31" t="str">
        <f t="shared" ref="L10:M11"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72" customHeight="1" x14ac:dyDescent="0.25">
      <c r="A11" s="88" t="s">
        <v>637</v>
      </c>
      <c r="B11" s="89" t="s">
        <v>397</v>
      </c>
      <c r="C11" s="88"/>
      <c r="D11" s="88"/>
      <c r="E11" s="93">
        <f t="shared" ref="E11" si="1">C11*D11</f>
        <v>0</v>
      </c>
      <c r="F11" s="88" t="s">
        <v>639</v>
      </c>
      <c r="G11" s="89" t="s">
        <v>77</v>
      </c>
      <c r="H11" s="88"/>
      <c r="I11" s="88"/>
      <c r="J11" s="88"/>
      <c r="K11" s="88"/>
      <c r="L11" s="31" t="str">
        <f t="shared" si="0"/>
        <v/>
      </c>
      <c r="M11" s="31" t="str">
        <f t="shared" si="0"/>
        <v/>
      </c>
      <c r="N11" s="93" t="e">
        <f t="shared" ref="N11" si="2">L11*M11</f>
        <v>#VALUE!</v>
      </c>
      <c r="O11" s="89" t="s">
        <v>77</v>
      </c>
      <c r="P11" s="91"/>
      <c r="Q11" s="91"/>
      <c r="R11" s="88"/>
      <c r="S11" s="88"/>
      <c r="T11" s="31" t="str">
        <f t="shared" ref="T11" si="3">IF(ISNUMBER($L11),IF($L11+R11&gt;1,$L11+R11,1),"")</f>
        <v/>
      </c>
      <c r="U11" s="31" t="str">
        <f t="shared" ref="U11" si="4">IF(ISNUMBER($M11),IF($M11+S11&gt;1,$M11+S11,1),"")</f>
        <v/>
      </c>
      <c r="V11" s="93" t="e">
        <f t="shared" ref="V11" si="5">T11*U11</f>
        <v>#VALUE!</v>
      </c>
    </row>
    <row r="12" spans="1:22" ht="48" customHeight="1" x14ac:dyDescent="0.25">
      <c r="D12" s="96" t="s">
        <v>220</v>
      </c>
      <c r="E12" s="92" t="e">
        <f>ROUND(SUM(E10:E11)/COUNT(C10:C11),2)</f>
        <v>#DIV/0!</v>
      </c>
      <c r="M12" s="96" t="s">
        <v>221</v>
      </c>
      <c r="N12" s="92" t="e">
        <f>ROUND(SUMIF(N10:N11,"&gt;0",N10:N11)/COUNT(N10:N11),2)</f>
        <v>#DIV/0!</v>
      </c>
      <c r="U12" s="96" t="s">
        <v>222</v>
      </c>
      <c r="V12" s="92" t="e">
        <f>ROUND(SUMIF(V10:V11,"&gt;0",V10:V11)/COUNT(V10:V11),2)</f>
        <v>#DIV/0!</v>
      </c>
    </row>
    <row r="35" spans="4:5" x14ac:dyDescent="0.25">
      <c r="D35" s="17">
        <v>1</v>
      </c>
      <c r="E35" s="17">
        <v>-1</v>
      </c>
    </row>
    <row r="36" spans="4:5" x14ac:dyDescent="0.25">
      <c r="D36" s="17">
        <v>2</v>
      </c>
      <c r="E36" s="17">
        <v>-2</v>
      </c>
    </row>
    <row r="37" spans="4:5" x14ac:dyDescent="0.25">
      <c r="D37" s="17">
        <v>3</v>
      </c>
      <c r="E37" s="17">
        <v>-3</v>
      </c>
    </row>
    <row r="38" spans="4:5" x14ac:dyDescent="0.25">
      <c r="D38" s="17">
        <v>4</v>
      </c>
      <c r="E38"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354" priority="24" operator="between">
      <formula>8</formula>
      <formula>16</formula>
    </cfRule>
    <cfRule type="cellIs" dxfId="353" priority="25" operator="between">
      <formula>4</formula>
      <formula>7.99</formula>
    </cfRule>
    <cfRule type="cellIs" dxfId="352" priority="26" operator="between">
      <formula>1</formula>
      <formula>3.99</formula>
    </cfRule>
  </conditionalFormatting>
  <conditionalFormatting sqref="F10">
    <cfRule type="cellIs" dxfId="351" priority="21" operator="between">
      <formula>11</formula>
      <formula>25</formula>
    </cfRule>
    <cfRule type="cellIs" dxfId="350" priority="22" operator="between">
      <formula>6</formula>
      <formula>10</formula>
    </cfRule>
    <cfRule type="cellIs" dxfId="349" priority="23" operator="between">
      <formula>0</formula>
      <formula>5</formula>
    </cfRule>
  </conditionalFormatting>
  <conditionalFormatting sqref="H10:H11">
    <cfRule type="containsText" dxfId="348" priority="19" operator="containsText" text="Sí">
      <formula>NOT(ISERROR(SEARCH("Sí",H10)))</formula>
    </cfRule>
    <cfRule type="containsText" dxfId="347" priority="20" operator="containsText" text="No">
      <formula>NOT(ISERROR(SEARCH("No",H10)))</formula>
    </cfRule>
  </conditionalFormatting>
  <conditionalFormatting sqref="I10:I11">
    <cfRule type="containsText" dxfId="346" priority="16" operator="containsText" text="Bajo">
      <formula>NOT(ISERROR(SEARCH("Bajo",I10)))</formula>
    </cfRule>
    <cfRule type="containsText" dxfId="345" priority="17" operator="containsText" text="Medio">
      <formula>NOT(ISERROR(SEARCH("Medio",I10)))</formula>
    </cfRule>
    <cfRule type="containsText" dxfId="344" priority="18" operator="containsText" text="Alto">
      <formula>NOT(ISERROR(SEARCH("Alto",I10)))</formula>
    </cfRule>
  </conditionalFormatting>
  <conditionalFormatting sqref="E12">
    <cfRule type="cellIs" dxfId="343" priority="13" operator="between">
      <formula>8</formula>
      <formula>16</formula>
    </cfRule>
    <cfRule type="cellIs" dxfId="342" priority="14" operator="between">
      <formula>4</formula>
      <formula>7.99</formula>
    </cfRule>
    <cfRule type="cellIs" dxfId="341" priority="15" operator="between">
      <formula>1</formula>
      <formula>3.99</formula>
    </cfRule>
  </conditionalFormatting>
  <conditionalFormatting sqref="N12">
    <cfRule type="cellIs" dxfId="340" priority="7" operator="between">
      <formula>8</formula>
      <formula>16</formula>
    </cfRule>
    <cfRule type="cellIs" dxfId="339" priority="8" operator="between">
      <formula>4</formula>
      <formula>7.99</formula>
    </cfRule>
    <cfRule type="cellIs" dxfId="338" priority="9" operator="between">
      <formula>1</formula>
      <formula>3.99</formula>
    </cfRule>
  </conditionalFormatting>
  <conditionalFormatting sqref="V12">
    <cfRule type="cellIs" dxfId="337" priority="1" operator="between">
      <formula>8</formula>
      <formula>16</formula>
    </cfRule>
    <cfRule type="cellIs" dxfId="336" priority="2" operator="between">
      <formula>4</formula>
      <formula>7.99</formula>
    </cfRule>
    <cfRule type="cellIs" dxfId="335" priority="3" operator="between">
      <formula>1</formula>
      <formula>3.99</formula>
    </cfRule>
  </conditionalFormatting>
  <dataValidations count="4">
    <dataValidation type="list" allowBlank="1" showInputMessage="1" showErrorMessage="1" sqref="R10:S11 J10:K11" xr:uid="{00000000-0002-0000-1D00-000000000000}">
      <formula1>negative</formula1>
    </dataValidation>
    <dataValidation type="list" allowBlank="1" showInputMessage="1" showErrorMessage="1" sqref="C10:D11" xr:uid="{00000000-0002-0000-1D00-000001000000}">
      <formula1>positive</formula1>
    </dataValidation>
    <dataValidation type="list" allowBlank="1" showInputMessage="1" showErrorMessage="1" sqref="H10:H11" xr:uid="{00000000-0002-0000-1D00-000002000000}">
      <formula1>$L$3:$L$4</formula1>
    </dataValidation>
    <dataValidation type="list" allowBlank="1" showInputMessage="1" showErrorMessage="1" sqref="I10:I11" xr:uid="{00000000-0002-0000-1D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4" tint="0.39997558519241921"/>
    <pageSetUpPr fitToPage="1"/>
  </sheetPr>
  <dimension ref="A1:V38"/>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72" t="str">
        <f>'3. Convenios (CV)'!A10</f>
        <v>CV.R5</v>
      </c>
      <c r="D5" s="173"/>
      <c r="E5" s="174" t="str">
        <f>'3. Convenios (CV)'!B10</f>
        <v>Limitación de la concurrencia en el caso de ejecución del convenio por terceros</v>
      </c>
      <c r="F5" s="175"/>
      <c r="G5" s="81" t="str">
        <f>'3. Convenios (CV)'!C10</f>
        <v>En el caso de convenios con entidades colaboradoras para instrumentar una subvención, la entidad colaboradora no garantiza la elección de proveedores a través de un proceso de concurrencia competitiva</v>
      </c>
      <c r="H5" s="28">
        <f>'3. Convenios (CV)'!D10</f>
        <v>0</v>
      </c>
      <c r="I5" s="40">
        <f>'3. Convenios (CV)'!E10</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96" x14ac:dyDescent="0.25">
      <c r="A10" s="31" t="s">
        <v>640</v>
      </c>
      <c r="B10" s="39" t="s">
        <v>62</v>
      </c>
      <c r="C10" s="87"/>
      <c r="D10" s="87"/>
      <c r="E10" s="93">
        <f>C10*D10</f>
        <v>0</v>
      </c>
      <c r="F10" s="31" t="s">
        <v>642</v>
      </c>
      <c r="G10" s="68" t="s">
        <v>256</v>
      </c>
      <c r="H10" s="88"/>
      <c r="I10" s="88"/>
      <c r="J10" s="87"/>
      <c r="K10" s="87"/>
      <c r="L10" s="31" t="str">
        <f t="shared" ref="L10:M11"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72" customHeight="1" x14ac:dyDescent="0.25">
      <c r="A11" s="88" t="s">
        <v>641</v>
      </c>
      <c r="B11" s="89" t="s">
        <v>397</v>
      </c>
      <c r="C11" s="88"/>
      <c r="D11" s="88"/>
      <c r="E11" s="93">
        <f t="shared" ref="E11" si="1">C11*D11</f>
        <v>0</v>
      </c>
      <c r="F11" s="88" t="s">
        <v>643</v>
      </c>
      <c r="G11" s="89" t="s">
        <v>77</v>
      </c>
      <c r="H11" s="88"/>
      <c r="I11" s="88"/>
      <c r="J11" s="88"/>
      <c r="K11" s="88"/>
      <c r="L11" s="31" t="str">
        <f t="shared" si="0"/>
        <v/>
      </c>
      <c r="M11" s="31" t="str">
        <f t="shared" si="0"/>
        <v/>
      </c>
      <c r="N11" s="93" t="e">
        <f t="shared" ref="N11" si="2">L11*M11</f>
        <v>#VALUE!</v>
      </c>
      <c r="O11" s="89" t="s">
        <v>77</v>
      </c>
      <c r="P11" s="91"/>
      <c r="Q11" s="91"/>
      <c r="R11" s="88"/>
      <c r="S11" s="88"/>
      <c r="T11" s="31" t="str">
        <f t="shared" ref="T11" si="3">IF(ISNUMBER($L11),IF($L11+R11&gt;1,$L11+R11,1),"")</f>
        <v/>
      </c>
      <c r="U11" s="31" t="str">
        <f t="shared" ref="U11" si="4">IF(ISNUMBER($M11),IF($M11+S11&gt;1,$M11+S11,1),"")</f>
        <v/>
      </c>
      <c r="V11" s="93" t="e">
        <f t="shared" ref="V11" si="5">T11*U11</f>
        <v>#VALUE!</v>
      </c>
    </row>
    <row r="12" spans="1:22" ht="48" customHeight="1" x14ac:dyDescent="0.25">
      <c r="D12" s="96" t="s">
        <v>220</v>
      </c>
      <c r="E12" s="92" t="e">
        <f>ROUND(SUM(E10:E11)/COUNT(C10:C11),2)</f>
        <v>#DIV/0!</v>
      </c>
      <c r="M12" s="96" t="s">
        <v>221</v>
      </c>
      <c r="N12" s="92" t="e">
        <f>ROUND(SUMIF(N10:N11,"&gt;0",N10:N11)/COUNT(N10:N11),2)</f>
        <v>#DIV/0!</v>
      </c>
      <c r="U12" s="96" t="s">
        <v>222</v>
      </c>
      <c r="V12" s="92" t="e">
        <f>ROUND(SUMIF(V10:V11,"&gt;0",V10:V11)/COUNT(V10:V11),2)</f>
        <v>#DIV/0!</v>
      </c>
    </row>
    <row r="35" spans="4:5" x14ac:dyDescent="0.25">
      <c r="D35" s="17">
        <v>1</v>
      </c>
      <c r="E35" s="17">
        <v>-1</v>
      </c>
    </row>
    <row r="36" spans="4:5" x14ac:dyDescent="0.25">
      <c r="D36" s="17">
        <v>2</v>
      </c>
      <c r="E36" s="17">
        <v>-2</v>
      </c>
    </row>
    <row r="37" spans="4:5" x14ac:dyDescent="0.25">
      <c r="D37" s="17">
        <v>3</v>
      </c>
      <c r="E37" s="17">
        <v>-3</v>
      </c>
    </row>
    <row r="38" spans="4:5" x14ac:dyDescent="0.25">
      <c r="D38" s="17">
        <v>4</v>
      </c>
      <c r="E38"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334" priority="24" operator="between">
      <formula>8</formula>
      <formula>16</formula>
    </cfRule>
    <cfRule type="cellIs" dxfId="333" priority="25" operator="between">
      <formula>4</formula>
      <formula>7.99</formula>
    </cfRule>
    <cfRule type="cellIs" dxfId="332" priority="26" operator="between">
      <formula>1</formula>
      <formula>3.99</formula>
    </cfRule>
  </conditionalFormatting>
  <conditionalFormatting sqref="F10">
    <cfRule type="cellIs" dxfId="331" priority="21" operator="between">
      <formula>11</formula>
      <formula>25</formula>
    </cfRule>
    <cfRule type="cellIs" dxfId="330" priority="22" operator="between">
      <formula>6</formula>
      <formula>10</formula>
    </cfRule>
    <cfRule type="cellIs" dxfId="329" priority="23" operator="between">
      <formula>0</formula>
      <formula>5</formula>
    </cfRule>
  </conditionalFormatting>
  <conditionalFormatting sqref="H10:H11">
    <cfRule type="containsText" dxfId="328" priority="19" operator="containsText" text="Sí">
      <formula>NOT(ISERROR(SEARCH("Sí",H10)))</formula>
    </cfRule>
    <cfRule type="containsText" dxfId="327" priority="20" operator="containsText" text="No">
      <formula>NOT(ISERROR(SEARCH("No",H10)))</formula>
    </cfRule>
  </conditionalFormatting>
  <conditionalFormatting sqref="I10:I11">
    <cfRule type="containsText" dxfId="326" priority="16" operator="containsText" text="Bajo">
      <formula>NOT(ISERROR(SEARCH("Bajo",I10)))</formula>
    </cfRule>
    <cfRule type="containsText" dxfId="325" priority="17" operator="containsText" text="Medio">
      <formula>NOT(ISERROR(SEARCH("Medio",I10)))</formula>
    </cfRule>
    <cfRule type="containsText" dxfId="324" priority="18" operator="containsText" text="Alto">
      <formula>NOT(ISERROR(SEARCH("Alto",I10)))</formula>
    </cfRule>
  </conditionalFormatting>
  <conditionalFormatting sqref="E12">
    <cfRule type="cellIs" dxfId="323" priority="13" operator="between">
      <formula>8</formula>
      <formula>16</formula>
    </cfRule>
    <cfRule type="cellIs" dxfId="322" priority="14" operator="between">
      <formula>4</formula>
      <formula>7.99</formula>
    </cfRule>
    <cfRule type="cellIs" dxfId="321" priority="15" operator="between">
      <formula>1</formula>
      <formula>3.99</formula>
    </cfRule>
  </conditionalFormatting>
  <conditionalFormatting sqref="N12">
    <cfRule type="cellIs" dxfId="320" priority="7" operator="between">
      <formula>8</formula>
      <formula>16</formula>
    </cfRule>
    <cfRule type="cellIs" dxfId="319" priority="8" operator="between">
      <formula>4</formula>
      <formula>7.99</formula>
    </cfRule>
    <cfRule type="cellIs" dxfId="318" priority="9" operator="between">
      <formula>1</formula>
      <formula>3.99</formula>
    </cfRule>
  </conditionalFormatting>
  <conditionalFormatting sqref="V12">
    <cfRule type="cellIs" dxfId="317" priority="1" operator="between">
      <formula>8</formula>
      <formula>16</formula>
    </cfRule>
    <cfRule type="cellIs" dxfId="316" priority="2" operator="between">
      <formula>4</formula>
      <formula>7.99</formula>
    </cfRule>
    <cfRule type="cellIs" dxfId="315" priority="3" operator="between">
      <formula>1</formula>
      <formula>3.99</formula>
    </cfRule>
  </conditionalFormatting>
  <dataValidations count="4">
    <dataValidation type="list" allowBlank="1" showInputMessage="1" showErrorMessage="1" sqref="R10:S11 J10:K11" xr:uid="{00000000-0002-0000-1E00-000000000000}">
      <formula1>negative</formula1>
    </dataValidation>
    <dataValidation type="list" allowBlank="1" showInputMessage="1" showErrorMessage="1" sqref="C10:D11" xr:uid="{00000000-0002-0000-1E00-000001000000}">
      <formula1>positive</formula1>
    </dataValidation>
    <dataValidation type="list" allowBlank="1" showInputMessage="1" showErrorMessage="1" sqref="H10:H11" xr:uid="{00000000-0002-0000-1E00-000002000000}">
      <formula1>$L$3:$L$4</formula1>
    </dataValidation>
    <dataValidation type="list" allowBlank="1" showInputMessage="1" showErrorMessage="1" sqref="I10:I11" xr:uid="{00000000-0002-0000-1E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tint="0.39997558519241921"/>
    <pageSetUpPr fitToPage="1"/>
  </sheetPr>
  <dimension ref="A1:V39"/>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72" t="str">
        <f>'3. Convenios (CV)'!A11</f>
        <v>CV.R6</v>
      </c>
      <c r="D5" s="173"/>
      <c r="E5" s="174" t="str">
        <f>'3. Convenios (CV)'!B11</f>
        <v>Incumplimiento de las obligaciones de información, comunicación y publicidad</v>
      </c>
      <c r="F5" s="175"/>
      <c r="G5" s="81" t="str">
        <f>'3. Convenios (CV)'!C11</f>
        <v>No se cumple lo estipulado en la normativa nacional o europea respecto a las obligaciones de información y publicidad.</v>
      </c>
      <c r="H5" s="28">
        <f>'3. Convenios (CV)'!D11</f>
        <v>0</v>
      </c>
      <c r="I5" s="40">
        <f>'3. Convenios (CV)'!E11</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228" x14ac:dyDescent="0.25">
      <c r="A10" s="31" t="s">
        <v>644</v>
      </c>
      <c r="B10" s="69" t="s">
        <v>174</v>
      </c>
      <c r="C10" s="87"/>
      <c r="D10" s="87"/>
      <c r="E10" s="93">
        <f>C10*D10</f>
        <v>0</v>
      </c>
      <c r="F10" s="31" t="s">
        <v>647</v>
      </c>
      <c r="G10" s="68" t="s">
        <v>295</v>
      </c>
      <c r="H10" s="88"/>
      <c r="I10" s="88"/>
      <c r="J10" s="87"/>
      <c r="K10" s="87"/>
      <c r="L10" s="31" t="str">
        <f t="shared" ref="L10:M12"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96" customHeight="1" x14ac:dyDescent="0.25">
      <c r="A11" s="31" t="s">
        <v>645</v>
      </c>
      <c r="B11" s="38" t="s">
        <v>293</v>
      </c>
      <c r="C11" s="87"/>
      <c r="D11" s="87"/>
      <c r="E11" s="93">
        <f t="shared" ref="E11:E12" si="1">C11*D11</f>
        <v>0</v>
      </c>
      <c r="F11" s="31" t="s">
        <v>648</v>
      </c>
      <c r="G11" s="33" t="s">
        <v>294</v>
      </c>
      <c r="H11" s="88"/>
      <c r="I11" s="88"/>
      <c r="J11" s="87"/>
      <c r="K11" s="87"/>
      <c r="L11" s="31" t="str">
        <f t="shared" si="0"/>
        <v/>
      </c>
      <c r="M11" s="31" t="str">
        <f t="shared" si="0"/>
        <v/>
      </c>
      <c r="N11" s="93" t="e">
        <f t="shared" ref="N11:N12" si="2">L11*M11</f>
        <v>#VALUE!</v>
      </c>
      <c r="O11" s="90"/>
      <c r="P11" s="90"/>
      <c r="Q11" s="90"/>
      <c r="R11" s="87"/>
      <c r="S11" s="87"/>
      <c r="T11" s="31" t="str">
        <f t="shared" ref="T11:T12" si="3">IF(ISNUMBER($L11),IF($L11+R11&gt;1,$L11+R11,1),"")</f>
        <v/>
      </c>
      <c r="U11" s="31" t="str">
        <f t="shared" ref="U11:U12" si="4">IF(ISNUMBER($M11),IF($M11+S11&gt;1,$M11+S11,1),"")</f>
        <v/>
      </c>
      <c r="V11" s="93" t="e">
        <f t="shared" ref="V11:V12" si="5">T11*U11</f>
        <v>#VALUE!</v>
      </c>
    </row>
    <row r="12" spans="1:22" ht="72" customHeight="1" x14ac:dyDescent="0.25">
      <c r="A12" s="88" t="s">
        <v>646</v>
      </c>
      <c r="B12" s="89" t="s">
        <v>397</v>
      </c>
      <c r="C12" s="88"/>
      <c r="D12" s="88"/>
      <c r="E12" s="93">
        <f t="shared" si="1"/>
        <v>0</v>
      </c>
      <c r="F12" s="88" t="s">
        <v>649</v>
      </c>
      <c r="G12" s="89" t="s">
        <v>77</v>
      </c>
      <c r="H12" s="88"/>
      <c r="I12" s="88"/>
      <c r="J12" s="88"/>
      <c r="K12" s="88"/>
      <c r="L12" s="31" t="str">
        <f t="shared" si="0"/>
        <v/>
      </c>
      <c r="M12" s="31" t="str">
        <f t="shared" si="0"/>
        <v/>
      </c>
      <c r="N12" s="93" t="e">
        <f t="shared" si="2"/>
        <v>#VALUE!</v>
      </c>
      <c r="O12" s="89" t="s">
        <v>77</v>
      </c>
      <c r="P12" s="91"/>
      <c r="Q12" s="91"/>
      <c r="R12" s="88"/>
      <c r="S12" s="88"/>
      <c r="T12" s="31" t="str">
        <f t="shared" si="3"/>
        <v/>
      </c>
      <c r="U12" s="31" t="str">
        <f t="shared" si="4"/>
        <v/>
      </c>
      <c r="V12" s="93" t="e">
        <f t="shared" si="5"/>
        <v>#VALUE!</v>
      </c>
    </row>
    <row r="13" spans="1:22" ht="48" customHeight="1" x14ac:dyDescent="0.25">
      <c r="D13" s="96" t="s">
        <v>220</v>
      </c>
      <c r="E13" s="92" t="e">
        <f>ROUND(SUM(E10:E12)/COUNT(C10:C12),2)</f>
        <v>#DIV/0!</v>
      </c>
      <c r="M13" s="96" t="s">
        <v>221</v>
      </c>
      <c r="N13" s="92" t="e">
        <f>ROUND(SUMIF(N10:N12,"&gt;0",N10:N12)/COUNT(N10:N12),2)</f>
        <v>#DIV/0!</v>
      </c>
      <c r="U13" s="96" t="s">
        <v>222</v>
      </c>
      <c r="V13" s="92" t="e">
        <f>ROUND(SUMIF(V10:V12,"&gt;0",V10:V12)/COUNT(V10:V12),2)</f>
        <v>#DIV/0!</v>
      </c>
    </row>
    <row r="36" spans="4:5" x14ac:dyDescent="0.25">
      <c r="D36" s="17">
        <v>1</v>
      </c>
      <c r="E36" s="17">
        <v>-1</v>
      </c>
    </row>
    <row r="37" spans="4:5" x14ac:dyDescent="0.25">
      <c r="D37" s="17">
        <v>2</v>
      </c>
      <c r="E37" s="17">
        <v>-2</v>
      </c>
    </row>
    <row r="38" spans="4:5" x14ac:dyDescent="0.25">
      <c r="D38" s="17">
        <v>3</v>
      </c>
      <c r="E38" s="17">
        <v>-3</v>
      </c>
    </row>
    <row r="39" spans="4:5" x14ac:dyDescent="0.25">
      <c r="D39" s="17">
        <v>4</v>
      </c>
      <c r="E39"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314" priority="24" operator="between">
      <formula>8</formula>
      <formula>16</formula>
    </cfRule>
    <cfRule type="cellIs" dxfId="313" priority="25" operator="between">
      <formula>4</formula>
      <formula>7.99</formula>
    </cfRule>
    <cfRule type="cellIs" dxfId="312" priority="26" operator="between">
      <formula>1</formula>
      <formula>3.99</formula>
    </cfRule>
  </conditionalFormatting>
  <conditionalFormatting sqref="F10:F11">
    <cfRule type="cellIs" dxfId="311" priority="21" operator="between">
      <formula>11</formula>
      <formula>25</formula>
    </cfRule>
    <cfRule type="cellIs" dxfId="310" priority="22" operator="between">
      <formula>6</formula>
      <formula>10</formula>
    </cfRule>
    <cfRule type="cellIs" dxfId="309" priority="23" operator="between">
      <formula>0</formula>
      <formula>5</formula>
    </cfRule>
  </conditionalFormatting>
  <conditionalFormatting sqref="H10:H12">
    <cfRule type="containsText" dxfId="308" priority="19" operator="containsText" text="Sí">
      <formula>NOT(ISERROR(SEARCH("Sí",H10)))</formula>
    </cfRule>
    <cfRule type="containsText" dxfId="307" priority="20" operator="containsText" text="No">
      <formula>NOT(ISERROR(SEARCH("No",H10)))</formula>
    </cfRule>
  </conditionalFormatting>
  <conditionalFormatting sqref="I10:I12">
    <cfRule type="containsText" dxfId="306" priority="16" operator="containsText" text="Bajo">
      <formula>NOT(ISERROR(SEARCH("Bajo",I10)))</formula>
    </cfRule>
    <cfRule type="containsText" dxfId="305" priority="17" operator="containsText" text="Medio">
      <formula>NOT(ISERROR(SEARCH("Medio",I10)))</formula>
    </cfRule>
    <cfRule type="containsText" dxfId="304" priority="18" operator="containsText" text="Alto">
      <formula>NOT(ISERROR(SEARCH("Alto",I10)))</formula>
    </cfRule>
  </conditionalFormatting>
  <conditionalFormatting sqref="E13">
    <cfRule type="cellIs" dxfId="303" priority="13" operator="between">
      <formula>8</formula>
      <formula>16</formula>
    </cfRule>
    <cfRule type="cellIs" dxfId="302" priority="14" operator="between">
      <formula>4</formula>
      <formula>7.99</formula>
    </cfRule>
    <cfRule type="cellIs" dxfId="301" priority="15" operator="between">
      <formula>1</formula>
      <formula>3.99</formula>
    </cfRule>
  </conditionalFormatting>
  <conditionalFormatting sqref="N13">
    <cfRule type="cellIs" dxfId="300" priority="7" operator="between">
      <formula>8</formula>
      <formula>16</formula>
    </cfRule>
    <cfRule type="cellIs" dxfId="299" priority="8" operator="between">
      <formula>4</formula>
      <formula>7.99</formula>
    </cfRule>
    <cfRule type="cellIs" dxfId="298" priority="9" operator="between">
      <formula>1</formula>
      <formula>3.99</formula>
    </cfRule>
  </conditionalFormatting>
  <conditionalFormatting sqref="V13">
    <cfRule type="cellIs" dxfId="297" priority="1" operator="between">
      <formula>8</formula>
      <formula>16</formula>
    </cfRule>
    <cfRule type="cellIs" dxfId="296" priority="2" operator="between">
      <formula>4</formula>
      <formula>7.99</formula>
    </cfRule>
    <cfRule type="cellIs" dxfId="295" priority="3" operator="between">
      <formula>1</formula>
      <formula>3.99</formula>
    </cfRule>
  </conditionalFormatting>
  <dataValidations count="4">
    <dataValidation type="list" allowBlank="1" showInputMessage="1" showErrorMessage="1" sqref="R10:S12 J10:K12" xr:uid="{00000000-0002-0000-1F00-000000000000}">
      <formula1>negative</formula1>
    </dataValidation>
    <dataValidation type="list" allowBlank="1" showInputMessage="1" showErrorMessage="1" sqref="C10:D12" xr:uid="{00000000-0002-0000-1F00-000001000000}">
      <formula1>positive</formula1>
    </dataValidation>
    <dataValidation type="list" allowBlank="1" showInputMessage="1" showErrorMessage="1" sqref="H10:H12" xr:uid="{00000000-0002-0000-1F00-000002000000}">
      <formula1>$L$3:$L$4</formula1>
    </dataValidation>
    <dataValidation type="list" allowBlank="1" showInputMessage="1" showErrorMessage="1" sqref="I10:I12" xr:uid="{00000000-0002-0000-1F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4" tint="0.39997558519241921"/>
    <pageSetUpPr fitToPage="1"/>
  </sheetPr>
  <dimension ref="A1:V40"/>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72" t="str">
        <f>'3. Convenios (CV)'!A12</f>
        <v>CV.R7</v>
      </c>
      <c r="D5" s="173"/>
      <c r="E5" s="174" t="str">
        <f>'3. Convenios (CV)'!B12</f>
        <v>Pérdida de pista de auditoría</v>
      </c>
      <c r="F5" s="175"/>
      <c r="G5" s="81" t="str">
        <f>'3. Convenios (CV)'!C12</f>
        <v>No existe una pista de auditoría adecuada que permita hacer un seguimiento completo de las actuaciones financiadas.</v>
      </c>
      <c r="H5" s="28">
        <f>'3. Convenios (CV)'!D12</f>
        <v>0</v>
      </c>
      <c r="I5" s="40">
        <f>'3. Convenios (CV)'!E12</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84" x14ac:dyDescent="0.25">
      <c r="A10" s="31" t="s">
        <v>650</v>
      </c>
      <c r="B10" s="64" t="s">
        <v>299</v>
      </c>
      <c r="C10" s="87"/>
      <c r="D10" s="87"/>
      <c r="E10" s="93">
        <f>C10*D10</f>
        <v>0</v>
      </c>
      <c r="F10" s="31" t="s">
        <v>654</v>
      </c>
      <c r="G10" s="68" t="s">
        <v>258</v>
      </c>
      <c r="H10" s="88"/>
      <c r="I10" s="88"/>
      <c r="J10" s="87"/>
      <c r="K10" s="87"/>
      <c r="L10" s="31" t="str">
        <f t="shared" ref="L10:M13"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84" x14ac:dyDescent="0.25">
      <c r="A11" s="31" t="s">
        <v>651</v>
      </c>
      <c r="B11" s="38" t="s">
        <v>341</v>
      </c>
      <c r="C11" s="87"/>
      <c r="D11" s="87"/>
      <c r="E11" s="93">
        <f>C11*D11</f>
        <v>0</v>
      </c>
      <c r="F11" s="31" t="s">
        <v>655</v>
      </c>
      <c r="G11" s="104" t="s">
        <v>63</v>
      </c>
      <c r="H11" s="88"/>
      <c r="I11" s="88"/>
      <c r="J11" s="87"/>
      <c r="K11" s="87"/>
      <c r="L11" s="31" t="str">
        <f t="shared" si="0"/>
        <v/>
      </c>
      <c r="M11" s="31" t="str">
        <f t="shared" si="0"/>
        <v/>
      </c>
      <c r="N11" s="93" t="e">
        <f>L11*M11</f>
        <v>#VALUE!</v>
      </c>
      <c r="O11" s="90"/>
      <c r="P11" s="90"/>
      <c r="Q11" s="90"/>
      <c r="R11" s="87"/>
      <c r="S11" s="87"/>
      <c r="T11" s="31" t="str">
        <f>IF(ISNUMBER($L11),IF($L11+R11&gt;1,$L11+R11,1),"")</f>
        <v/>
      </c>
      <c r="U11" s="31" t="str">
        <f>IF(ISNUMBER($M11),IF($M11+S11&gt;1,$M11+S11,1),"")</f>
        <v/>
      </c>
      <c r="V11" s="93" t="e">
        <f>T11*U11</f>
        <v>#VALUE!</v>
      </c>
    </row>
    <row r="12" spans="1:22" ht="84" x14ac:dyDescent="0.25">
      <c r="A12" s="31" t="s">
        <v>652</v>
      </c>
      <c r="B12" s="38" t="s">
        <v>343</v>
      </c>
      <c r="C12" s="87"/>
      <c r="D12" s="87"/>
      <c r="E12" s="93">
        <f>C12*D12</f>
        <v>0</v>
      </c>
      <c r="F12" s="31" t="s">
        <v>656</v>
      </c>
      <c r="G12" s="104" t="s">
        <v>344</v>
      </c>
      <c r="H12" s="88"/>
      <c r="I12" s="88"/>
      <c r="J12" s="87"/>
      <c r="K12" s="87"/>
      <c r="L12" s="31" t="str">
        <f t="shared" si="0"/>
        <v/>
      </c>
      <c r="M12" s="31" t="str">
        <f t="shared" si="0"/>
        <v/>
      </c>
      <c r="N12" s="93" t="e">
        <f>L12*M12</f>
        <v>#VALUE!</v>
      </c>
      <c r="O12" s="90"/>
      <c r="P12" s="90"/>
      <c r="Q12" s="90"/>
      <c r="R12" s="87"/>
      <c r="S12" s="87"/>
      <c r="T12" s="31" t="str">
        <f>IF(ISNUMBER($L12),IF($L12+R12&gt;1,$L12+R12,1),"")</f>
        <v/>
      </c>
      <c r="U12" s="31" t="str">
        <f>IF(ISNUMBER($M12),IF($M12+S12&gt;1,$M12+S12,1),"")</f>
        <v/>
      </c>
      <c r="V12" s="93" t="e">
        <f>T12*U12</f>
        <v>#VALUE!</v>
      </c>
    </row>
    <row r="13" spans="1:22" ht="72" customHeight="1" x14ac:dyDescent="0.25">
      <c r="A13" s="88" t="s">
        <v>653</v>
      </c>
      <c r="B13" s="89" t="s">
        <v>397</v>
      </c>
      <c r="C13" s="88"/>
      <c r="D13" s="88"/>
      <c r="E13" s="93">
        <f t="shared" ref="E13" si="1">C13*D13</f>
        <v>0</v>
      </c>
      <c r="F13" s="88" t="s">
        <v>657</v>
      </c>
      <c r="G13" s="89" t="s">
        <v>77</v>
      </c>
      <c r="H13" s="88"/>
      <c r="I13" s="88"/>
      <c r="J13" s="88"/>
      <c r="K13" s="88"/>
      <c r="L13" s="31" t="str">
        <f t="shared" si="0"/>
        <v/>
      </c>
      <c r="M13" s="31" t="str">
        <f t="shared" si="0"/>
        <v/>
      </c>
      <c r="N13" s="93" t="e">
        <f t="shared" ref="N13" si="2">L13*M13</f>
        <v>#VALUE!</v>
      </c>
      <c r="O13" s="89" t="s">
        <v>77</v>
      </c>
      <c r="P13" s="91"/>
      <c r="Q13" s="91"/>
      <c r="R13" s="88"/>
      <c r="S13" s="88"/>
      <c r="T13" s="31" t="str">
        <f t="shared" ref="T13" si="3">IF(ISNUMBER($L13),IF($L13+R13&gt;1,$L13+R13,1),"")</f>
        <v/>
      </c>
      <c r="U13" s="31" t="str">
        <f t="shared" ref="U13" si="4">IF(ISNUMBER($M13),IF($M13+S13&gt;1,$M13+S13,1),"")</f>
        <v/>
      </c>
      <c r="V13" s="93" t="e">
        <f t="shared" ref="V13" si="5">T13*U13</f>
        <v>#VALUE!</v>
      </c>
    </row>
    <row r="14" spans="1:22" ht="48" customHeight="1" x14ac:dyDescent="0.25">
      <c r="D14" s="96" t="s">
        <v>220</v>
      </c>
      <c r="E14" s="92" t="e">
        <f>ROUND(SUM(E10:E13)/COUNT(C10:C13),2)</f>
        <v>#DIV/0!</v>
      </c>
      <c r="M14" s="96" t="s">
        <v>221</v>
      </c>
      <c r="N14" s="92" t="e">
        <f>ROUND(SUMIF(N10:N13,"&gt;0",N10:N13)/COUNT(N10:N13),2)</f>
        <v>#DIV/0!</v>
      </c>
      <c r="U14" s="96" t="s">
        <v>222</v>
      </c>
      <c r="V14" s="92" t="e">
        <f>ROUND(SUMIF(V10:V13,"&gt;0",V10:V13)/COUNT(V10:V13),2)</f>
        <v>#DIV/0!</v>
      </c>
    </row>
    <row r="37" spans="4:5" x14ac:dyDescent="0.25">
      <c r="D37" s="17">
        <v>1</v>
      </c>
      <c r="E37" s="17">
        <v>-1</v>
      </c>
    </row>
    <row r="38" spans="4:5" x14ac:dyDescent="0.25">
      <c r="D38" s="17">
        <v>2</v>
      </c>
      <c r="E38" s="17">
        <v>-2</v>
      </c>
    </row>
    <row r="39" spans="4:5" x14ac:dyDescent="0.25">
      <c r="D39" s="17">
        <v>3</v>
      </c>
      <c r="E39" s="17">
        <v>-3</v>
      </c>
    </row>
    <row r="40" spans="4:5" x14ac:dyDescent="0.25">
      <c r="D40" s="17">
        <v>4</v>
      </c>
      <c r="E40"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294" priority="24" operator="between">
      <formula>8</formula>
      <formula>16</formula>
    </cfRule>
    <cfRule type="cellIs" dxfId="293" priority="25" operator="between">
      <formula>4</formula>
      <formula>7.99</formula>
    </cfRule>
    <cfRule type="cellIs" dxfId="292" priority="26" operator="between">
      <formula>1</formula>
      <formula>3.99</formula>
    </cfRule>
  </conditionalFormatting>
  <conditionalFormatting sqref="F10:F12">
    <cfRule type="cellIs" dxfId="291" priority="21" operator="between">
      <formula>11</formula>
      <formula>25</formula>
    </cfRule>
    <cfRule type="cellIs" dxfId="290" priority="22" operator="between">
      <formula>6</formula>
      <formula>10</formula>
    </cfRule>
    <cfRule type="cellIs" dxfId="289" priority="23" operator="between">
      <formula>0</formula>
      <formula>5</formula>
    </cfRule>
  </conditionalFormatting>
  <conditionalFormatting sqref="H10:H13">
    <cfRule type="containsText" dxfId="288" priority="19" operator="containsText" text="Sí">
      <formula>NOT(ISERROR(SEARCH("Sí",H10)))</formula>
    </cfRule>
    <cfRule type="containsText" dxfId="287" priority="20" operator="containsText" text="No">
      <formula>NOT(ISERROR(SEARCH("No",H10)))</formula>
    </cfRule>
  </conditionalFormatting>
  <conditionalFormatting sqref="I10:I13">
    <cfRule type="containsText" dxfId="286" priority="16" operator="containsText" text="Bajo">
      <formula>NOT(ISERROR(SEARCH("Bajo",I10)))</formula>
    </cfRule>
    <cfRule type="containsText" dxfId="285" priority="17" operator="containsText" text="Medio">
      <formula>NOT(ISERROR(SEARCH("Medio",I10)))</formula>
    </cfRule>
    <cfRule type="containsText" dxfId="284" priority="18" operator="containsText" text="Alto">
      <formula>NOT(ISERROR(SEARCH("Alto",I10)))</formula>
    </cfRule>
  </conditionalFormatting>
  <conditionalFormatting sqref="E14">
    <cfRule type="cellIs" dxfId="283" priority="13" operator="between">
      <formula>8</formula>
      <formula>16</formula>
    </cfRule>
    <cfRule type="cellIs" dxfId="282" priority="14" operator="between">
      <formula>4</formula>
      <formula>7.99</formula>
    </cfRule>
    <cfRule type="cellIs" dxfId="281" priority="15" operator="between">
      <formula>1</formula>
      <formula>3.99</formula>
    </cfRule>
  </conditionalFormatting>
  <conditionalFormatting sqref="N14">
    <cfRule type="cellIs" dxfId="280" priority="7" operator="between">
      <formula>8</formula>
      <formula>16</formula>
    </cfRule>
    <cfRule type="cellIs" dxfId="279" priority="8" operator="between">
      <formula>4</formula>
      <formula>7.99</formula>
    </cfRule>
    <cfRule type="cellIs" dxfId="278" priority="9" operator="between">
      <formula>1</formula>
      <formula>3.99</formula>
    </cfRule>
  </conditionalFormatting>
  <conditionalFormatting sqref="V14">
    <cfRule type="cellIs" dxfId="277" priority="1" operator="between">
      <formula>8</formula>
      <formula>16</formula>
    </cfRule>
    <cfRule type="cellIs" dxfId="276" priority="2" operator="between">
      <formula>4</formula>
      <formula>7.99</formula>
    </cfRule>
    <cfRule type="cellIs" dxfId="275" priority="3" operator="between">
      <formula>1</formula>
      <formula>3.99</formula>
    </cfRule>
  </conditionalFormatting>
  <dataValidations count="4">
    <dataValidation type="list" allowBlank="1" showInputMessage="1" showErrorMessage="1" sqref="R10:S13 J10:K13" xr:uid="{00000000-0002-0000-2000-000000000000}">
      <formula1>negative</formula1>
    </dataValidation>
    <dataValidation type="list" allowBlank="1" showInputMessage="1" showErrorMessage="1" sqref="C10:D13" xr:uid="{00000000-0002-0000-2000-000001000000}">
      <formula1>positive</formula1>
    </dataValidation>
    <dataValidation type="list" allowBlank="1" showInputMessage="1" showErrorMessage="1" sqref="H10:H13" xr:uid="{00000000-0002-0000-2000-000002000000}">
      <formula1>$L$3:$L$4</formula1>
    </dataValidation>
    <dataValidation type="list" allowBlank="1" showInputMessage="1" showErrorMessage="1" sqref="I10:I13" xr:uid="{00000000-0002-0000-20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tint="0.39997558519241921"/>
    <pageSetUpPr fitToPage="1"/>
  </sheetPr>
  <dimension ref="A1:V38"/>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72" t="str">
        <f>'3. Convenios (CV)'!A13</f>
        <v>CV.RX</v>
      </c>
      <c r="D5" s="173"/>
      <c r="E5" s="174" t="str">
        <f>'3. Convenios (CV)'!B13</f>
        <v>Incluir la denominación de riesgos adicionales...</v>
      </c>
      <c r="F5" s="175"/>
      <c r="G5" s="81" t="str">
        <f>'3. Convenios (CV)'!C13</f>
        <v>Incluir la descripción de riesgos adicionales...</v>
      </c>
      <c r="H5" s="28">
        <f>'3. Convenios (CV)'!D13</f>
        <v>0</v>
      </c>
      <c r="I5" s="40">
        <f>'3. Convenios (CV)'!E12</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x14ac:dyDescent="0.25">
      <c r="A10" s="31" t="s">
        <v>658</v>
      </c>
      <c r="B10" s="33"/>
      <c r="C10" s="87"/>
      <c r="D10" s="87"/>
      <c r="E10" s="93">
        <f>C10*D10</f>
        <v>0</v>
      </c>
      <c r="F10" s="31" t="s">
        <v>660</v>
      </c>
      <c r="G10" s="33"/>
      <c r="H10" s="88"/>
      <c r="I10" s="88"/>
      <c r="J10" s="87"/>
      <c r="K10" s="87"/>
      <c r="L10" s="31" t="str">
        <f t="shared" ref="L10:M11"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72" customHeight="1" x14ac:dyDescent="0.25">
      <c r="A11" s="88" t="s">
        <v>659</v>
      </c>
      <c r="B11" s="89" t="s">
        <v>397</v>
      </c>
      <c r="C11" s="88"/>
      <c r="D11" s="88"/>
      <c r="E11" s="93">
        <f t="shared" ref="E11" si="1">C11*D11</f>
        <v>0</v>
      </c>
      <c r="F11" s="88" t="s">
        <v>661</v>
      </c>
      <c r="G11" s="89" t="s">
        <v>77</v>
      </c>
      <c r="H11" s="88"/>
      <c r="I11" s="88"/>
      <c r="J11" s="88"/>
      <c r="K11" s="88"/>
      <c r="L11" s="31" t="str">
        <f t="shared" si="0"/>
        <v/>
      </c>
      <c r="M11" s="31" t="str">
        <f t="shared" si="0"/>
        <v/>
      </c>
      <c r="N11" s="93" t="e">
        <f t="shared" ref="N11" si="2">L11*M11</f>
        <v>#VALUE!</v>
      </c>
      <c r="O11" s="89" t="s">
        <v>77</v>
      </c>
      <c r="P11" s="91"/>
      <c r="Q11" s="91"/>
      <c r="R11" s="88"/>
      <c r="S11" s="88"/>
      <c r="T11" s="31" t="str">
        <f t="shared" ref="T11" si="3">IF(ISNUMBER($L11),IF($L11+R11&gt;1,$L11+R11,1),"")</f>
        <v/>
      </c>
      <c r="U11" s="31" t="str">
        <f t="shared" ref="U11" si="4">IF(ISNUMBER($M11),IF($M11+S11&gt;1,$M11+S11,1),"")</f>
        <v/>
      </c>
      <c r="V11" s="93" t="e">
        <f t="shared" ref="V11" si="5">T11*U11</f>
        <v>#VALUE!</v>
      </c>
    </row>
    <row r="12" spans="1:22" ht="48" customHeight="1" x14ac:dyDescent="0.25">
      <c r="D12" s="96" t="s">
        <v>220</v>
      </c>
      <c r="E12" s="92" t="e">
        <f>ROUND(SUM(E10:E11)/COUNT(C10:C11),2)</f>
        <v>#DIV/0!</v>
      </c>
      <c r="M12" s="96" t="s">
        <v>221</v>
      </c>
      <c r="N12" s="92" t="e">
        <f>ROUND(SUMIF(N10:N11,"&gt;0",N10:N11)/COUNT(N10:N11),2)</f>
        <v>#DIV/0!</v>
      </c>
      <c r="U12" s="96" t="s">
        <v>222</v>
      </c>
      <c r="V12" s="92" t="e">
        <f>ROUND(SUMIF(V10:V11,"&gt;0",V10:V11)/COUNT(V10:V11),2)</f>
        <v>#DIV/0!</v>
      </c>
    </row>
    <row r="35" spans="4:5" x14ac:dyDescent="0.25">
      <c r="D35" s="17">
        <v>1</v>
      </c>
      <c r="E35" s="17">
        <v>-1</v>
      </c>
    </row>
    <row r="36" spans="4:5" x14ac:dyDescent="0.25">
      <c r="D36" s="17">
        <v>2</v>
      </c>
      <c r="E36" s="17">
        <v>-2</v>
      </c>
    </row>
    <row r="37" spans="4:5" x14ac:dyDescent="0.25">
      <c r="D37" s="17">
        <v>3</v>
      </c>
      <c r="E37" s="17">
        <v>-3</v>
      </c>
    </row>
    <row r="38" spans="4:5" x14ac:dyDescent="0.25">
      <c r="D38" s="17">
        <v>4</v>
      </c>
      <c r="E38"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274" priority="24" operator="between">
      <formula>8</formula>
      <formula>16</formula>
    </cfRule>
    <cfRule type="cellIs" dxfId="273" priority="25" operator="between">
      <formula>4</formula>
      <formula>7.99</formula>
    </cfRule>
    <cfRule type="cellIs" dxfId="272" priority="26" operator="between">
      <formula>1</formula>
      <formula>3.99</formula>
    </cfRule>
  </conditionalFormatting>
  <conditionalFormatting sqref="F10">
    <cfRule type="cellIs" dxfId="271" priority="21" operator="between">
      <formula>11</formula>
      <formula>25</formula>
    </cfRule>
    <cfRule type="cellIs" dxfId="270" priority="22" operator="between">
      <formula>6</formula>
      <formula>10</formula>
    </cfRule>
    <cfRule type="cellIs" dxfId="269" priority="23" operator="between">
      <formula>0</formula>
      <formula>5</formula>
    </cfRule>
  </conditionalFormatting>
  <conditionalFormatting sqref="H10:H11">
    <cfRule type="containsText" dxfId="268" priority="19" operator="containsText" text="Sí">
      <formula>NOT(ISERROR(SEARCH("Sí",H10)))</formula>
    </cfRule>
    <cfRule type="containsText" dxfId="267" priority="20" operator="containsText" text="No">
      <formula>NOT(ISERROR(SEARCH("No",H10)))</formula>
    </cfRule>
  </conditionalFormatting>
  <conditionalFormatting sqref="I10:I11">
    <cfRule type="containsText" dxfId="266" priority="16" operator="containsText" text="Bajo">
      <formula>NOT(ISERROR(SEARCH("Bajo",I10)))</formula>
    </cfRule>
    <cfRule type="containsText" dxfId="265" priority="17" operator="containsText" text="Medio">
      <formula>NOT(ISERROR(SEARCH("Medio",I10)))</formula>
    </cfRule>
    <cfRule type="containsText" dxfId="264" priority="18" operator="containsText" text="Alto">
      <formula>NOT(ISERROR(SEARCH("Alto",I10)))</formula>
    </cfRule>
  </conditionalFormatting>
  <conditionalFormatting sqref="E12">
    <cfRule type="cellIs" dxfId="263" priority="13" operator="between">
      <formula>8</formula>
      <formula>16</formula>
    </cfRule>
    <cfRule type="cellIs" dxfId="262" priority="14" operator="between">
      <formula>4</formula>
      <formula>7.99</formula>
    </cfRule>
    <cfRule type="cellIs" dxfId="261" priority="15" operator="between">
      <formula>1</formula>
      <formula>3.99</formula>
    </cfRule>
  </conditionalFormatting>
  <conditionalFormatting sqref="N12">
    <cfRule type="cellIs" dxfId="260" priority="7" operator="between">
      <formula>8</formula>
      <formula>16</formula>
    </cfRule>
    <cfRule type="cellIs" dxfId="259" priority="8" operator="between">
      <formula>4</formula>
      <formula>7.99</formula>
    </cfRule>
    <cfRule type="cellIs" dxfId="258" priority="9" operator="between">
      <formula>1</formula>
      <formula>3.99</formula>
    </cfRule>
  </conditionalFormatting>
  <conditionalFormatting sqref="V12">
    <cfRule type="cellIs" dxfId="257" priority="1" operator="between">
      <formula>8</formula>
      <formula>16</formula>
    </cfRule>
    <cfRule type="cellIs" dxfId="256" priority="2" operator="between">
      <formula>4</formula>
      <formula>7.99</formula>
    </cfRule>
    <cfRule type="cellIs" dxfId="255" priority="3" operator="between">
      <formula>1</formula>
      <formula>3.99</formula>
    </cfRule>
  </conditionalFormatting>
  <dataValidations count="4">
    <dataValidation type="list" allowBlank="1" showInputMessage="1" showErrorMessage="1" sqref="R10:S11 J10:K11" xr:uid="{00000000-0002-0000-2100-000000000000}">
      <formula1>negative</formula1>
    </dataValidation>
    <dataValidation type="list" allowBlank="1" showInputMessage="1" showErrorMessage="1" sqref="C10:D11" xr:uid="{00000000-0002-0000-2100-000001000000}">
      <formula1>positive</formula1>
    </dataValidation>
    <dataValidation type="list" allowBlank="1" showInputMessage="1" showErrorMessage="1" sqref="H10:H11" xr:uid="{00000000-0002-0000-2100-000002000000}">
      <formula1>$L$3:$L$4</formula1>
    </dataValidation>
    <dataValidation type="list" allowBlank="1" showInputMessage="1" showErrorMessage="1" sqref="I10:I11" xr:uid="{00000000-0002-0000-21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6" tint="0.39997558519241921"/>
    <pageSetUpPr fitToPage="1"/>
  </sheetPr>
  <dimension ref="A1:G602"/>
  <sheetViews>
    <sheetView zoomScaleNormal="100" zoomScalePageLayoutView="125" workbookViewId="0"/>
  </sheetViews>
  <sheetFormatPr baseColWidth="10" defaultColWidth="8.7265625" defaultRowHeight="12" x14ac:dyDescent="0.3"/>
  <cols>
    <col min="1" max="1" width="7" style="42" customWidth="1"/>
    <col min="2" max="2" width="50" style="15" customWidth="1"/>
    <col min="3" max="3" width="60.453125" style="15" customWidth="1"/>
    <col min="4" max="4" width="31.7265625" style="44" bestFit="1" customWidth="1"/>
    <col min="5" max="5" width="17.7265625" style="44" bestFit="1" customWidth="1"/>
    <col min="6" max="6" width="12.7265625" style="16" customWidth="1"/>
    <col min="7" max="7" width="14.1796875" style="16" customWidth="1"/>
    <col min="8" max="16384" width="8.7265625" style="16"/>
  </cols>
  <sheetData>
    <row r="1" spans="1:7" x14ac:dyDescent="0.3">
      <c r="D1" s="15"/>
      <c r="E1" s="15"/>
    </row>
    <row r="2" spans="1:7" ht="15.5" x14ac:dyDescent="0.3">
      <c r="A2" s="109" t="s">
        <v>323</v>
      </c>
      <c r="D2" s="15"/>
      <c r="E2" s="15"/>
    </row>
    <row r="3" spans="1:7" x14ac:dyDescent="0.3">
      <c r="D3" s="15"/>
      <c r="E3" s="15"/>
    </row>
    <row r="4" spans="1:7" s="18" customFormat="1" ht="38.25" customHeight="1" x14ac:dyDescent="0.3">
      <c r="A4" s="147" t="s">
        <v>27</v>
      </c>
      <c r="B4" s="148"/>
      <c r="C4" s="148"/>
      <c r="D4" s="148"/>
      <c r="E4" s="149"/>
      <c r="F4" s="147" t="s">
        <v>307</v>
      </c>
      <c r="G4" s="149"/>
    </row>
    <row r="5" spans="1:7" s="20" customFormat="1" ht="48" x14ac:dyDescent="0.3">
      <c r="A5" s="101" t="s">
        <v>28</v>
      </c>
      <c r="B5" s="96" t="s">
        <v>29</v>
      </c>
      <c r="C5" s="96" t="s">
        <v>30</v>
      </c>
      <c r="D5" s="99" t="s">
        <v>361</v>
      </c>
      <c r="E5" s="105" t="s">
        <v>58</v>
      </c>
      <c r="F5" s="96" t="s">
        <v>304</v>
      </c>
      <c r="G5" s="96" t="s">
        <v>305</v>
      </c>
    </row>
    <row r="6" spans="1:7" ht="24" x14ac:dyDescent="0.3">
      <c r="A6" s="56" t="s">
        <v>786</v>
      </c>
      <c r="B6" s="48" t="s">
        <v>88</v>
      </c>
      <c r="C6" s="22" t="s">
        <v>146</v>
      </c>
      <c r="D6" s="98"/>
      <c r="E6" s="98"/>
      <c r="F6" s="92" t="e">
        <f>MP.R1!N16</f>
        <v>#DIV/0!</v>
      </c>
      <c r="G6" s="92" t="e">
        <f>MP.R1!V16</f>
        <v>#DIV/0!</v>
      </c>
    </row>
    <row r="7" spans="1:7" ht="26.25" customHeight="1" x14ac:dyDescent="0.3">
      <c r="A7" s="56" t="s">
        <v>787</v>
      </c>
      <c r="B7" s="48" t="s">
        <v>89</v>
      </c>
      <c r="C7" s="22" t="s">
        <v>90</v>
      </c>
      <c r="D7" s="98"/>
      <c r="E7" s="98"/>
      <c r="F7" s="92" t="e">
        <f>MP.R2!N13</f>
        <v>#DIV/0!</v>
      </c>
      <c r="G7" s="92" t="e">
        <f>MP.R2!V13</f>
        <v>#DIV/0!</v>
      </c>
    </row>
    <row r="8" spans="1:7" ht="36" x14ac:dyDescent="0.3">
      <c r="A8" s="56" t="s">
        <v>788</v>
      </c>
      <c r="B8" s="48" t="s">
        <v>91</v>
      </c>
      <c r="C8" s="22" t="s">
        <v>228</v>
      </c>
      <c r="D8" s="98"/>
      <c r="E8" s="98"/>
      <c r="F8" s="92" t="e">
        <f>MP.R3!N14</f>
        <v>#DIV/0!</v>
      </c>
      <c r="G8" s="92" t="e">
        <f>MP.R3!V14</f>
        <v>#DIV/0!</v>
      </c>
    </row>
    <row r="9" spans="1:7" ht="33" customHeight="1" x14ac:dyDescent="0.3">
      <c r="A9" s="56" t="s">
        <v>789</v>
      </c>
      <c r="B9" s="48" t="s">
        <v>92</v>
      </c>
      <c r="C9" s="23" t="s">
        <v>93</v>
      </c>
      <c r="D9" s="98"/>
      <c r="E9" s="98"/>
      <c r="F9" s="92" t="e">
        <f>MP.R4!N16</f>
        <v>#DIV/0!</v>
      </c>
      <c r="G9" s="92" t="e">
        <f>MP.R4!V16</f>
        <v>#DIV/0!</v>
      </c>
    </row>
    <row r="10" spans="1:7" ht="33" customHeight="1" x14ac:dyDescent="0.3">
      <c r="A10" s="56" t="s">
        <v>790</v>
      </c>
      <c r="B10" s="48" t="s">
        <v>94</v>
      </c>
      <c r="C10" s="23" t="s">
        <v>95</v>
      </c>
      <c r="D10" s="98"/>
      <c r="E10" s="98"/>
      <c r="F10" s="92" t="e">
        <f>MP.R5!N16</f>
        <v>#DIV/0!</v>
      </c>
      <c r="G10" s="92" t="e">
        <f>MP.R5!V16</f>
        <v>#DIV/0!</v>
      </c>
    </row>
    <row r="11" spans="1:7" ht="36" x14ac:dyDescent="0.3">
      <c r="A11" s="56" t="s">
        <v>791</v>
      </c>
      <c r="B11" s="48" t="s">
        <v>96</v>
      </c>
      <c r="C11" s="23" t="s">
        <v>97</v>
      </c>
      <c r="D11" s="98"/>
      <c r="E11" s="98"/>
      <c r="F11" s="92" t="e">
        <f>MP.R6!N15</f>
        <v>#DIV/0!</v>
      </c>
      <c r="G11" s="92" t="e">
        <f>MP.R6!V15</f>
        <v>#DIV/0!</v>
      </c>
    </row>
    <row r="12" spans="1:7" ht="24" x14ac:dyDescent="0.3">
      <c r="A12" s="56" t="s">
        <v>792</v>
      </c>
      <c r="B12" s="48" t="s">
        <v>82</v>
      </c>
      <c r="C12" s="107" t="s">
        <v>288</v>
      </c>
      <c r="D12" s="98"/>
      <c r="E12" s="98"/>
      <c r="F12" s="92" t="e">
        <f>MP.R7!N14</f>
        <v>#DIV/0!</v>
      </c>
      <c r="G12" s="92" t="e">
        <f>MP.R7!V14</f>
        <v>#DIV/0!</v>
      </c>
    </row>
    <row r="13" spans="1:7" ht="33" customHeight="1" x14ac:dyDescent="0.3">
      <c r="A13" s="56" t="s">
        <v>793</v>
      </c>
      <c r="B13" s="48" t="s">
        <v>56</v>
      </c>
      <c r="C13" s="106" t="s">
        <v>98</v>
      </c>
      <c r="D13" s="98"/>
      <c r="E13" s="98"/>
      <c r="F13" s="92" t="e">
        <f>MP.R8!N14</f>
        <v>#DIV/0!</v>
      </c>
      <c r="G13" s="92" t="e">
        <f>MP.R8!V14</f>
        <v>#DIV/0!</v>
      </c>
    </row>
    <row r="14" spans="1:7" ht="24" customHeight="1" x14ac:dyDescent="0.3">
      <c r="A14" s="73" t="s">
        <v>794</v>
      </c>
      <c r="B14" s="98" t="s">
        <v>130</v>
      </c>
      <c r="C14" s="98" t="s">
        <v>129</v>
      </c>
      <c r="D14" s="98"/>
      <c r="E14" s="98"/>
      <c r="F14" s="92" t="e">
        <f>MP.RX!N12</f>
        <v>#DIV/0!</v>
      </c>
      <c r="G14" s="92" t="e">
        <f>MP.RX!V12</f>
        <v>#DIV/0!</v>
      </c>
    </row>
    <row r="15" spans="1:7" ht="36" x14ac:dyDescent="0.3">
      <c r="D15" s="15"/>
      <c r="E15" s="115" t="s">
        <v>369</v>
      </c>
      <c r="F15" s="92" t="e">
        <f>ROUND(SUM(F6:F14)/COUNT(F6:F14),2)</f>
        <v>#DIV/0!</v>
      </c>
      <c r="G15" s="92" t="e">
        <f>ROUND(SUM(G6:G14)/COUNT(G6:G14),2)</f>
        <v>#DIV/0!</v>
      </c>
    </row>
    <row r="16" spans="1:7" x14ac:dyDescent="0.3">
      <c r="D16" s="15"/>
      <c r="E16" s="15"/>
    </row>
    <row r="17" spans="4:5" x14ac:dyDescent="0.3">
      <c r="D17" s="15"/>
      <c r="E17" s="15"/>
    </row>
    <row r="18" spans="4:5" x14ac:dyDescent="0.3">
      <c r="D18" s="15"/>
      <c r="E18" s="15"/>
    </row>
    <row r="19" spans="4:5" x14ac:dyDescent="0.3">
      <c r="D19" s="15"/>
      <c r="E19" s="15"/>
    </row>
    <row r="20" spans="4:5" x14ac:dyDescent="0.3">
      <c r="D20" s="15"/>
      <c r="E20" s="15"/>
    </row>
    <row r="21" spans="4:5" x14ac:dyDescent="0.3">
      <c r="D21" s="15"/>
      <c r="E21" s="15"/>
    </row>
    <row r="22" spans="4:5" x14ac:dyDescent="0.3">
      <c r="D22" s="15"/>
      <c r="E22" s="15"/>
    </row>
    <row r="23" spans="4:5" x14ac:dyDescent="0.3">
      <c r="D23" s="15"/>
      <c r="E23" s="15"/>
    </row>
    <row r="24" spans="4:5" x14ac:dyDescent="0.3">
      <c r="D24" s="15"/>
      <c r="E24" s="15"/>
    </row>
    <row r="25" spans="4:5" x14ac:dyDescent="0.3">
      <c r="D25" s="15"/>
      <c r="E25" s="15"/>
    </row>
    <row r="26" spans="4:5" x14ac:dyDescent="0.3">
      <c r="D26" s="15"/>
      <c r="E26" s="15"/>
    </row>
    <row r="27" spans="4:5" x14ac:dyDescent="0.3">
      <c r="D27" s="15"/>
      <c r="E27" s="15"/>
    </row>
    <row r="28" spans="4:5" x14ac:dyDescent="0.3">
      <c r="D28" s="15"/>
      <c r="E28" s="15"/>
    </row>
    <row r="29" spans="4:5" x14ac:dyDescent="0.3">
      <c r="D29" s="15"/>
      <c r="E29" s="15"/>
    </row>
    <row r="30" spans="4:5" x14ac:dyDescent="0.3">
      <c r="D30" s="15"/>
      <c r="E30" s="15"/>
    </row>
    <row r="31" spans="4:5" x14ac:dyDescent="0.3">
      <c r="D31" s="15"/>
      <c r="E31" s="15"/>
    </row>
    <row r="32" spans="4:5" x14ac:dyDescent="0.3">
      <c r="D32" s="15"/>
      <c r="E32" s="15"/>
    </row>
    <row r="33" spans="4:5" x14ac:dyDescent="0.3">
      <c r="D33" s="15"/>
      <c r="E33" s="15"/>
    </row>
    <row r="34" spans="4:5" x14ac:dyDescent="0.3">
      <c r="D34" s="15"/>
      <c r="E34" s="15"/>
    </row>
    <row r="35" spans="4:5" x14ac:dyDescent="0.3">
      <c r="D35" s="15"/>
      <c r="E35" s="15"/>
    </row>
    <row r="36" spans="4:5" x14ac:dyDescent="0.3">
      <c r="D36" s="15"/>
      <c r="E36" s="15"/>
    </row>
    <row r="37" spans="4:5" x14ac:dyDescent="0.3">
      <c r="D37" s="15"/>
      <c r="E37" s="15"/>
    </row>
    <row r="38" spans="4:5" hidden="1" x14ac:dyDescent="0.3">
      <c r="D38" s="15"/>
      <c r="E38" s="15"/>
    </row>
    <row r="39" spans="4:5" hidden="1" x14ac:dyDescent="0.3">
      <c r="D39" s="15"/>
      <c r="E39" s="15"/>
    </row>
    <row r="40" spans="4:5" x14ac:dyDescent="0.3">
      <c r="D40" s="15"/>
      <c r="E40" s="15"/>
    </row>
    <row r="41" spans="4:5" x14ac:dyDescent="0.3">
      <c r="D41" s="15"/>
      <c r="E41" s="15"/>
    </row>
    <row r="42" spans="4:5" x14ac:dyDescent="0.3">
      <c r="D42" s="15"/>
      <c r="E42" s="15"/>
    </row>
    <row r="43" spans="4:5" x14ac:dyDescent="0.3">
      <c r="D43" s="15"/>
      <c r="E43" s="15"/>
    </row>
    <row r="44" spans="4:5" x14ac:dyDescent="0.3">
      <c r="D44" s="15"/>
      <c r="E44" s="15"/>
    </row>
    <row r="45" spans="4:5" x14ac:dyDescent="0.3">
      <c r="D45" s="15"/>
      <c r="E45" s="15"/>
    </row>
    <row r="46" spans="4:5" x14ac:dyDescent="0.3">
      <c r="D46" s="15"/>
      <c r="E46" s="15"/>
    </row>
    <row r="47" spans="4:5" x14ac:dyDescent="0.3">
      <c r="D47" s="15"/>
      <c r="E47" s="15"/>
    </row>
    <row r="48" spans="4:5" x14ac:dyDescent="0.3">
      <c r="D48" s="15"/>
      <c r="E48" s="15"/>
    </row>
    <row r="49" spans="4:5" x14ac:dyDescent="0.3">
      <c r="D49" s="15"/>
      <c r="E49" s="15"/>
    </row>
    <row r="50" spans="4:5" x14ac:dyDescent="0.3">
      <c r="D50" s="15"/>
      <c r="E50" s="15"/>
    </row>
    <row r="51" spans="4:5" x14ac:dyDescent="0.3">
      <c r="D51" s="15"/>
      <c r="E51" s="15"/>
    </row>
    <row r="52" spans="4:5" x14ac:dyDescent="0.3">
      <c r="D52" s="15"/>
      <c r="E52" s="15"/>
    </row>
    <row r="53" spans="4:5" x14ac:dyDescent="0.3">
      <c r="D53" s="15"/>
      <c r="E53" s="15"/>
    </row>
    <row r="54" spans="4:5" ht="15.75" hidden="1" customHeight="1" x14ac:dyDescent="0.3">
      <c r="D54" s="15"/>
      <c r="E54" s="15"/>
    </row>
    <row r="55" spans="4:5" ht="15.75" hidden="1" customHeight="1" x14ac:dyDescent="0.3">
      <c r="D55" s="15"/>
      <c r="E55" s="15"/>
    </row>
    <row r="56" spans="4:5" ht="15.75" hidden="1" customHeight="1" x14ac:dyDescent="0.3">
      <c r="D56" s="15"/>
      <c r="E56" s="15"/>
    </row>
    <row r="57" spans="4:5" ht="15.75" hidden="1" customHeight="1" x14ac:dyDescent="0.3">
      <c r="D57" s="15"/>
      <c r="E57" s="15"/>
    </row>
    <row r="58" spans="4:5" ht="15.75" hidden="1" customHeight="1" x14ac:dyDescent="0.3">
      <c r="D58" s="15"/>
      <c r="E58" s="15"/>
    </row>
    <row r="59" spans="4:5" ht="15.75" hidden="1" customHeight="1" x14ac:dyDescent="0.3">
      <c r="D59" s="15"/>
      <c r="E59" s="15"/>
    </row>
    <row r="60" spans="4:5" ht="15.75" hidden="1" customHeight="1" x14ac:dyDescent="0.3">
      <c r="D60" s="15"/>
      <c r="E60" s="15"/>
    </row>
    <row r="61" spans="4:5" ht="15.75" hidden="1" customHeight="1" x14ac:dyDescent="0.3">
      <c r="D61" s="15"/>
      <c r="E61" s="15"/>
    </row>
    <row r="62" spans="4:5" ht="15.75" hidden="1" customHeight="1" x14ac:dyDescent="0.3">
      <c r="D62" s="15"/>
      <c r="E62" s="15"/>
    </row>
    <row r="63" spans="4:5" ht="15.75" hidden="1" customHeight="1" x14ac:dyDescent="0.3">
      <c r="D63" s="15"/>
      <c r="E63" s="15"/>
    </row>
    <row r="64" spans="4:5" ht="15.75" hidden="1" customHeight="1" x14ac:dyDescent="0.3">
      <c r="D64" s="15"/>
      <c r="E64" s="15"/>
    </row>
    <row r="65" spans="4:5" ht="15.75" hidden="1" customHeight="1" x14ac:dyDescent="0.3">
      <c r="D65" s="15"/>
      <c r="E65" s="15"/>
    </row>
    <row r="66" spans="4:5" ht="15.75" hidden="1" customHeight="1" x14ac:dyDescent="0.3">
      <c r="D66" s="15"/>
      <c r="E66" s="15"/>
    </row>
    <row r="67" spans="4:5" ht="15.75" hidden="1" customHeight="1" x14ac:dyDescent="0.3">
      <c r="D67" s="15"/>
      <c r="E67" s="15"/>
    </row>
    <row r="68" spans="4:5" ht="15.75" hidden="1" customHeight="1" x14ac:dyDescent="0.3">
      <c r="D68" s="15"/>
      <c r="E68" s="15"/>
    </row>
    <row r="69" spans="4:5" ht="15.75" hidden="1" customHeight="1" x14ac:dyDescent="0.3">
      <c r="D69" s="15"/>
      <c r="E69" s="15"/>
    </row>
    <row r="70" spans="4:5" ht="15.75" hidden="1" customHeight="1" x14ac:dyDescent="0.3">
      <c r="D70" s="15"/>
      <c r="E70" s="15"/>
    </row>
    <row r="71" spans="4:5" ht="15.75" hidden="1" customHeight="1" x14ac:dyDescent="0.3">
      <c r="D71" s="15"/>
      <c r="E71" s="15"/>
    </row>
    <row r="72" spans="4:5" ht="15.75" hidden="1" customHeight="1" x14ac:dyDescent="0.3">
      <c r="D72" s="15"/>
      <c r="E72" s="15"/>
    </row>
    <row r="73" spans="4:5" ht="15.75" hidden="1" customHeight="1" x14ac:dyDescent="0.3">
      <c r="D73" s="15"/>
      <c r="E73" s="15"/>
    </row>
    <row r="74" spans="4:5" ht="15.75" hidden="1" customHeight="1" x14ac:dyDescent="0.3">
      <c r="D74" s="15"/>
      <c r="E74" s="15"/>
    </row>
    <row r="75" spans="4:5" ht="15.75" hidden="1" customHeight="1" x14ac:dyDescent="0.3">
      <c r="D75" s="15"/>
      <c r="E75" s="15"/>
    </row>
    <row r="76" spans="4:5" x14ac:dyDescent="0.3">
      <c r="D76" s="15"/>
      <c r="E76" s="15"/>
    </row>
    <row r="77" spans="4:5" x14ac:dyDescent="0.3">
      <c r="D77" s="15"/>
      <c r="E77" s="15"/>
    </row>
    <row r="78" spans="4:5" x14ac:dyDescent="0.3">
      <c r="D78" s="15"/>
      <c r="E78" s="15"/>
    </row>
    <row r="79" spans="4:5" x14ac:dyDescent="0.3">
      <c r="D79" s="15"/>
      <c r="E79" s="15"/>
    </row>
    <row r="80" spans="4:5" x14ac:dyDescent="0.3">
      <c r="D80" s="15"/>
      <c r="E80" s="15"/>
    </row>
    <row r="81" spans="4:5" x14ac:dyDescent="0.3">
      <c r="D81" s="15"/>
      <c r="E81" s="15"/>
    </row>
    <row r="82" spans="4:5" x14ac:dyDescent="0.3">
      <c r="D82" s="15"/>
      <c r="E82" s="15"/>
    </row>
    <row r="83" spans="4:5" x14ac:dyDescent="0.3">
      <c r="D83" s="15"/>
      <c r="E83" s="15"/>
    </row>
    <row r="84" spans="4:5" x14ac:dyDescent="0.3">
      <c r="D84" s="15"/>
      <c r="E84" s="15"/>
    </row>
    <row r="85" spans="4:5" x14ac:dyDescent="0.3">
      <c r="D85" s="15"/>
      <c r="E85" s="15"/>
    </row>
    <row r="86" spans="4:5" x14ac:dyDescent="0.3">
      <c r="D86" s="15"/>
      <c r="E86" s="15"/>
    </row>
    <row r="87" spans="4:5" x14ac:dyDescent="0.3">
      <c r="D87" s="15"/>
      <c r="E87" s="15"/>
    </row>
    <row r="88" spans="4:5" x14ac:dyDescent="0.3">
      <c r="D88" s="15"/>
      <c r="E88" s="15"/>
    </row>
    <row r="89" spans="4:5" x14ac:dyDescent="0.3">
      <c r="D89" s="15"/>
      <c r="E89" s="15"/>
    </row>
    <row r="90" spans="4:5" x14ac:dyDescent="0.3">
      <c r="D90" s="15"/>
      <c r="E90" s="15"/>
    </row>
    <row r="91" spans="4:5" x14ac:dyDescent="0.3">
      <c r="D91" s="15"/>
      <c r="E91" s="15"/>
    </row>
    <row r="92" spans="4:5" x14ac:dyDescent="0.3">
      <c r="D92" s="15"/>
      <c r="E92" s="15"/>
    </row>
    <row r="93" spans="4:5" x14ac:dyDescent="0.3">
      <c r="D93" s="15"/>
      <c r="E93" s="15"/>
    </row>
    <row r="94" spans="4:5" x14ac:dyDescent="0.3">
      <c r="D94" s="15"/>
      <c r="E94" s="15"/>
    </row>
    <row r="95" spans="4:5" x14ac:dyDescent="0.3">
      <c r="D95" s="15"/>
      <c r="E95" s="15"/>
    </row>
    <row r="96" spans="4:5" x14ac:dyDescent="0.3">
      <c r="D96" s="15"/>
      <c r="E96" s="15"/>
    </row>
    <row r="97" spans="4:5" x14ac:dyDescent="0.3">
      <c r="D97" s="15"/>
      <c r="E97" s="15"/>
    </row>
    <row r="98" spans="4:5" x14ac:dyDescent="0.3">
      <c r="D98" s="15"/>
      <c r="E98" s="15"/>
    </row>
    <row r="99" spans="4:5" x14ac:dyDescent="0.3">
      <c r="D99" s="15"/>
      <c r="E99" s="15"/>
    </row>
    <row r="100" spans="4:5" x14ac:dyDescent="0.3">
      <c r="D100" s="15"/>
      <c r="E100" s="15"/>
    </row>
    <row r="101" spans="4:5" x14ac:dyDescent="0.3">
      <c r="D101" s="15"/>
      <c r="E101" s="15"/>
    </row>
    <row r="102" spans="4:5" x14ac:dyDescent="0.3">
      <c r="D102" s="15"/>
      <c r="E102" s="15"/>
    </row>
    <row r="103" spans="4:5" x14ac:dyDescent="0.3">
      <c r="D103" s="15"/>
      <c r="E103" s="15"/>
    </row>
    <row r="104" spans="4:5" x14ac:dyDescent="0.3">
      <c r="D104" s="15"/>
      <c r="E104" s="15"/>
    </row>
    <row r="105" spans="4:5" x14ac:dyDescent="0.3">
      <c r="D105" s="15"/>
      <c r="E105" s="15"/>
    </row>
    <row r="106" spans="4:5" x14ac:dyDescent="0.3">
      <c r="D106" s="15"/>
      <c r="E106" s="15"/>
    </row>
    <row r="107" spans="4:5" x14ac:dyDescent="0.3">
      <c r="D107" s="15"/>
      <c r="E107" s="15"/>
    </row>
    <row r="108" spans="4:5" x14ac:dyDescent="0.3">
      <c r="D108" s="15"/>
      <c r="E108" s="15"/>
    </row>
    <row r="109" spans="4:5" x14ac:dyDescent="0.3">
      <c r="D109" s="15"/>
      <c r="E109" s="15"/>
    </row>
    <row r="110" spans="4:5" x14ac:dyDescent="0.3">
      <c r="D110" s="15"/>
      <c r="E110" s="15"/>
    </row>
    <row r="111" spans="4:5" x14ac:dyDescent="0.3">
      <c r="D111" s="15"/>
      <c r="E111" s="15"/>
    </row>
    <row r="112" spans="4:5" x14ac:dyDescent="0.3">
      <c r="D112" s="15"/>
      <c r="E112" s="15"/>
    </row>
    <row r="113" spans="4:5" x14ac:dyDescent="0.3">
      <c r="D113" s="15"/>
      <c r="E113" s="15"/>
    </row>
    <row r="114" spans="4:5" x14ac:dyDescent="0.3">
      <c r="D114" s="15"/>
      <c r="E114" s="15"/>
    </row>
    <row r="115" spans="4:5" x14ac:dyDescent="0.3">
      <c r="D115" s="15"/>
      <c r="E115" s="15"/>
    </row>
    <row r="116" spans="4:5" x14ac:dyDescent="0.3">
      <c r="D116" s="15"/>
      <c r="E116" s="15"/>
    </row>
    <row r="117" spans="4:5" x14ac:dyDescent="0.3">
      <c r="D117" s="15"/>
      <c r="E117" s="15"/>
    </row>
    <row r="118" spans="4:5" x14ac:dyDescent="0.3">
      <c r="D118" s="15"/>
      <c r="E118" s="15"/>
    </row>
    <row r="119" spans="4:5" x14ac:dyDescent="0.3">
      <c r="D119" s="15"/>
      <c r="E119" s="15"/>
    </row>
    <row r="120" spans="4:5" x14ac:dyDescent="0.3">
      <c r="D120" s="15"/>
      <c r="E120" s="15"/>
    </row>
    <row r="121" spans="4:5" x14ac:dyDescent="0.3">
      <c r="D121" s="15"/>
      <c r="E121" s="15"/>
    </row>
    <row r="122" spans="4:5" x14ac:dyDescent="0.3">
      <c r="D122" s="15"/>
      <c r="E122" s="15"/>
    </row>
    <row r="123" spans="4:5" x14ac:dyDescent="0.3">
      <c r="D123" s="15"/>
      <c r="E123" s="15"/>
    </row>
    <row r="124" spans="4:5" x14ac:dyDescent="0.3">
      <c r="D124" s="15"/>
      <c r="E124" s="15"/>
    </row>
    <row r="125" spans="4:5" x14ac:dyDescent="0.3">
      <c r="D125" s="15"/>
      <c r="E125" s="15"/>
    </row>
    <row r="126" spans="4:5" x14ac:dyDescent="0.3">
      <c r="D126" s="15"/>
      <c r="E126" s="15"/>
    </row>
    <row r="127" spans="4:5" x14ac:dyDescent="0.3">
      <c r="D127" s="15"/>
      <c r="E127" s="15"/>
    </row>
    <row r="128" spans="4:5" x14ac:dyDescent="0.3">
      <c r="D128" s="15"/>
      <c r="E128" s="15"/>
    </row>
    <row r="129" spans="4:5" x14ac:dyDescent="0.3">
      <c r="D129" s="15"/>
      <c r="E129" s="15"/>
    </row>
    <row r="130" spans="4:5" x14ac:dyDescent="0.3">
      <c r="D130" s="15"/>
      <c r="E130" s="15"/>
    </row>
    <row r="131" spans="4:5" x14ac:dyDescent="0.3">
      <c r="D131" s="15"/>
      <c r="E131" s="15"/>
    </row>
    <row r="132" spans="4:5" x14ac:dyDescent="0.3">
      <c r="D132" s="15"/>
      <c r="E132" s="15"/>
    </row>
    <row r="133" spans="4:5" x14ac:dyDescent="0.3">
      <c r="D133" s="15"/>
      <c r="E133" s="15"/>
    </row>
    <row r="134" spans="4:5" x14ac:dyDescent="0.3">
      <c r="D134" s="15"/>
      <c r="E134" s="15"/>
    </row>
    <row r="135" spans="4:5" x14ac:dyDescent="0.3">
      <c r="D135" s="15"/>
      <c r="E135" s="15"/>
    </row>
    <row r="136" spans="4:5" x14ac:dyDescent="0.3">
      <c r="D136" s="15"/>
      <c r="E136" s="15"/>
    </row>
    <row r="137" spans="4:5" x14ac:dyDescent="0.3">
      <c r="D137" s="15"/>
      <c r="E137" s="15"/>
    </row>
    <row r="138" spans="4:5" x14ac:dyDescent="0.3">
      <c r="D138" s="15"/>
      <c r="E138" s="15"/>
    </row>
    <row r="139" spans="4:5" x14ac:dyDescent="0.3">
      <c r="D139" s="15"/>
      <c r="E139" s="15"/>
    </row>
    <row r="140" spans="4:5" x14ac:dyDescent="0.3">
      <c r="D140" s="15"/>
      <c r="E140" s="15"/>
    </row>
    <row r="141" spans="4:5" x14ac:dyDescent="0.3">
      <c r="D141" s="15"/>
      <c r="E141" s="15"/>
    </row>
    <row r="142" spans="4:5" x14ac:dyDescent="0.3">
      <c r="D142" s="15"/>
      <c r="E142" s="15"/>
    </row>
    <row r="143" spans="4:5" x14ac:dyDescent="0.3">
      <c r="D143" s="15"/>
      <c r="E143" s="15"/>
    </row>
    <row r="144" spans="4:5" x14ac:dyDescent="0.3">
      <c r="D144" s="15"/>
      <c r="E144" s="15"/>
    </row>
    <row r="145" spans="4:5" x14ac:dyDescent="0.3">
      <c r="D145" s="15"/>
      <c r="E145" s="15"/>
    </row>
    <row r="146" spans="4:5" x14ac:dyDescent="0.3">
      <c r="D146" s="15"/>
      <c r="E146" s="15"/>
    </row>
    <row r="147" spans="4:5" x14ac:dyDescent="0.3">
      <c r="D147" s="15"/>
      <c r="E147" s="15"/>
    </row>
    <row r="148" spans="4:5" x14ac:dyDescent="0.3">
      <c r="D148" s="15"/>
      <c r="E148" s="15"/>
    </row>
    <row r="149" spans="4:5" x14ac:dyDescent="0.3">
      <c r="D149" s="15"/>
      <c r="E149" s="15"/>
    </row>
    <row r="150" spans="4:5" x14ac:dyDescent="0.3">
      <c r="D150" s="15"/>
      <c r="E150" s="15"/>
    </row>
    <row r="151" spans="4:5" x14ac:dyDescent="0.3">
      <c r="D151" s="15"/>
      <c r="E151" s="15"/>
    </row>
    <row r="152" spans="4:5" x14ac:dyDescent="0.3">
      <c r="D152" s="15"/>
      <c r="E152" s="15"/>
    </row>
    <row r="153" spans="4:5" x14ac:dyDescent="0.3">
      <c r="D153" s="15"/>
      <c r="E153" s="15"/>
    </row>
    <row r="154" spans="4:5" x14ac:dyDescent="0.3">
      <c r="D154" s="15"/>
      <c r="E154" s="15"/>
    </row>
    <row r="155" spans="4:5" x14ac:dyDescent="0.3">
      <c r="D155" s="15"/>
      <c r="E155" s="15"/>
    </row>
    <row r="156" spans="4:5" x14ac:dyDescent="0.3">
      <c r="D156" s="15"/>
      <c r="E156" s="15"/>
    </row>
    <row r="157" spans="4:5" x14ac:dyDescent="0.3">
      <c r="D157" s="15"/>
      <c r="E157" s="15"/>
    </row>
    <row r="158" spans="4:5" x14ac:dyDescent="0.3">
      <c r="D158" s="15"/>
      <c r="E158" s="15"/>
    </row>
    <row r="159" spans="4:5" x14ac:dyDescent="0.3">
      <c r="D159" s="15"/>
      <c r="E159" s="15"/>
    </row>
    <row r="160" spans="4:5" x14ac:dyDescent="0.3">
      <c r="D160" s="15"/>
      <c r="E160" s="15"/>
    </row>
    <row r="161" spans="4:5" x14ac:dyDescent="0.3">
      <c r="D161" s="15"/>
      <c r="E161" s="15"/>
    </row>
    <row r="162" spans="4:5" x14ac:dyDescent="0.3">
      <c r="D162" s="15"/>
      <c r="E162" s="15"/>
    </row>
    <row r="163" spans="4:5" x14ac:dyDescent="0.3">
      <c r="D163" s="15"/>
      <c r="E163" s="15"/>
    </row>
    <row r="164" spans="4:5" x14ac:dyDescent="0.3">
      <c r="D164" s="15"/>
      <c r="E164" s="15"/>
    </row>
    <row r="165" spans="4:5" x14ac:dyDescent="0.3">
      <c r="D165" s="15"/>
      <c r="E165" s="15"/>
    </row>
    <row r="166" spans="4:5" x14ac:dyDescent="0.3">
      <c r="D166" s="15"/>
      <c r="E166" s="15"/>
    </row>
    <row r="167" spans="4:5" x14ac:dyDescent="0.3">
      <c r="D167" s="15"/>
      <c r="E167" s="15"/>
    </row>
    <row r="168" spans="4:5" x14ac:dyDescent="0.3">
      <c r="D168" s="15"/>
      <c r="E168" s="15"/>
    </row>
    <row r="169" spans="4:5" x14ac:dyDescent="0.3">
      <c r="D169" s="15"/>
      <c r="E169" s="15"/>
    </row>
    <row r="170" spans="4:5" x14ac:dyDescent="0.3">
      <c r="D170" s="15"/>
      <c r="E170" s="15"/>
    </row>
    <row r="171" spans="4:5" x14ac:dyDescent="0.3">
      <c r="D171" s="15"/>
      <c r="E171" s="15"/>
    </row>
    <row r="172" spans="4:5" x14ac:dyDescent="0.3">
      <c r="D172" s="15"/>
      <c r="E172" s="15"/>
    </row>
    <row r="173" spans="4:5" x14ac:dyDescent="0.3">
      <c r="D173" s="15"/>
      <c r="E173" s="15"/>
    </row>
    <row r="174" spans="4:5" x14ac:dyDescent="0.3">
      <c r="D174" s="15"/>
      <c r="E174" s="15"/>
    </row>
    <row r="175" spans="4:5" x14ac:dyDescent="0.3">
      <c r="D175" s="15"/>
      <c r="E175" s="15"/>
    </row>
    <row r="176" spans="4:5" x14ac:dyDescent="0.3">
      <c r="D176" s="15"/>
      <c r="E176" s="15"/>
    </row>
    <row r="177" spans="4:5" x14ac:dyDescent="0.3">
      <c r="D177" s="15"/>
      <c r="E177" s="15"/>
    </row>
    <row r="178" spans="4:5" x14ac:dyDescent="0.3">
      <c r="D178" s="15"/>
      <c r="E178" s="15"/>
    </row>
    <row r="179" spans="4:5" x14ac:dyDescent="0.3">
      <c r="D179" s="15"/>
      <c r="E179" s="15"/>
    </row>
    <row r="180" spans="4:5" x14ac:dyDescent="0.3">
      <c r="D180" s="15"/>
      <c r="E180" s="15"/>
    </row>
    <row r="181" spans="4:5" x14ac:dyDescent="0.3">
      <c r="D181" s="15"/>
      <c r="E181" s="15"/>
    </row>
    <row r="182" spans="4:5" x14ac:dyDescent="0.3">
      <c r="D182" s="15"/>
      <c r="E182" s="15"/>
    </row>
    <row r="183" spans="4:5" x14ac:dyDescent="0.3">
      <c r="D183" s="15"/>
      <c r="E183" s="15"/>
    </row>
    <row r="184" spans="4:5" x14ac:dyDescent="0.3">
      <c r="D184" s="15"/>
      <c r="E184" s="15"/>
    </row>
    <row r="185" spans="4:5" x14ac:dyDescent="0.3">
      <c r="D185" s="15"/>
      <c r="E185" s="15"/>
    </row>
    <row r="186" spans="4:5" x14ac:dyDescent="0.3">
      <c r="D186" s="15"/>
      <c r="E186" s="15"/>
    </row>
    <row r="187" spans="4:5" x14ac:dyDescent="0.3">
      <c r="D187" s="15"/>
      <c r="E187" s="15"/>
    </row>
    <row r="188" spans="4:5" x14ac:dyDescent="0.3">
      <c r="D188" s="15"/>
      <c r="E188" s="15"/>
    </row>
    <row r="189" spans="4:5" x14ac:dyDescent="0.3">
      <c r="D189" s="15"/>
      <c r="E189" s="15"/>
    </row>
    <row r="190" spans="4:5" x14ac:dyDescent="0.3">
      <c r="D190" s="15"/>
      <c r="E190" s="15"/>
    </row>
    <row r="191" spans="4:5" x14ac:dyDescent="0.3">
      <c r="D191" s="15"/>
      <c r="E191" s="15"/>
    </row>
    <row r="192" spans="4:5" x14ac:dyDescent="0.3">
      <c r="D192" s="15"/>
      <c r="E192" s="15"/>
    </row>
    <row r="193" spans="4:5" x14ac:dyDescent="0.3">
      <c r="D193" s="15"/>
      <c r="E193" s="15"/>
    </row>
    <row r="194" spans="4:5" x14ac:dyDescent="0.3">
      <c r="D194" s="15"/>
      <c r="E194" s="15"/>
    </row>
    <row r="195" spans="4:5" x14ac:dyDescent="0.3">
      <c r="D195" s="15"/>
      <c r="E195" s="15"/>
    </row>
    <row r="196" spans="4:5" x14ac:dyDescent="0.3">
      <c r="D196" s="15"/>
      <c r="E196" s="15"/>
    </row>
    <row r="197" spans="4:5" x14ac:dyDescent="0.3">
      <c r="D197" s="15"/>
      <c r="E197" s="15"/>
    </row>
    <row r="198" spans="4:5" x14ac:dyDescent="0.3">
      <c r="D198" s="15"/>
      <c r="E198" s="15"/>
    </row>
    <row r="199" spans="4:5" x14ac:dyDescent="0.3">
      <c r="D199" s="15"/>
      <c r="E199" s="15"/>
    </row>
    <row r="200" spans="4:5" x14ac:dyDescent="0.3">
      <c r="D200" s="15"/>
      <c r="E200" s="15"/>
    </row>
    <row r="201" spans="4:5" x14ac:dyDescent="0.3">
      <c r="D201" s="15"/>
      <c r="E201" s="15"/>
    </row>
    <row r="202" spans="4:5" x14ac:dyDescent="0.3">
      <c r="D202" s="15"/>
      <c r="E202" s="15"/>
    </row>
    <row r="203" spans="4:5" x14ac:dyDescent="0.3">
      <c r="D203" s="15"/>
      <c r="E203" s="15"/>
    </row>
    <row r="204" spans="4:5" x14ac:dyDescent="0.3">
      <c r="D204" s="15"/>
      <c r="E204" s="15"/>
    </row>
    <row r="205" spans="4:5" x14ac:dyDescent="0.3">
      <c r="D205" s="15"/>
      <c r="E205" s="15"/>
    </row>
    <row r="206" spans="4:5" x14ac:dyDescent="0.3">
      <c r="D206" s="15"/>
      <c r="E206" s="15"/>
    </row>
    <row r="207" spans="4:5" x14ac:dyDescent="0.3">
      <c r="D207" s="15"/>
      <c r="E207" s="15"/>
    </row>
    <row r="208" spans="4:5" x14ac:dyDescent="0.3">
      <c r="D208" s="15"/>
      <c r="E208" s="15"/>
    </row>
    <row r="209" spans="4:5" x14ac:dyDescent="0.3">
      <c r="D209" s="15"/>
      <c r="E209" s="15"/>
    </row>
    <row r="210" spans="4:5" x14ac:dyDescent="0.3">
      <c r="D210" s="15"/>
      <c r="E210" s="15"/>
    </row>
    <row r="211" spans="4:5" x14ac:dyDescent="0.3">
      <c r="D211" s="15"/>
      <c r="E211" s="15"/>
    </row>
    <row r="212" spans="4:5" x14ac:dyDescent="0.3">
      <c r="D212" s="15"/>
      <c r="E212" s="15"/>
    </row>
    <row r="213" spans="4:5" x14ac:dyDescent="0.3">
      <c r="D213" s="15"/>
      <c r="E213" s="15"/>
    </row>
    <row r="214" spans="4:5" x14ac:dyDescent="0.3">
      <c r="D214" s="15"/>
      <c r="E214" s="15"/>
    </row>
    <row r="215" spans="4:5" x14ac:dyDescent="0.3">
      <c r="D215" s="15"/>
      <c r="E215" s="15"/>
    </row>
    <row r="216" spans="4:5" x14ac:dyDescent="0.3">
      <c r="D216" s="15"/>
      <c r="E216" s="15"/>
    </row>
    <row r="217" spans="4:5" x14ac:dyDescent="0.3">
      <c r="D217" s="15"/>
      <c r="E217" s="15"/>
    </row>
    <row r="218" spans="4:5" x14ac:dyDescent="0.3">
      <c r="D218" s="15"/>
      <c r="E218" s="15"/>
    </row>
    <row r="219" spans="4:5" x14ac:dyDescent="0.3">
      <c r="D219" s="15"/>
      <c r="E219" s="15"/>
    </row>
    <row r="220" spans="4:5" x14ac:dyDescent="0.3">
      <c r="D220" s="15"/>
      <c r="E220" s="15"/>
    </row>
    <row r="221" spans="4:5" x14ac:dyDescent="0.3">
      <c r="D221" s="15"/>
      <c r="E221" s="15"/>
    </row>
    <row r="222" spans="4:5" x14ac:dyDescent="0.3">
      <c r="D222" s="15"/>
      <c r="E222" s="15"/>
    </row>
    <row r="223" spans="4:5" x14ac:dyDescent="0.3">
      <c r="D223" s="15"/>
      <c r="E223" s="15"/>
    </row>
    <row r="224" spans="4:5" x14ac:dyDescent="0.3">
      <c r="D224" s="15"/>
      <c r="E224" s="15"/>
    </row>
    <row r="225" spans="4:5" x14ac:dyDescent="0.3">
      <c r="D225" s="15"/>
      <c r="E225" s="15"/>
    </row>
    <row r="226" spans="4:5" x14ac:dyDescent="0.3">
      <c r="D226" s="15"/>
      <c r="E226" s="15"/>
    </row>
    <row r="227" spans="4:5" x14ac:dyDescent="0.3">
      <c r="D227" s="15"/>
      <c r="E227" s="15"/>
    </row>
    <row r="228" spans="4:5" x14ac:dyDescent="0.3">
      <c r="D228" s="15"/>
      <c r="E228" s="15"/>
    </row>
    <row r="229" spans="4:5" x14ac:dyDescent="0.3">
      <c r="D229" s="15"/>
      <c r="E229" s="15"/>
    </row>
    <row r="230" spans="4:5" x14ac:dyDescent="0.3">
      <c r="D230" s="15"/>
      <c r="E230" s="15"/>
    </row>
    <row r="231" spans="4:5" x14ac:dyDescent="0.3">
      <c r="D231" s="15"/>
      <c r="E231" s="15"/>
    </row>
    <row r="232" spans="4:5" x14ac:dyDescent="0.3">
      <c r="D232" s="15"/>
      <c r="E232" s="15"/>
    </row>
    <row r="233" spans="4:5" x14ac:dyDescent="0.3">
      <c r="D233" s="15"/>
      <c r="E233" s="15"/>
    </row>
    <row r="234" spans="4:5" x14ac:dyDescent="0.3">
      <c r="D234" s="15"/>
      <c r="E234" s="15"/>
    </row>
    <row r="235" spans="4:5" x14ac:dyDescent="0.3">
      <c r="D235" s="15"/>
      <c r="E235" s="15"/>
    </row>
    <row r="236" spans="4:5" x14ac:dyDescent="0.3">
      <c r="D236" s="15"/>
      <c r="E236" s="15"/>
    </row>
    <row r="237" spans="4:5" x14ac:dyDescent="0.3">
      <c r="D237" s="15"/>
      <c r="E237" s="15"/>
    </row>
    <row r="238" spans="4:5" x14ac:dyDescent="0.3">
      <c r="D238" s="15"/>
      <c r="E238" s="15"/>
    </row>
    <row r="239" spans="4:5" x14ac:dyDescent="0.3">
      <c r="D239" s="15"/>
      <c r="E239" s="15"/>
    </row>
    <row r="240" spans="4:5" x14ac:dyDescent="0.3">
      <c r="D240" s="15"/>
      <c r="E240" s="15"/>
    </row>
    <row r="241" spans="4:5" x14ac:dyDescent="0.3">
      <c r="D241" s="15"/>
      <c r="E241" s="15"/>
    </row>
    <row r="242" spans="4:5" x14ac:dyDescent="0.3">
      <c r="D242" s="15"/>
      <c r="E242" s="15"/>
    </row>
    <row r="243" spans="4:5" x14ac:dyDescent="0.3">
      <c r="D243" s="15"/>
      <c r="E243" s="15"/>
    </row>
    <row r="244" spans="4:5" x14ac:dyDescent="0.3">
      <c r="D244" s="15"/>
      <c r="E244" s="15"/>
    </row>
    <row r="245" spans="4:5" x14ac:dyDescent="0.3">
      <c r="D245" s="15"/>
      <c r="E245" s="15"/>
    </row>
    <row r="246" spans="4:5" x14ac:dyDescent="0.3">
      <c r="D246" s="15"/>
      <c r="E246" s="15"/>
    </row>
    <row r="247" spans="4:5" x14ac:dyDescent="0.3">
      <c r="D247" s="15"/>
      <c r="E247" s="15"/>
    </row>
    <row r="248" spans="4:5" x14ac:dyDescent="0.3">
      <c r="D248" s="15"/>
      <c r="E248" s="15"/>
    </row>
    <row r="249" spans="4:5" x14ac:dyDescent="0.3">
      <c r="D249" s="15"/>
      <c r="E249" s="15"/>
    </row>
    <row r="250" spans="4:5" x14ac:dyDescent="0.3">
      <c r="D250" s="15"/>
      <c r="E250" s="15"/>
    </row>
    <row r="251" spans="4:5" x14ac:dyDescent="0.3">
      <c r="D251" s="15"/>
      <c r="E251" s="15"/>
    </row>
    <row r="252" spans="4:5" x14ac:dyDescent="0.3">
      <c r="D252" s="15"/>
      <c r="E252" s="15"/>
    </row>
    <row r="253" spans="4:5" x14ac:dyDescent="0.3">
      <c r="D253" s="15"/>
      <c r="E253" s="15"/>
    </row>
    <row r="254" spans="4:5" x14ac:dyDescent="0.3">
      <c r="D254" s="15"/>
      <c r="E254" s="15"/>
    </row>
    <row r="255" spans="4:5" x14ac:dyDescent="0.3">
      <c r="D255" s="15"/>
      <c r="E255" s="15"/>
    </row>
    <row r="256" spans="4:5" x14ac:dyDescent="0.3">
      <c r="D256" s="15"/>
      <c r="E256" s="15"/>
    </row>
    <row r="257" spans="4:5" x14ac:dyDescent="0.3">
      <c r="D257" s="15"/>
      <c r="E257" s="15"/>
    </row>
    <row r="258" spans="4:5" x14ac:dyDescent="0.3">
      <c r="D258" s="15"/>
      <c r="E258" s="15"/>
    </row>
    <row r="259" spans="4:5" x14ac:dyDescent="0.3">
      <c r="D259" s="15"/>
      <c r="E259" s="15"/>
    </row>
    <row r="260" spans="4:5" x14ac:dyDescent="0.3">
      <c r="D260" s="15"/>
      <c r="E260" s="15"/>
    </row>
    <row r="261" spans="4:5" x14ac:dyDescent="0.3">
      <c r="D261" s="15"/>
      <c r="E261" s="15"/>
    </row>
    <row r="262" spans="4:5" x14ac:dyDescent="0.3">
      <c r="D262" s="15"/>
      <c r="E262" s="15"/>
    </row>
    <row r="263" spans="4:5" x14ac:dyDescent="0.3">
      <c r="D263" s="15"/>
      <c r="E263" s="15"/>
    </row>
    <row r="264" spans="4:5" x14ac:dyDescent="0.3">
      <c r="D264" s="15"/>
      <c r="E264" s="15"/>
    </row>
    <row r="265" spans="4:5" x14ac:dyDescent="0.3">
      <c r="D265" s="15"/>
      <c r="E265" s="15"/>
    </row>
    <row r="266" spans="4:5" x14ac:dyDescent="0.3">
      <c r="D266" s="15"/>
      <c r="E266" s="15"/>
    </row>
    <row r="267" spans="4:5" x14ac:dyDescent="0.3">
      <c r="D267" s="15"/>
      <c r="E267" s="15"/>
    </row>
    <row r="268" spans="4:5" x14ac:dyDescent="0.3">
      <c r="D268" s="15"/>
      <c r="E268" s="15"/>
    </row>
    <row r="269" spans="4:5" x14ac:dyDescent="0.3">
      <c r="D269" s="15"/>
      <c r="E269" s="15"/>
    </row>
    <row r="270" spans="4:5" x14ac:dyDescent="0.3">
      <c r="D270" s="15"/>
      <c r="E270" s="15"/>
    </row>
    <row r="271" spans="4:5" x14ac:dyDescent="0.3">
      <c r="D271" s="15"/>
      <c r="E271" s="15"/>
    </row>
    <row r="272" spans="4:5" x14ac:dyDescent="0.3">
      <c r="D272" s="15"/>
      <c r="E272" s="15"/>
    </row>
    <row r="273" spans="4:5" x14ac:dyDescent="0.3">
      <c r="D273" s="15"/>
      <c r="E273" s="15"/>
    </row>
    <row r="274" spans="4:5" x14ac:dyDescent="0.3">
      <c r="D274" s="15"/>
      <c r="E274" s="15"/>
    </row>
    <row r="275" spans="4:5" x14ac:dyDescent="0.3">
      <c r="D275" s="15"/>
      <c r="E275" s="15"/>
    </row>
    <row r="276" spans="4:5" x14ac:dyDescent="0.3">
      <c r="D276" s="15"/>
      <c r="E276" s="15"/>
    </row>
    <row r="277" spans="4:5" x14ac:dyDescent="0.3">
      <c r="D277" s="15"/>
      <c r="E277" s="15"/>
    </row>
    <row r="278" spans="4:5" x14ac:dyDescent="0.3">
      <c r="D278" s="15"/>
      <c r="E278" s="15"/>
    </row>
    <row r="279" spans="4:5" x14ac:dyDescent="0.3">
      <c r="D279" s="15"/>
      <c r="E279" s="15"/>
    </row>
    <row r="280" spans="4:5" x14ac:dyDescent="0.3">
      <c r="D280" s="15"/>
      <c r="E280" s="15"/>
    </row>
    <row r="281" spans="4:5" x14ac:dyDescent="0.3">
      <c r="D281" s="15"/>
      <c r="E281" s="15"/>
    </row>
    <row r="282" spans="4:5" x14ac:dyDescent="0.3">
      <c r="D282" s="15"/>
      <c r="E282" s="15"/>
    </row>
    <row r="283" spans="4:5" x14ac:dyDescent="0.3">
      <c r="D283" s="15"/>
      <c r="E283" s="15"/>
    </row>
    <row r="284" spans="4:5" x14ac:dyDescent="0.3">
      <c r="D284" s="15"/>
      <c r="E284" s="15"/>
    </row>
    <row r="285" spans="4:5" x14ac:dyDescent="0.3">
      <c r="D285" s="15"/>
      <c r="E285" s="15"/>
    </row>
    <row r="286" spans="4:5" x14ac:dyDescent="0.3">
      <c r="D286" s="15"/>
      <c r="E286" s="15"/>
    </row>
    <row r="287" spans="4:5" x14ac:dyDescent="0.3">
      <c r="D287" s="15"/>
      <c r="E287" s="15"/>
    </row>
    <row r="288" spans="4:5" x14ac:dyDescent="0.3">
      <c r="D288" s="15"/>
      <c r="E288" s="15"/>
    </row>
    <row r="289" spans="4:5" x14ac:dyDescent="0.3">
      <c r="D289" s="15"/>
      <c r="E289" s="15"/>
    </row>
    <row r="290" spans="4:5" x14ac:dyDescent="0.3">
      <c r="D290" s="15"/>
      <c r="E290" s="15"/>
    </row>
    <row r="291" spans="4:5" x14ac:dyDescent="0.3">
      <c r="D291" s="15"/>
      <c r="E291" s="15"/>
    </row>
    <row r="292" spans="4:5" x14ac:dyDescent="0.3">
      <c r="D292" s="15"/>
      <c r="E292" s="15"/>
    </row>
    <row r="293" spans="4:5" x14ac:dyDescent="0.3">
      <c r="D293" s="15"/>
      <c r="E293" s="15"/>
    </row>
    <row r="294" spans="4:5" x14ac:dyDescent="0.3">
      <c r="D294" s="15"/>
      <c r="E294" s="15"/>
    </row>
    <row r="295" spans="4:5" x14ac:dyDescent="0.3">
      <c r="D295" s="15"/>
      <c r="E295" s="15"/>
    </row>
    <row r="296" spans="4:5" x14ac:dyDescent="0.3">
      <c r="D296" s="15"/>
      <c r="E296" s="15"/>
    </row>
    <row r="297" spans="4:5" x14ac:dyDescent="0.3">
      <c r="D297" s="15"/>
      <c r="E297" s="15"/>
    </row>
    <row r="298" spans="4:5" x14ac:dyDescent="0.3">
      <c r="D298" s="15"/>
      <c r="E298" s="15"/>
    </row>
    <row r="299" spans="4:5" x14ac:dyDescent="0.3">
      <c r="D299" s="15"/>
      <c r="E299" s="15"/>
    </row>
    <row r="300" spans="4:5" x14ac:dyDescent="0.3">
      <c r="D300" s="15"/>
      <c r="E300" s="15"/>
    </row>
    <row r="301" spans="4:5" x14ac:dyDescent="0.3">
      <c r="D301" s="15"/>
      <c r="E301" s="15"/>
    </row>
    <row r="302" spans="4:5" x14ac:dyDescent="0.3">
      <c r="D302" s="15"/>
      <c r="E302" s="15"/>
    </row>
    <row r="303" spans="4:5" x14ac:dyDescent="0.3">
      <c r="D303" s="15"/>
      <c r="E303" s="15"/>
    </row>
    <row r="304" spans="4:5" x14ac:dyDescent="0.3">
      <c r="D304" s="15"/>
      <c r="E304" s="15"/>
    </row>
    <row r="305" spans="4:5" x14ac:dyDescent="0.3">
      <c r="D305" s="15"/>
      <c r="E305" s="15"/>
    </row>
    <row r="306" spans="4:5" x14ac:dyDescent="0.3">
      <c r="D306" s="15"/>
      <c r="E306" s="15"/>
    </row>
    <row r="307" spans="4:5" x14ac:dyDescent="0.3">
      <c r="D307" s="15"/>
      <c r="E307" s="15"/>
    </row>
    <row r="308" spans="4:5" x14ac:dyDescent="0.3">
      <c r="D308" s="15"/>
      <c r="E308" s="15"/>
    </row>
    <row r="309" spans="4:5" x14ac:dyDescent="0.3">
      <c r="D309" s="15"/>
      <c r="E309" s="15"/>
    </row>
    <row r="310" spans="4:5" x14ac:dyDescent="0.3">
      <c r="D310" s="15"/>
      <c r="E310" s="15"/>
    </row>
    <row r="311" spans="4:5" x14ac:dyDescent="0.3">
      <c r="D311" s="15"/>
      <c r="E311" s="15"/>
    </row>
    <row r="312" spans="4:5" x14ac:dyDescent="0.3">
      <c r="D312" s="15"/>
      <c r="E312" s="15"/>
    </row>
    <row r="313" spans="4:5" x14ac:dyDescent="0.3">
      <c r="D313" s="15"/>
      <c r="E313" s="15"/>
    </row>
    <row r="314" spans="4:5" x14ac:dyDescent="0.3">
      <c r="D314" s="15"/>
      <c r="E314" s="15"/>
    </row>
    <row r="315" spans="4:5" x14ac:dyDescent="0.3">
      <c r="D315" s="15"/>
      <c r="E315" s="15"/>
    </row>
    <row r="316" spans="4:5" x14ac:dyDescent="0.3">
      <c r="D316" s="15"/>
      <c r="E316" s="15"/>
    </row>
    <row r="317" spans="4:5" x14ac:dyDescent="0.3">
      <c r="D317" s="15"/>
      <c r="E317" s="15"/>
    </row>
    <row r="318" spans="4:5" x14ac:dyDescent="0.3">
      <c r="D318" s="15"/>
      <c r="E318" s="15"/>
    </row>
    <row r="319" spans="4:5" x14ac:dyDescent="0.3">
      <c r="D319" s="15"/>
      <c r="E319" s="15"/>
    </row>
    <row r="320" spans="4:5" x14ac:dyDescent="0.3">
      <c r="D320" s="15"/>
      <c r="E320" s="15"/>
    </row>
    <row r="321" spans="4:5" x14ac:dyDescent="0.3">
      <c r="D321" s="15"/>
      <c r="E321" s="15"/>
    </row>
    <row r="322" spans="4:5" x14ac:dyDescent="0.3">
      <c r="D322" s="15"/>
      <c r="E322" s="15"/>
    </row>
    <row r="323" spans="4:5" x14ac:dyDescent="0.3">
      <c r="D323" s="15"/>
      <c r="E323" s="15"/>
    </row>
    <row r="324" spans="4:5" x14ac:dyDescent="0.3">
      <c r="D324" s="15"/>
      <c r="E324" s="15"/>
    </row>
    <row r="325" spans="4:5" x14ac:dyDescent="0.3">
      <c r="D325" s="15"/>
      <c r="E325" s="15"/>
    </row>
    <row r="326" spans="4:5" x14ac:dyDescent="0.3">
      <c r="D326" s="15"/>
      <c r="E326" s="15"/>
    </row>
    <row r="327" spans="4:5" x14ac:dyDescent="0.3">
      <c r="D327" s="15"/>
      <c r="E327" s="15"/>
    </row>
    <row r="328" spans="4:5" x14ac:dyDescent="0.3">
      <c r="D328" s="15"/>
      <c r="E328" s="15"/>
    </row>
    <row r="329" spans="4:5" x14ac:dyDescent="0.3">
      <c r="D329" s="15"/>
      <c r="E329" s="15"/>
    </row>
    <row r="330" spans="4:5" x14ac:dyDescent="0.3">
      <c r="D330" s="15"/>
      <c r="E330" s="15"/>
    </row>
    <row r="331" spans="4:5" x14ac:dyDescent="0.3">
      <c r="D331" s="15"/>
      <c r="E331" s="15"/>
    </row>
    <row r="332" spans="4:5" x14ac:dyDescent="0.3">
      <c r="D332" s="15"/>
      <c r="E332" s="15"/>
    </row>
    <row r="333" spans="4:5" x14ac:dyDescent="0.3">
      <c r="D333" s="15"/>
      <c r="E333" s="15"/>
    </row>
    <row r="334" spans="4:5" x14ac:dyDescent="0.3">
      <c r="D334" s="15"/>
      <c r="E334" s="15"/>
    </row>
    <row r="335" spans="4:5" x14ac:dyDescent="0.3">
      <c r="D335" s="15"/>
      <c r="E335" s="15"/>
    </row>
    <row r="336" spans="4:5" x14ac:dyDescent="0.3">
      <c r="D336" s="15"/>
      <c r="E336" s="15"/>
    </row>
    <row r="337" spans="4:5" x14ac:dyDescent="0.3">
      <c r="D337" s="15"/>
      <c r="E337" s="15"/>
    </row>
    <row r="338" spans="4:5" x14ac:dyDescent="0.3">
      <c r="D338" s="15"/>
      <c r="E338" s="15"/>
    </row>
    <row r="339" spans="4:5" x14ac:dyDescent="0.3">
      <c r="D339" s="15"/>
      <c r="E339" s="15"/>
    </row>
    <row r="340" spans="4:5" x14ac:dyDescent="0.3">
      <c r="D340" s="15"/>
      <c r="E340" s="15"/>
    </row>
    <row r="341" spans="4:5" x14ac:dyDescent="0.3">
      <c r="D341" s="15"/>
      <c r="E341" s="15"/>
    </row>
    <row r="342" spans="4:5" x14ac:dyDescent="0.3">
      <c r="D342" s="15"/>
      <c r="E342" s="15"/>
    </row>
    <row r="343" spans="4:5" x14ac:dyDescent="0.3">
      <c r="D343" s="15"/>
      <c r="E343" s="15"/>
    </row>
    <row r="344" spans="4:5" x14ac:dyDescent="0.3">
      <c r="D344" s="15"/>
      <c r="E344" s="15"/>
    </row>
    <row r="345" spans="4:5" x14ac:dyDescent="0.3">
      <c r="D345" s="15"/>
      <c r="E345" s="15"/>
    </row>
    <row r="346" spans="4:5" x14ac:dyDescent="0.3">
      <c r="D346" s="15"/>
      <c r="E346" s="15"/>
    </row>
    <row r="347" spans="4:5" x14ac:dyDescent="0.3">
      <c r="D347" s="15"/>
      <c r="E347" s="15"/>
    </row>
    <row r="348" spans="4:5" x14ac:dyDescent="0.3">
      <c r="D348" s="15"/>
      <c r="E348" s="15"/>
    </row>
    <row r="349" spans="4:5" x14ac:dyDescent="0.3">
      <c r="D349" s="15"/>
      <c r="E349" s="15"/>
    </row>
    <row r="350" spans="4:5" x14ac:dyDescent="0.3">
      <c r="D350" s="15"/>
      <c r="E350" s="15"/>
    </row>
    <row r="351" spans="4:5" x14ac:dyDescent="0.3">
      <c r="D351" s="15"/>
      <c r="E351" s="15"/>
    </row>
    <row r="352" spans="4:5" x14ac:dyDescent="0.3">
      <c r="D352" s="15"/>
      <c r="E352" s="15"/>
    </row>
    <row r="353" spans="4:5" x14ac:dyDescent="0.3">
      <c r="D353" s="15"/>
      <c r="E353" s="15"/>
    </row>
    <row r="354" spans="4:5" x14ac:dyDescent="0.3">
      <c r="D354" s="15"/>
      <c r="E354" s="15"/>
    </row>
    <row r="355" spans="4:5" x14ac:dyDescent="0.3">
      <c r="D355" s="15"/>
      <c r="E355" s="15"/>
    </row>
    <row r="356" spans="4:5" x14ac:dyDescent="0.3">
      <c r="D356" s="15"/>
      <c r="E356" s="15"/>
    </row>
    <row r="357" spans="4:5" x14ac:dyDescent="0.3">
      <c r="D357" s="15"/>
      <c r="E357" s="15"/>
    </row>
    <row r="358" spans="4:5" x14ac:dyDescent="0.3">
      <c r="D358" s="15"/>
      <c r="E358" s="15"/>
    </row>
    <row r="359" spans="4:5" x14ac:dyDescent="0.3">
      <c r="D359" s="15"/>
      <c r="E359" s="15"/>
    </row>
    <row r="360" spans="4:5" x14ac:dyDescent="0.3">
      <c r="D360" s="15"/>
      <c r="E360" s="15"/>
    </row>
    <row r="361" spans="4:5" x14ac:dyDescent="0.3">
      <c r="D361" s="15"/>
      <c r="E361" s="15"/>
    </row>
    <row r="362" spans="4:5" x14ac:dyDescent="0.3">
      <c r="D362" s="15"/>
      <c r="E362" s="15"/>
    </row>
    <row r="363" spans="4:5" x14ac:dyDescent="0.3">
      <c r="D363" s="15"/>
      <c r="E363" s="15"/>
    </row>
    <row r="364" spans="4:5" x14ac:dyDescent="0.3">
      <c r="D364" s="15"/>
      <c r="E364" s="15"/>
    </row>
    <row r="365" spans="4:5" x14ac:dyDescent="0.3">
      <c r="D365" s="15"/>
      <c r="E365" s="15"/>
    </row>
    <row r="366" spans="4:5" x14ac:dyDescent="0.3">
      <c r="D366" s="15"/>
      <c r="E366" s="15"/>
    </row>
    <row r="367" spans="4:5" x14ac:dyDescent="0.3">
      <c r="D367" s="15"/>
      <c r="E367" s="15"/>
    </row>
    <row r="368" spans="4:5" x14ac:dyDescent="0.3">
      <c r="D368" s="15"/>
      <c r="E368" s="15"/>
    </row>
    <row r="369" spans="4:5" x14ac:dyDescent="0.3">
      <c r="D369" s="15"/>
      <c r="E369" s="15"/>
    </row>
    <row r="370" spans="4:5" x14ac:dyDescent="0.3">
      <c r="D370" s="15"/>
      <c r="E370" s="15"/>
    </row>
    <row r="371" spans="4:5" x14ac:dyDescent="0.3">
      <c r="D371" s="15"/>
      <c r="E371" s="15"/>
    </row>
    <row r="372" spans="4:5" x14ac:dyDescent="0.3">
      <c r="D372" s="15"/>
      <c r="E372" s="15"/>
    </row>
    <row r="373" spans="4:5" x14ac:dyDescent="0.3">
      <c r="D373" s="15"/>
      <c r="E373" s="15"/>
    </row>
    <row r="374" spans="4:5" x14ac:dyDescent="0.3">
      <c r="D374" s="15"/>
      <c r="E374" s="15"/>
    </row>
    <row r="375" spans="4:5" x14ac:dyDescent="0.3">
      <c r="D375" s="15"/>
      <c r="E375" s="15"/>
    </row>
    <row r="376" spans="4:5" x14ac:dyDescent="0.3">
      <c r="D376" s="15"/>
      <c r="E376" s="15"/>
    </row>
    <row r="377" spans="4:5" x14ac:dyDescent="0.3">
      <c r="D377" s="15"/>
      <c r="E377" s="15"/>
    </row>
    <row r="378" spans="4:5" x14ac:dyDescent="0.3">
      <c r="D378" s="15"/>
      <c r="E378" s="15"/>
    </row>
    <row r="379" spans="4:5" x14ac:dyDescent="0.3">
      <c r="D379" s="15"/>
      <c r="E379" s="15"/>
    </row>
    <row r="380" spans="4:5" x14ac:dyDescent="0.3">
      <c r="D380" s="15"/>
      <c r="E380" s="15"/>
    </row>
    <row r="381" spans="4:5" x14ac:dyDescent="0.3">
      <c r="D381" s="15"/>
      <c r="E381" s="15"/>
    </row>
    <row r="382" spans="4:5" x14ac:dyDescent="0.3">
      <c r="D382" s="15"/>
      <c r="E382" s="15"/>
    </row>
    <row r="383" spans="4:5" x14ac:dyDescent="0.3">
      <c r="D383" s="15"/>
      <c r="E383" s="15"/>
    </row>
    <row r="384" spans="4:5" x14ac:dyDescent="0.3">
      <c r="D384" s="15"/>
      <c r="E384" s="15"/>
    </row>
    <row r="385" spans="4:5" x14ac:dyDescent="0.3">
      <c r="D385" s="15"/>
      <c r="E385" s="15"/>
    </row>
    <row r="386" spans="4:5" x14ac:dyDescent="0.3">
      <c r="D386" s="15"/>
      <c r="E386" s="15"/>
    </row>
    <row r="387" spans="4:5" x14ac:dyDescent="0.3">
      <c r="D387" s="15"/>
      <c r="E387" s="15"/>
    </row>
    <row r="388" spans="4:5" x14ac:dyDescent="0.3">
      <c r="D388" s="15"/>
      <c r="E388" s="15"/>
    </row>
    <row r="389" spans="4:5" x14ac:dyDescent="0.3">
      <c r="D389" s="15"/>
      <c r="E389" s="15"/>
    </row>
    <row r="390" spans="4:5" x14ac:dyDescent="0.3">
      <c r="D390" s="15"/>
      <c r="E390" s="15"/>
    </row>
    <row r="391" spans="4:5" x14ac:dyDescent="0.3">
      <c r="D391" s="15"/>
      <c r="E391" s="15"/>
    </row>
    <row r="392" spans="4:5" x14ac:dyDescent="0.3">
      <c r="D392" s="15"/>
      <c r="E392" s="15"/>
    </row>
    <row r="393" spans="4:5" x14ac:dyDescent="0.3">
      <c r="D393" s="15"/>
      <c r="E393" s="15"/>
    </row>
    <row r="394" spans="4:5" x14ac:dyDescent="0.3">
      <c r="D394" s="15"/>
      <c r="E394" s="15"/>
    </row>
    <row r="395" spans="4:5" x14ac:dyDescent="0.3">
      <c r="D395" s="15"/>
      <c r="E395" s="15"/>
    </row>
    <row r="396" spans="4:5" x14ac:dyDescent="0.3">
      <c r="D396" s="15"/>
      <c r="E396" s="15"/>
    </row>
    <row r="397" spans="4:5" x14ac:dyDescent="0.3">
      <c r="D397" s="15"/>
      <c r="E397" s="15"/>
    </row>
    <row r="398" spans="4:5" x14ac:dyDescent="0.3">
      <c r="D398" s="15"/>
      <c r="E398" s="15"/>
    </row>
    <row r="399" spans="4:5" x14ac:dyDescent="0.3">
      <c r="D399" s="15"/>
      <c r="E399" s="15"/>
    </row>
    <row r="400" spans="4:5" x14ac:dyDescent="0.3">
      <c r="D400" s="15"/>
      <c r="E400" s="15"/>
    </row>
    <row r="401" spans="4:5" x14ac:dyDescent="0.3">
      <c r="D401" s="15"/>
      <c r="E401" s="15"/>
    </row>
    <row r="402" spans="4:5" x14ac:dyDescent="0.3">
      <c r="D402" s="15"/>
      <c r="E402" s="15"/>
    </row>
    <row r="403" spans="4:5" x14ac:dyDescent="0.3">
      <c r="D403" s="15"/>
      <c r="E403" s="15"/>
    </row>
    <row r="404" spans="4:5" x14ac:dyDescent="0.3">
      <c r="D404" s="15"/>
      <c r="E404" s="15"/>
    </row>
    <row r="405" spans="4:5" x14ac:dyDescent="0.3">
      <c r="D405" s="15"/>
      <c r="E405" s="15"/>
    </row>
    <row r="406" spans="4:5" x14ac:dyDescent="0.3">
      <c r="D406" s="15"/>
      <c r="E406" s="15"/>
    </row>
    <row r="407" spans="4:5" x14ac:dyDescent="0.3">
      <c r="D407" s="15"/>
      <c r="E407" s="15"/>
    </row>
    <row r="408" spans="4:5" x14ac:dyDescent="0.3">
      <c r="D408" s="15"/>
      <c r="E408" s="15"/>
    </row>
    <row r="409" spans="4:5" x14ac:dyDescent="0.3">
      <c r="D409" s="15"/>
      <c r="E409" s="15"/>
    </row>
    <row r="410" spans="4:5" x14ac:dyDescent="0.3">
      <c r="D410" s="15"/>
      <c r="E410" s="15"/>
    </row>
    <row r="411" spans="4:5" x14ac:dyDescent="0.3">
      <c r="D411" s="15"/>
      <c r="E411" s="15"/>
    </row>
    <row r="412" spans="4:5" x14ac:dyDescent="0.3">
      <c r="D412" s="15"/>
      <c r="E412" s="15"/>
    </row>
    <row r="413" spans="4:5" x14ac:dyDescent="0.3">
      <c r="D413" s="15"/>
      <c r="E413" s="15"/>
    </row>
    <row r="414" spans="4:5" x14ac:dyDescent="0.3">
      <c r="D414" s="15"/>
      <c r="E414" s="15"/>
    </row>
    <row r="415" spans="4:5" x14ac:dyDescent="0.3">
      <c r="D415" s="15"/>
      <c r="E415" s="15"/>
    </row>
    <row r="416" spans="4:5" x14ac:dyDescent="0.3">
      <c r="D416" s="15"/>
      <c r="E416" s="15"/>
    </row>
    <row r="417" spans="4:5" x14ac:dyDescent="0.3">
      <c r="D417" s="15"/>
      <c r="E417" s="15"/>
    </row>
    <row r="418" spans="4:5" x14ac:dyDescent="0.3">
      <c r="D418" s="15"/>
      <c r="E418" s="15"/>
    </row>
    <row r="419" spans="4:5" x14ac:dyDescent="0.3">
      <c r="D419" s="15"/>
      <c r="E419" s="15"/>
    </row>
    <row r="420" spans="4:5" x14ac:dyDescent="0.3">
      <c r="D420" s="15"/>
      <c r="E420" s="15"/>
    </row>
    <row r="421" spans="4:5" x14ac:dyDescent="0.3">
      <c r="D421" s="15"/>
      <c r="E421" s="15"/>
    </row>
    <row r="422" spans="4:5" x14ac:dyDescent="0.3">
      <c r="D422" s="15"/>
      <c r="E422" s="15"/>
    </row>
    <row r="423" spans="4:5" x14ac:dyDescent="0.3">
      <c r="D423" s="15"/>
      <c r="E423" s="15"/>
    </row>
    <row r="424" spans="4:5" x14ac:dyDescent="0.3">
      <c r="D424" s="15"/>
      <c r="E424" s="15"/>
    </row>
    <row r="425" spans="4:5" x14ac:dyDescent="0.3">
      <c r="D425" s="15"/>
      <c r="E425" s="15"/>
    </row>
    <row r="426" spans="4:5" x14ac:dyDescent="0.3">
      <c r="D426" s="15"/>
      <c r="E426" s="15"/>
    </row>
    <row r="427" spans="4:5" x14ac:dyDescent="0.3">
      <c r="D427" s="15"/>
      <c r="E427" s="15"/>
    </row>
    <row r="428" spans="4:5" x14ac:dyDescent="0.3">
      <c r="D428" s="15"/>
      <c r="E428" s="15"/>
    </row>
    <row r="429" spans="4:5" x14ac:dyDescent="0.3">
      <c r="D429" s="15"/>
      <c r="E429" s="15"/>
    </row>
    <row r="430" spans="4:5" x14ac:dyDescent="0.3">
      <c r="D430" s="15"/>
      <c r="E430" s="15"/>
    </row>
    <row r="431" spans="4:5" x14ac:dyDescent="0.3">
      <c r="D431" s="15"/>
      <c r="E431" s="15"/>
    </row>
    <row r="432" spans="4:5" x14ac:dyDescent="0.3">
      <c r="D432" s="15"/>
      <c r="E432" s="15"/>
    </row>
    <row r="433" spans="4:5" x14ac:dyDescent="0.3">
      <c r="D433" s="15"/>
      <c r="E433" s="15"/>
    </row>
    <row r="434" spans="4:5" x14ac:dyDescent="0.3">
      <c r="D434" s="15"/>
      <c r="E434" s="15"/>
    </row>
    <row r="435" spans="4:5" x14ac:dyDescent="0.3">
      <c r="D435" s="15"/>
      <c r="E435" s="15"/>
    </row>
    <row r="436" spans="4:5" x14ac:dyDescent="0.3">
      <c r="D436" s="15"/>
      <c r="E436" s="15"/>
    </row>
    <row r="437" spans="4:5" x14ac:dyDescent="0.3">
      <c r="D437" s="15"/>
      <c r="E437" s="15"/>
    </row>
    <row r="438" spans="4:5" x14ac:dyDescent="0.3">
      <c r="D438" s="15"/>
      <c r="E438" s="15"/>
    </row>
    <row r="439" spans="4:5" x14ac:dyDescent="0.3">
      <c r="D439" s="15"/>
      <c r="E439" s="15"/>
    </row>
    <row r="440" spans="4:5" x14ac:dyDescent="0.3">
      <c r="D440" s="15"/>
      <c r="E440" s="15"/>
    </row>
    <row r="441" spans="4:5" x14ac:dyDescent="0.3">
      <c r="D441" s="15"/>
      <c r="E441" s="15"/>
    </row>
    <row r="442" spans="4:5" x14ac:dyDescent="0.3">
      <c r="D442" s="15"/>
      <c r="E442" s="15"/>
    </row>
    <row r="443" spans="4:5" x14ac:dyDescent="0.3">
      <c r="D443" s="15"/>
      <c r="E443" s="15"/>
    </row>
    <row r="444" spans="4:5" x14ac:dyDescent="0.3">
      <c r="D444" s="15"/>
      <c r="E444" s="15"/>
    </row>
    <row r="445" spans="4:5" x14ac:dyDescent="0.3">
      <c r="D445" s="15"/>
      <c r="E445" s="15"/>
    </row>
    <row r="446" spans="4:5" x14ac:dyDescent="0.3">
      <c r="D446" s="15"/>
      <c r="E446" s="15"/>
    </row>
    <row r="447" spans="4:5" x14ac:dyDescent="0.3">
      <c r="D447" s="15"/>
      <c r="E447" s="15"/>
    </row>
    <row r="448" spans="4:5" x14ac:dyDescent="0.3">
      <c r="D448" s="15"/>
      <c r="E448" s="15"/>
    </row>
    <row r="449" spans="4:5" x14ac:dyDescent="0.3">
      <c r="D449" s="15"/>
      <c r="E449" s="15"/>
    </row>
    <row r="450" spans="4:5" x14ac:dyDescent="0.3">
      <c r="D450" s="15"/>
      <c r="E450" s="15"/>
    </row>
    <row r="451" spans="4:5" x14ac:dyDescent="0.3">
      <c r="D451" s="15"/>
      <c r="E451" s="15"/>
    </row>
    <row r="452" spans="4:5" x14ac:dyDescent="0.3">
      <c r="D452" s="15"/>
      <c r="E452" s="15"/>
    </row>
    <row r="453" spans="4:5" x14ac:dyDescent="0.3">
      <c r="D453" s="15"/>
      <c r="E453" s="15"/>
    </row>
    <row r="454" spans="4:5" x14ac:dyDescent="0.3">
      <c r="D454" s="15"/>
      <c r="E454" s="15"/>
    </row>
    <row r="455" spans="4:5" x14ac:dyDescent="0.3">
      <c r="D455" s="15"/>
      <c r="E455" s="15"/>
    </row>
    <row r="456" spans="4:5" x14ac:dyDescent="0.3">
      <c r="D456" s="15"/>
      <c r="E456" s="15"/>
    </row>
    <row r="457" spans="4:5" x14ac:dyDescent="0.3">
      <c r="D457" s="15"/>
      <c r="E457" s="15"/>
    </row>
    <row r="458" spans="4:5" x14ac:dyDescent="0.3">
      <c r="D458" s="15"/>
      <c r="E458" s="15"/>
    </row>
    <row r="459" spans="4:5" x14ac:dyDescent="0.3">
      <c r="D459" s="15"/>
      <c r="E459" s="15"/>
    </row>
    <row r="460" spans="4:5" x14ac:dyDescent="0.3">
      <c r="D460" s="15"/>
      <c r="E460" s="15"/>
    </row>
    <row r="461" spans="4:5" x14ac:dyDescent="0.3">
      <c r="D461" s="15"/>
      <c r="E461" s="15"/>
    </row>
    <row r="462" spans="4:5" x14ac:dyDescent="0.3">
      <c r="D462" s="15"/>
      <c r="E462" s="15"/>
    </row>
    <row r="463" spans="4:5" x14ac:dyDescent="0.3">
      <c r="D463" s="15"/>
      <c r="E463" s="15"/>
    </row>
    <row r="464" spans="4:5" x14ac:dyDescent="0.3">
      <c r="D464" s="15"/>
      <c r="E464" s="15"/>
    </row>
    <row r="465" spans="4:5" x14ac:dyDescent="0.3">
      <c r="D465" s="15"/>
      <c r="E465" s="15"/>
    </row>
    <row r="466" spans="4:5" x14ac:dyDescent="0.3">
      <c r="D466" s="15"/>
      <c r="E466" s="15"/>
    </row>
    <row r="467" spans="4:5" x14ac:dyDescent="0.3">
      <c r="D467" s="15"/>
      <c r="E467" s="15"/>
    </row>
    <row r="468" spans="4:5" x14ac:dyDescent="0.3">
      <c r="D468" s="15"/>
      <c r="E468" s="15"/>
    </row>
    <row r="469" spans="4:5" x14ac:dyDescent="0.3">
      <c r="D469" s="15"/>
      <c r="E469" s="15"/>
    </row>
    <row r="470" spans="4:5" x14ac:dyDescent="0.3">
      <c r="D470" s="15"/>
      <c r="E470" s="15"/>
    </row>
    <row r="471" spans="4:5" x14ac:dyDescent="0.3">
      <c r="D471" s="15"/>
      <c r="E471" s="15"/>
    </row>
    <row r="472" spans="4:5" x14ac:dyDescent="0.3">
      <c r="D472" s="15"/>
      <c r="E472" s="15"/>
    </row>
    <row r="473" spans="4:5" x14ac:dyDescent="0.3">
      <c r="D473" s="15"/>
      <c r="E473" s="15"/>
    </row>
    <row r="474" spans="4:5" x14ac:dyDescent="0.3">
      <c r="D474" s="15"/>
      <c r="E474" s="15"/>
    </row>
    <row r="475" spans="4:5" x14ac:dyDescent="0.3">
      <c r="D475" s="15"/>
      <c r="E475" s="15"/>
    </row>
    <row r="476" spans="4:5" x14ac:dyDescent="0.3">
      <c r="D476" s="15"/>
      <c r="E476" s="15"/>
    </row>
    <row r="477" spans="4:5" x14ac:dyDescent="0.3">
      <c r="D477" s="15"/>
      <c r="E477" s="15"/>
    </row>
    <row r="478" spans="4:5" x14ac:dyDescent="0.3">
      <c r="D478" s="15"/>
      <c r="E478" s="15"/>
    </row>
    <row r="479" spans="4:5" x14ac:dyDescent="0.3">
      <c r="D479" s="15"/>
      <c r="E479" s="15"/>
    </row>
    <row r="480" spans="4:5" x14ac:dyDescent="0.3">
      <c r="D480" s="15"/>
      <c r="E480" s="15"/>
    </row>
    <row r="481" spans="4:5" x14ac:dyDescent="0.3">
      <c r="D481" s="15"/>
      <c r="E481" s="15"/>
    </row>
    <row r="482" spans="4:5" x14ac:dyDescent="0.3">
      <c r="D482" s="15"/>
      <c r="E482" s="15"/>
    </row>
    <row r="483" spans="4:5" x14ac:dyDescent="0.3">
      <c r="D483" s="15"/>
      <c r="E483" s="15"/>
    </row>
    <row r="484" spans="4:5" x14ac:dyDescent="0.3">
      <c r="D484" s="15"/>
      <c r="E484" s="15"/>
    </row>
    <row r="485" spans="4:5" x14ac:dyDescent="0.3">
      <c r="D485" s="15"/>
      <c r="E485" s="15"/>
    </row>
    <row r="486" spans="4:5" x14ac:dyDescent="0.3">
      <c r="D486" s="15"/>
      <c r="E486" s="15"/>
    </row>
    <row r="487" spans="4:5" x14ac:dyDescent="0.3">
      <c r="D487" s="15"/>
      <c r="E487" s="15"/>
    </row>
    <row r="488" spans="4:5" x14ac:dyDescent="0.3">
      <c r="D488" s="15"/>
      <c r="E488" s="15"/>
    </row>
    <row r="489" spans="4:5" x14ac:dyDescent="0.3">
      <c r="D489" s="15"/>
      <c r="E489" s="15"/>
    </row>
    <row r="490" spans="4:5" x14ac:dyDescent="0.3">
      <c r="D490" s="15"/>
      <c r="E490" s="15"/>
    </row>
    <row r="491" spans="4:5" x14ac:dyDescent="0.3">
      <c r="D491" s="15"/>
      <c r="E491" s="15"/>
    </row>
    <row r="492" spans="4:5" x14ac:dyDescent="0.3">
      <c r="D492" s="15"/>
      <c r="E492" s="15"/>
    </row>
    <row r="493" spans="4:5" x14ac:dyDescent="0.3">
      <c r="D493" s="15"/>
      <c r="E493" s="15"/>
    </row>
    <row r="494" spans="4:5" x14ac:dyDescent="0.3">
      <c r="D494" s="15"/>
      <c r="E494" s="15"/>
    </row>
    <row r="495" spans="4:5" x14ac:dyDescent="0.3">
      <c r="D495" s="15"/>
      <c r="E495" s="15"/>
    </row>
    <row r="496" spans="4:5" x14ac:dyDescent="0.3">
      <c r="D496" s="15"/>
      <c r="E496" s="15"/>
    </row>
    <row r="497" spans="4:5" x14ac:dyDescent="0.3">
      <c r="D497" s="15"/>
      <c r="E497" s="15"/>
    </row>
    <row r="498" spans="4:5" x14ac:dyDescent="0.3">
      <c r="D498" s="15"/>
      <c r="E498" s="15"/>
    </row>
    <row r="499" spans="4:5" x14ac:dyDescent="0.3">
      <c r="D499" s="15"/>
      <c r="E499" s="15"/>
    </row>
    <row r="500" spans="4:5" x14ac:dyDescent="0.3">
      <c r="D500" s="15"/>
      <c r="E500" s="15"/>
    </row>
    <row r="501" spans="4:5" x14ac:dyDescent="0.3">
      <c r="D501" s="15"/>
      <c r="E501" s="15"/>
    </row>
    <row r="502" spans="4:5" x14ac:dyDescent="0.3">
      <c r="D502" s="15"/>
      <c r="E502" s="15"/>
    </row>
    <row r="503" spans="4:5" x14ac:dyDescent="0.3">
      <c r="D503" s="15"/>
      <c r="E503" s="15"/>
    </row>
    <row r="504" spans="4:5" x14ac:dyDescent="0.3">
      <c r="D504" s="15"/>
      <c r="E504" s="15"/>
    </row>
    <row r="505" spans="4:5" x14ac:dyDescent="0.3">
      <c r="D505" s="15"/>
      <c r="E505" s="15"/>
    </row>
    <row r="506" spans="4:5" x14ac:dyDescent="0.3">
      <c r="D506" s="15"/>
      <c r="E506" s="15"/>
    </row>
    <row r="507" spans="4:5" x14ac:dyDescent="0.3">
      <c r="D507" s="15"/>
      <c r="E507" s="15"/>
    </row>
    <row r="508" spans="4:5" x14ac:dyDescent="0.3">
      <c r="D508" s="15"/>
      <c r="E508" s="15"/>
    </row>
    <row r="509" spans="4:5" x14ac:dyDescent="0.3">
      <c r="D509" s="15"/>
      <c r="E509" s="15"/>
    </row>
    <row r="510" spans="4:5" x14ac:dyDescent="0.3">
      <c r="D510" s="15"/>
      <c r="E510" s="15"/>
    </row>
    <row r="511" spans="4:5" x14ac:dyDescent="0.3">
      <c r="D511" s="15"/>
      <c r="E511" s="15"/>
    </row>
    <row r="512" spans="4:5" x14ac:dyDescent="0.3">
      <c r="D512" s="15"/>
      <c r="E512" s="15"/>
    </row>
    <row r="513" spans="4:5" x14ac:dyDescent="0.3">
      <c r="D513" s="15"/>
      <c r="E513" s="15"/>
    </row>
    <row r="514" spans="4:5" x14ac:dyDescent="0.3">
      <c r="D514" s="15"/>
      <c r="E514" s="15"/>
    </row>
    <row r="515" spans="4:5" x14ac:dyDescent="0.3">
      <c r="D515" s="15"/>
      <c r="E515" s="15"/>
    </row>
    <row r="516" spans="4:5" x14ac:dyDescent="0.3">
      <c r="D516" s="15"/>
      <c r="E516" s="15"/>
    </row>
    <row r="517" spans="4:5" x14ac:dyDescent="0.3">
      <c r="D517" s="15"/>
      <c r="E517" s="15"/>
    </row>
    <row r="518" spans="4:5" x14ac:dyDescent="0.3">
      <c r="D518" s="15"/>
      <c r="E518" s="15"/>
    </row>
    <row r="519" spans="4:5" x14ac:dyDescent="0.3">
      <c r="D519" s="15"/>
      <c r="E519" s="15"/>
    </row>
    <row r="520" spans="4:5" x14ac:dyDescent="0.3">
      <c r="D520" s="15"/>
      <c r="E520" s="15"/>
    </row>
    <row r="521" spans="4:5" x14ac:dyDescent="0.3">
      <c r="D521" s="15"/>
      <c r="E521" s="15"/>
    </row>
    <row r="522" spans="4:5" x14ac:dyDescent="0.3">
      <c r="D522" s="15"/>
      <c r="E522" s="15"/>
    </row>
    <row r="523" spans="4:5" x14ac:dyDescent="0.3">
      <c r="D523" s="15"/>
      <c r="E523" s="15"/>
    </row>
    <row r="524" spans="4:5" x14ac:dyDescent="0.3">
      <c r="D524" s="15"/>
      <c r="E524" s="15"/>
    </row>
    <row r="525" spans="4:5" x14ac:dyDescent="0.3">
      <c r="D525" s="15"/>
      <c r="E525" s="15"/>
    </row>
    <row r="526" spans="4:5" x14ac:dyDescent="0.3">
      <c r="D526" s="15"/>
      <c r="E526" s="15"/>
    </row>
    <row r="527" spans="4:5" x14ac:dyDescent="0.3">
      <c r="D527" s="15"/>
      <c r="E527" s="15"/>
    </row>
    <row r="528" spans="4:5" x14ac:dyDescent="0.3">
      <c r="D528" s="15"/>
      <c r="E528" s="15"/>
    </row>
    <row r="529" spans="4:5" x14ac:dyDescent="0.3">
      <c r="D529" s="15"/>
      <c r="E529" s="15"/>
    </row>
    <row r="530" spans="4:5" x14ac:dyDescent="0.3">
      <c r="D530" s="15"/>
      <c r="E530" s="15"/>
    </row>
    <row r="531" spans="4:5" x14ac:dyDescent="0.3">
      <c r="D531" s="15"/>
      <c r="E531" s="15"/>
    </row>
    <row r="532" spans="4:5" x14ac:dyDescent="0.3">
      <c r="D532" s="15"/>
      <c r="E532" s="15"/>
    </row>
    <row r="533" spans="4:5" x14ac:dyDescent="0.3">
      <c r="D533" s="15"/>
      <c r="E533" s="15"/>
    </row>
    <row r="534" spans="4:5" x14ac:dyDescent="0.3">
      <c r="D534" s="15"/>
      <c r="E534" s="15"/>
    </row>
    <row r="535" spans="4:5" x14ac:dyDescent="0.3">
      <c r="D535" s="15"/>
      <c r="E535" s="15"/>
    </row>
    <row r="536" spans="4:5" x14ac:dyDescent="0.3">
      <c r="D536" s="15"/>
      <c r="E536" s="15"/>
    </row>
    <row r="537" spans="4:5" x14ac:dyDescent="0.3">
      <c r="D537" s="15"/>
      <c r="E537" s="15"/>
    </row>
    <row r="538" spans="4:5" x14ac:dyDescent="0.3">
      <c r="D538" s="15"/>
      <c r="E538" s="15"/>
    </row>
    <row r="539" spans="4:5" x14ac:dyDescent="0.3">
      <c r="D539" s="15"/>
      <c r="E539" s="15"/>
    </row>
    <row r="540" spans="4:5" x14ac:dyDescent="0.3">
      <c r="D540" s="15"/>
      <c r="E540" s="15"/>
    </row>
    <row r="541" spans="4:5" x14ac:dyDescent="0.3">
      <c r="D541" s="15"/>
      <c r="E541" s="15"/>
    </row>
    <row r="542" spans="4:5" x14ac:dyDescent="0.3">
      <c r="D542" s="15"/>
      <c r="E542" s="15"/>
    </row>
    <row r="543" spans="4:5" x14ac:dyDescent="0.3">
      <c r="D543" s="15"/>
      <c r="E543" s="15"/>
    </row>
    <row r="544" spans="4:5" x14ac:dyDescent="0.3">
      <c r="D544" s="15"/>
      <c r="E544" s="15"/>
    </row>
    <row r="545" spans="4:5" x14ac:dyDescent="0.3">
      <c r="D545" s="15"/>
      <c r="E545" s="15"/>
    </row>
    <row r="546" spans="4:5" x14ac:dyDescent="0.3">
      <c r="D546" s="15"/>
      <c r="E546" s="15"/>
    </row>
    <row r="547" spans="4:5" x14ac:dyDescent="0.3">
      <c r="D547" s="15"/>
      <c r="E547" s="15"/>
    </row>
    <row r="548" spans="4:5" x14ac:dyDescent="0.3">
      <c r="D548" s="15"/>
      <c r="E548" s="15"/>
    </row>
    <row r="549" spans="4:5" x14ac:dyDescent="0.3">
      <c r="D549" s="15"/>
      <c r="E549" s="15"/>
    </row>
    <row r="550" spans="4:5" x14ac:dyDescent="0.3">
      <c r="D550" s="15"/>
      <c r="E550" s="15"/>
    </row>
    <row r="551" spans="4:5" x14ac:dyDescent="0.3">
      <c r="D551" s="15"/>
      <c r="E551" s="15"/>
    </row>
    <row r="552" spans="4:5" x14ac:dyDescent="0.3">
      <c r="D552" s="15"/>
      <c r="E552" s="15"/>
    </row>
    <row r="553" spans="4:5" x14ac:dyDescent="0.3">
      <c r="D553" s="15"/>
      <c r="E553" s="15"/>
    </row>
    <row r="554" spans="4:5" x14ac:dyDescent="0.3">
      <c r="D554" s="15"/>
      <c r="E554" s="15"/>
    </row>
    <row r="555" spans="4:5" x14ac:dyDescent="0.3">
      <c r="D555" s="15"/>
      <c r="E555" s="15"/>
    </row>
    <row r="556" spans="4:5" x14ac:dyDescent="0.3">
      <c r="D556" s="15"/>
      <c r="E556" s="15"/>
    </row>
    <row r="557" spans="4:5" x14ac:dyDescent="0.3">
      <c r="D557" s="15"/>
      <c r="E557" s="15"/>
    </row>
    <row r="558" spans="4:5" x14ac:dyDescent="0.3">
      <c r="D558" s="15"/>
      <c r="E558" s="15"/>
    </row>
    <row r="559" spans="4:5" x14ac:dyDescent="0.3">
      <c r="D559" s="15"/>
      <c r="E559" s="15"/>
    </row>
    <row r="560" spans="4:5" x14ac:dyDescent="0.3">
      <c r="D560" s="15"/>
      <c r="E560" s="15"/>
    </row>
    <row r="561" spans="4:5" x14ac:dyDescent="0.3">
      <c r="D561" s="15"/>
      <c r="E561" s="15"/>
    </row>
    <row r="562" spans="4:5" x14ac:dyDescent="0.3">
      <c r="D562" s="15"/>
      <c r="E562" s="15"/>
    </row>
    <row r="563" spans="4:5" x14ac:dyDescent="0.3">
      <c r="D563" s="15"/>
      <c r="E563" s="15"/>
    </row>
    <row r="564" spans="4:5" x14ac:dyDescent="0.3">
      <c r="D564" s="15"/>
      <c r="E564" s="15"/>
    </row>
    <row r="565" spans="4:5" x14ac:dyDescent="0.3">
      <c r="D565" s="15"/>
      <c r="E565" s="15"/>
    </row>
    <row r="566" spans="4:5" x14ac:dyDescent="0.3">
      <c r="D566" s="15"/>
      <c r="E566" s="15"/>
    </row>
    <row r="567" spans="4:5" x14ac:dyDescent="0.3">
      <c r="D567" s="15"/>
      <c r="E567" s="15"/>
    </row>
    <row r="568" spans="4:5" x14ac:dyDescent="0.3">
      <c r="D568" s="15"/>
      <c r="E568" s="15"/>
    </row>
    <row r="569" spans="4:5" x14ac:dyDescent="0.3">
      <c r="D569" s="15"/>
      <c r="E569" s="15"/>
    </row>
    <row r="570" spans="4:5" x14ac:dyDescent="0.3">
      <c r="D570" s="15"/>
      <c r="E570" s="15"/>
    </row>
    <row r="571" spans="4:5" x14ac:dyDescent="0.3">
      <c r="D571" s="15"/>
      <c r="E571" s="15"/>
    </row>
    <row r="572" spans="4:5" x14ac:dyDescent="0.3">
      <c r="D572" s="15"/>
      <c r="E572" s="15"/>
    </row>
    <row r="573" spans="4:5" x14ac:dyDescent="0.3">
      <c r="D573" s="15"/>
      <c r="E573" s="15"/>
    </row>
    <row r="574" spans="4:5" x14ac:dyDescent="0.3">
      <c r="D574" s="15"/>
      <c r="E574" s="15"/>
    </row>
    <row r="575" spans="4:5" x14ac:dyDescent="0.3">
      <c r="D575" s="15"/>
      <c r="E575" s="15"/>
    </row>
    <row r="576" spans="4:5" x14ac:dyDescent="0.3">
      <c r="D576" s="15"/>
      <c r="E576" s="15"/>
    </row>
    <row r="577" spans="4:5" x14ac:dyDescent="0.3">
      <c r="D577" s="15"/>
      <c r="E577" s="15"/>
    </row>
    <row r="578" spans="4:5" x14ac:dyDescent="0.3">
      <c r="D578" s="15"/>
      <c r="E578" s="15"/>
    </row>
    <row r="579" spans="4:5" x14ac:dyDescent="0.3">
      <c r="D579" s="15"/>
      <c r="E579" s="15"/>
    </row>
    <row r="580" spans="4:5" x14ac:dyDescent="0.3">
      <c r="D580" s="15"/>
      <c r="E580" s="15"/>
    </row>
    <row r="581" spans="4:5" x14ac:dyDescent="0.3">
      <c r="D581" s="15"/>
      <c r="E581" s="15"/>
    </row>
    <row r="582" spans="4:5" x14ac:dyDescent="0.3">
      <c r="D582" s="15"/>
      <c r="E582" s="15"/>
    </row>
    <row r="583" spans="4:5" x14ac:dyDescent="0.3">
      <c r="D583" s="15"/>
      <c r="E583" s="15"/>
    </row>
    <row r="584" spans="4:5" x14ac:dyDescent="0.3">
      <c r="D584" s="15"/>
      <c r="E584" s="15"/>
    </row>
    <row r="585" spans="4:5" x14ac:dyDescent="0.3">
      <c r="D585" s="15"/>
      <c r="E585" s="15"/>
    </row>
    <row r="586" spans="4:5" x14ac:dyDescent="0.3">
      <c r="D586" s="15"/>
      <c r="E586" s="15"/>
    </row>
    <row r="587" spans="4:5" x14ac:dyDescent="0.3">
      <c r="D587" s="15"/>
      <c r="E587" s="15"/>
    </row>
    <row r="588" spans="4:5" x14ac:dyDescent="0.3">
      <c r="D588" s="15"/>
      <c r="E588" s="15"/>
    </row>
    <row r="589" spans="4:5" x14ac:dyDescent="0.3">
      <c r="D589" s="15"/>
      <c r="E589" s="15"/>
    </row>
    <row r="590" spans="4:5" x14ac:dyDescent="0.3">
      <c r="D590" s="15"/>
      <c r="E590" s="15"/>
    </row>
    <row r="591" spans="4:5" x14ac:dyDescent="0.3">
      <c r="D591" s="15"/>
      <c r="E591" s="15"/>
    </row>
    <row r="592" spans="4:5" x14ac:dyDescent="0.3">
      <c r="D592" s="15"/>
      <c r="E592" s="15"/>
    </row>
    <row r="593" spans="4:5" x14ac:dyDescent="0.3">
      <c r="D593" s="15"/>
      <c r="E593" s="15"/>
    </row>
    <row r="594" spans="4:5" x14ac:dyDescent="0.3">
      <c r="D594" s="15"/>
      <c r="E594" s="15"/>
    </row>
    <row r="595" spans="4:5" x14ac:dyDescent="0.3">
      <c r="D595" s="15"/>
      <c r="E595" s="15"/>
    </row>
    <row r="596" spans="4:5" x14ac:dyDescent="0.3">
      <c r="D596" s="15"/>
      <c r="E596" s="15"/>
    </row>
    <row r="597" spans="4:5" x14ac:dyDescent="0.3">
      <c r="D597" s="15"/>
      <c r="E597" s="15"/>
    </row>
    <row r="598" spans="4:5" x14ac:dyDescent="0.3">
      <c r="D598" s="15"/>
      <c r="E598" s="15"/>
    </row>
    <row r="599" spans="4:5" x14ac:dyDescent="0.3">
      <c r="D599" s="15"/>
      <c r="E599" s="15"/>
    </row>
    <row r="600" spans="4:5" x14ac:dyDescent="0.3">
      <c r="D600" s="15"/>
      <c r="E600" s="15"/>
    </row>
    <row r="601" spans="4:5" x14ac:dyDescent="0.3">
      <c r="D601" s="15"/>
      <c r="E601" s="15"/>
    </row>
    <row r="602" spans="4:5" x14ac:dyDescent="0.3">
      <c r="D602" s="15"/>
      <c r="E602" s="15"/>
    </row>
  </sheetData>
  <mergeCells count="2">
    <mergeCell ref="A4:E4"/>
    <mergeCell ref="F4:G4"/>
  </mergeCells>
  <conditionalFormatting sqref="F6">
    <cfRule type="cellIs" dxfId="254" priority="55" operator="between">
      <formula>8</formula>
      <formula>16</formula>
    </cfRule>
    <cfRule type="cellIs" dxfId="253" priority="56" operator="between">
      <formula>4</formula>
      <formula>7.99</formula>
    </cfRule>
    <cfRule type="cellIs" dxfId="252" priority="57" operator="between">
      <formula>1</formula>
      <formula>3.99</formula>
    </cfRule>
  </conditionalFormatting>
  <conditionalFormatting sqref="G6">
    <cfRule type="cellIs" dxfId="251" priority="52" operator="between">
      <formula>8</formula>
      <formula>16</formula>
    </cfRule>
    <cfRule type="cellIs" dxfId="250" priority="53" operator="between">
      <formula>4</formula>
      <formula>7.99</formula>
    </cfRule>
    <cfRule type="cellIs" dxfId="249" priority="54" operator="between">
      <formula>1</formula>
      <formula>3.99</formula>
    </cfRule>
  </conditionalFormatting>
  <conditionalFormatting sqref="F7">
    <cfRule type="cellIs" dxfId="248" priority="49" operator="between">
      <formula>8</formula>
      <formula>16</formula>
    </cfRule>
    <cfRule type="cellIs" dxfId="247" priority="50" operator="between">
      <formula>4</formula>
      <formula>7.99</formula>
    </cfRule>
    <cfRule type="cellIs" dxfId="246" priority="51" operator="between">
      <formula>1</formula>
      <formula>3.99</formula>
    </cfRule>
  </conditionalFormatting>
  <conditionalFormatting sqref="G7">
    <cfRule type="cellIs" dxfId="245" priority="46" operator="between">
      <formula>8</formula>
      <formula>16</formula>
    </cfRule>
    <cfRule type="cellIs" dxfId="244" priority="47" operator="between">
      <formula>4</formula>
      <formula>7.99</formula>
    </cfRule>
    <cfRule type="cellIs" dxfId="243" priority="48" operator="between">
      <formula>1</formula>
      <formula>3.99</formula>
    </cfRule>
  </conditionalFormatting>
  <conditionalFormatting sqref="F8">
    <cfRule type="cellIs" dxfId="242" priority="43" operator="between">
      <formula>8</formula>
      <formula>16</formula>
    </cfRule>
    <cfRule type="cellIs" dxfId="241" priority="44" operator="between">
      <formula>4</formula>
      <formula>7.99</formula>
    </cfRule>
    <cfRule type="cellIs" dxfId="240" priority="45" operator="between">
      <formula>1</formula>
      <formula>3.99</formula>
    </cfRule>
  </conditionalFormatting>
  <conditionalFormatting sqref="G8">
    <cfRule type="cellIs" dxfId="239" priority="40" operator="between">
      <formula>8</formula>
      <formula>16</formula>
    </cfRule>
    <cfRule type="cellIs" dxfId="238" priority="41" operator="between">
      <formula>4</formula>
      <formula>7.99</formula>
    </cfRule>
    <cfRule type="cellIs" dxfId="237" priority="42" operator="between">
      <formula>1</formula>
      <formula>3.99</formula>
    </cfRule>
  </conditionalFormatting>
  <conditionalFormatting sqref="F9">
    <cfRule type="cellIs" dxfId="236" priority="37" operator="between">
      <formula>8</formula>
      <formula>16</formula>
    </cfRule>
    <cfRule type="cellIs" dxfId="235" priority="38" operator="between">
      <formula>4</formula>
      <formula>7.99</formula>
    </cfRule>
    <cfRule type="cellIs" dxfId="234" priority="39" operator="between">
      <formula>1</formula>
      <formula>3.99</formula>
    </cfRule>
  </conditionalFormatting>
  <conditionalFormatting sqref="G9">
    <cfRule type="cellIs" dxfId="233" priority="34" operator="between">
      <formula>8</formula>
      <formula>16</formula>
    </cfRule>
    <cfRule type="cellIs" dxfId="232" priority="35" operator="between">
      <formula>4</formula>
      <formula>7.99</formula>
    </cfRule>
    <cfRule type="cellIs" dxfId="231" priority="36" operator="between">
      <formula>1</formula>
      <formula>3.99</formula>
    </cfRule>
  </conditionalFormatting>
  <conditionalFormatting sqref="F10">
    <cfRule type="cellIs" dxfId="230" priority="31" operator="between">
      <formula>8</formula>
      <formula>16</formula>
    </cfRule>
    <cfRule type="cellIs" dxfId="229" priority="32" operator="between">
      <formula>4</formula>
      <formula>7.99</formula>
    </cfRule>
    <cfRule type="cellIs" dxfId="228" priority="33" operator="between">
      <formula>1</formula>
      <formula>3.99</formula>
    </cfRule>
  </conditionalFormatting>
  <conditionalFormatting sqref="G10">
    <cfRule type="cellIs" dxfId="227" priority="28" operator="between">
      <formula>8</formula>
      <formula>16</formula>
    </cfRule>
    <cfRule type="cellIs" dxfId="226" priority="29" operator="between">
      <formula>4</formula>
      <formula>7.99</formula>
    </cfRule>
    <cfRule type="cellIs" dxfId="225" priority="30" operator="between">
      <formula>1</formula>
      <formula>3.99</formula>
    </cfRule>
  </conditionalFormatting>
  <conditionalFormatting sqref="F11">
    <cfRule type="cellIs" dxfId="224" priority="25" operator="between">
      <formula>8</formula>
      <formula>16</formula>
    </cfRule>
    <cfRule type="cellIs" dxfId="223" priority="26" operator="between">
      <formula>4</formula>
      <formula>7.99</formula>
    </cfRule>
    <cfRule type="cellIs" dxfId="222" priority="27" operator="between">
      <formula>1</formula>
      <formula>3.99</formula>
    </cfRule>
  </conditionalFormatting>
  <conditionalFormatting sqref="G11">
    <cfRule type="cellIs" dxfId="221" priority="22" operator="between">
      <formula>8</formula>
      <formula>16</formula>
    </cfRule>
    <cfRule type="cellIs" dxfId="220" priority="23" operator="between">
      <formula>4</formula>
      <formula>7.99</formula>
    </cfRule>
    <cfRule type="cellIs" dxfId="219" priority="24" operator="between">
      <formula>1</formula>
      <formula>3.99</formula>
    </cfRule>
  </conditionalFormatting>
  <conditionalFormatting sqref="F12">
    <cfRule type="cellIs" dxfId="218" priority="19" operator="between">
      <formula>8</formula>
      <formula>16</formula>
    </cfRule>
    <cfRule type="cellIs" dxfId="217" priority="20" operator="between">
      <formula>4</formula>
      <formula>7.99</formula>
    </cfRule>
    <cfRule type="cellIs" dxfId="216" priority="21" operator="between">
      <formula>1</formula>
      <formula>3.99</formula>
    </cfRule>
  </conditionalFormatting>
  <conditionalFormatting sqref="G12">
    <cfRule type="cellIs" dxfId="215" priority="16" operator="between">
      <formula>8</formula>
      <formula>16</formula>
    </cfRule>
    <cfRule type="cellIs" dxfId="214" priority="17" operator="between">
      <formula>4</formula>
      <formula>7.99</formula>
    </cfRule>
    <cfRule type="cellIs" dxfId="213" priority="18" operator="between">
      <formula>1</formula>
      <formula>3.99</formula>
    </cfRule>
  </conditionalFormatting>
  <conditionalFormatting sqref="F13">
    <cfRule type="cellIs" dxfId="212" priority="13" operator="between">
      <formula>8</formula>
      <formula>16</formula>
    </cfRule>
    <cfRule type="cellIs" dxfId="211" priority="14" operator="between">
      <formula>4</formula>
      <formula>7.99</formula>
    </cfRule>
    <cfRule type="cellIs" dxfId="210" priority="15" operator="between">
      <formula>1</formula>
      <formula>3.99</formula>
    </cfRule>
  </conditionalFormatting>
  <conditionalFormatting sqref="G13">
    <cfRule type="cellIs" dxfId="209" priority="10" operator="between">
      <formula>8</formula>
      <formula>16</formula>
    </cfRule>
    <cfRule type="cellIs" dxfId="208" priority="11" operator="between">
      <formula>4</formula>
      <formula>7.99</formula>
    </cfRule>
    <cfRule type="cellIs" dxfId="207" priority="12" operator="between">
      <formula>1</formula>
      <formula>3.99</formula>
    </cfRule>
  </conditionalFormatting>
  <conditionalFormatting sqref="F14">
    <cfRule type="cellIs" dxfId="206" priority="7" operator="between">
      <formula>8</formula>
      <formula>16</formula>
    </cfRule>
    <cfRule type="cellIs" dxfId="205" priority="8" operator="between">
      <formula>4</formula>
      <formula>7.99</formula>
    </cfRule>
    <cfRule type="cellIs" dxfId="204" priority="9" operator="between">
      <formula>1</formula>
      <formula>3.99</formula>
    </cfRule>
  </conditionalFormatting>
  <conditionalFormatting sqref="G14">
    <cfRule type="cellIs" dxfId="203" priority="4" operator="between">
      <formula>8</formula>
      <formula>16</formula>
    </cfRule>
    <cfRule type="cellIs" dxfId="202" priority="5" operator="between">
      <formula>4</formula>
      <formula>7.99</formula>
    </cfRule>
    <cfRule type="cellIs" dxfId="201" priority="6" operator="between">
      <formula>1</formula>
      <formula>3.99</formula>
    </cfRule>
  </conditionalFormatting>
  <conditionalFormatting sqref="F15:G15">
    <cfRule type="cellIs" dxfId="200" priority="1" operator="between">
      <formula>8</formula>
      <formula>16</formula>
    </cfRule>
    <cfRule type="cellIs" dxfId="199" priority="2" operator="between">
      <formula>4</formula>
      <formula>7.99</formula>
    </cfRule>
    <cfRule type="cellIs" dxfId="198"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6" tint="0.39997558519241921"/>
    <pageSetUpPr fitToPage="1"/>
  </sheetPr>
  <dimension ref="A1:V42"/>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76" t="str">
        <f>'4. Medios Propios (MP)'!A6</f>
        <v>MP.R1</v>
      </c>
      <c r="D5" s="177"/>
      <c r="E5" s="178" t="str">
        <f>'4. Medios Propios (MP)'!B6</f>
        <v>Falta de justificación del encargo a medios propios</v>
      </c>
      <c r="F5" s="179"/>
      <c r="G5" s="81" t="str">
        <f>'4. Medios Propios (MP)'!C6</f>
        <v>No se justifica que el encargo al medio propio sea la solución más adecuada y eficiente desde el punto de vista de buena gestión financiera y de legalidad</v>
      </c>
      <c r="H5" s="28">
        <f>'4. Medios Propios (MP)'!D6</f>
        <v>0</v>
      </c>
      <c r="I5" s="40">
        <f>'4. Medios Propios (MP)'!E6</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96" x14ac:dyDescent="0.25">
      <c r="A10" s="31" t="s">
        <v>662</v>
      </c>
      <c r="B10" s="64" t="s">
        <v>157</v>
      </c>
      <c r="C10" s="87"/>
      <c r="D10" s="87"/>
      <c r="E10" s="93">
        <f>C10*D10</f>
        <v>0</v>
      </c>
      <c r="F10" s="31" t="s">
        <v>668</v>
      </c>
      <c r="G10" s="62" t="s">
        <v>230</v>
      </c>
      <c r="H10" s="88"/>
      <c r="I10" s="88"/>
      <c r="J10" s="87"/>
      <c r="K10" s="87"/>
      <c r="L10" s="31" t="str">
        <f t="shared" ref="L10:M15"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60" x14ac:dyDescent="0.25">
      <c r="A11" s="31" t="s">
        <v>663</v>
      </c>
      <c r="B11" s="63" t="s">
        <v>99</v>
      </c>
      <c r="C11" s="87"/>
      <c r="D11" s="87"/>
      <c r="E11" s="93">
        <f t="shared" ref="E11:E15" si="1">C11*D11</f>
        <v>0</v>
      </c>
      <c r="F11" s="31" t="s">
        <v>669</v>
      </c>
      <c r="G11" s="66" t="s">
        <v>321</v>
      </c>
      <c r="H11" s="88"/>
      <c r="I11" s="88"/>
      <c r="J11" s="87"/>
      <c r="K11" s="87"/>
      <c r="L11" s="31" t="str">
        <f t="shared" si="0"/>
        <v/>
      </c>
      <c r="M11" s="31" t="str">
        <f t="shared" si="0"/>
        <v/>
      </c>
      <c r="N11" s="93" t="e">
        <f t="shared" ref="N11:N15" si="2">L11*M11</f>
        <v>#VALUE!</v>
      </c>
      <c r="O11" s="90"/>
      <c r="P11" s="90"/>
      <c r="Q11" s="90"/>
      <c r="R11" s="87"/>
      <c r="S11" s="87"/>
      <c r="T11" s="31" t="str">
        <f t="shared" ref="T11:T15" si="3">IF(ISNUMBER($L11),IF($L11+R11&gt;1,$L11+R11,1),"")</f>
        <v/>
      </c>
      <c r="U11" s="31" t="str">
        <f t="shared" ref="U11:U15" si="4">IF(ISNUMBER($M11),IF($M11+S11&gt;1,$M11+S11,1),"")</f>
        <v/>
      </c>
      <c r="V11" s="93" t="e">
        <f t="shared" ref="V11:V15" si="5">T11*U11</f>
        <v>#VALUE!</v>
      </c>
    </row>
    <row r="12" spans="1:22" ht="84" x14ac:dyDescent="0.25">
      <c r="A12" s="31" t="s">
        <v>664</v>
      </c>
      <c r="B12" s="64" t="s">
        <v>229</v>
      </c>
      <c r="C12" s="87"/>
      <c r="D12" s="87"/>
      <c r="E12" s="93">
        <f t="shared" si="1"/>
        <v>0</v>
      </c>
      <c r="F12" s="31" t="s">
        <v>670</v>
      </c>
      <c r="G12" s="66" t="s">
        <v>321</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60" x14ac:dyDescent="0.25">
      <c r="A13" s="31" t="s">
        <v>665</v>
      </c>
      <c r="B13" s="63" t="s">
        <v>100</v>
      </c>
      <c r="C13" s="87"/>
      <c r="D13" s="87"/>
      <c r="E13" s="93">
        <f t="shared" si="1"/>
        <v>0</v>
      </c>
      <c r="F13" s="31" t="s">
        <v>671</v>
      </c>
      <c r="G13" s="66" t="s">
        <v>322</v>
      </c>
      <c r="H13" s="88"/>
      <c r="I13" s="88"/>
      <c r="J13" s="87"/>
      <c r="K13" s="87"/>
      <c r="L13" s="31" t="str">
        <f t="shared" si="0"/>
        <v/>
      </c>
      <c r="M13" s="31" t="str">
        <f t="shared" si="0"/>
        <v/>
      </c>
      <c r="N13" s="93" t="e">
        <f t="shared" si="2"/>
        <v>#VALUE!</v>
      </c>
      <c r="O13" s="90"/>
      <c r="P13" s="90"/>
      <c r="Q13" s="90"/>
      <c r="R13" s="87"/>
      <c r="S13" s="87"/>
      <c r="T13" s="31" t="str">
        <f t="shared" si="3"/>
        <v/>
      </c>
      <c r="U13" s="31" t="str">
        <f t="shared" si="4"/>
        <v/>
      </c>
      <c r="V13" s="93" t="e">
        <f t="shared" si="5"/>
        <v>#VALUE!</v>
      </c>
    </row>
    <row r="14" spans="1:22" ht="60" x14ac:dyDescent="0.25">
      <c r="A14" s="31" t="s">
        <v>666</v>
      </c>
      <c r="B14" s="65" t="s">
        <v>158</v>
      </c>
      <c r="C14" s="87"/>
      <c r="D14" s="87"/>
      <c r="E14" s="93">
        <f t="shared" si="1"/>
        <v>0</v>
      </c>
      <c r="F14" s="31" t="s">
        <v>672</v>
      </c>
      <c r="G14" s="67" t="s">
        <v>231</v>
      </c>
      <c r="H14" s="88"/>
      <c r="I14" s="88"/>
      <c r="J14" s="87"/>
      <c r="K14" s="87"/>
      <c r="L14" s="31" t="str">
        <f t="shared" si="0"/>
        <v/>
      </c>
      <c r="M14" s="31" t="str">
        <f t="shared" si="0"/>
        <v/>
      </c>
      <c r="N14" s="93" t="e">
        <f t="shared" si="2"/>
        <v>#VALUE!</v>
      </c>
      <c r="O14" s="90"/>
      <c r="P14" s="90"/>
      <c r="Q14" s="90"/>
      <c r="R14" s="87"/>
      <c r="S14" s="87"/>
      <c r="T14" s="31" t="str">
        <f t="shared" si="3"/>
        <v/>
      </c>
      <c r="U14" s="31" t="str">
        <f t="shared" si="4"/>
        <v/>
      </c>
      <c r="V14" s="93" t="e">
        <f t="shared" si="5"/>
        <v>#VALUE!</v>
      </c>
    </row>
    <row r="15" spans="1:22" ht="72" customHeight="1" x14ac:dyDescent="0.25">
      <c r="A15" s="88" t="s">
        <v>667</v>
      </c>
      <c r="B15" s="89" t="s">
        <v>397</v>
      </c>
      <c r="C15" s="88"/>
      <c r="D15" s="88"/>
      <c r="E15" s="93">
        <f t="shared" si="1"/>
        <v>0</v>
      </c>
      <c r="F15" s="88" t="s">
        <v>673</v>
      </c>
      <c r="G15" s="89" t="s">
        <v>77</v>
      </c>
      <c r="H15" s="88"/>
      <c r="I15" s="88"/>
      <c r="J15" s="88"/>
      <c r="K15" s="88"/>
      <c r="L15" s="31" t="str">
        <f t="shared" si="0"/>
        <v/>
      </c>
      <c r="M15" s="31" t="str">
        <f t="shared" si="0"/>
        <v/>
      </c>
      <c r="N15" s="93" t="e">
        <f t="shared" si="2"/>
        <v>#VALUE!</v>
      </c>
      <c r="O15" s="89" t="s">
        <v>77</v>
      </c>
      <c r="P15" s="91"/>
      <c r="Q15" s="91"/>
      <c r="R15" s="88"/>
      <c r="S15" s="88"/>
      <c r="T15" s="31" t="str">
        <f t="shared" si="3"/>
        <v/>
      </c>
      <c r="U15" s="31" t="str">
        <f t="shared" si="4"/>
        <v/>
      </c>
      <c r="V15" s="93" t="e">
        <f t="shared" si="5"/>
        <v>#VALUE!</v>
      </c>
    </row>
    <row r="16" spans="1:22" ht="48" customHeight="1" x14ac:dyDescent="0.25">
      <c r="D16" s="96" t="s">
        <v>220</v>
      </c>
      <c r="E16" s="92" t="e">
        <f>ROUND(SUM(E10:E15)/COUNT(C10:C15),2)</f>
        <v>#DIV/0!</v>
      </c>
      <c r="M16" s="96" t="s">
        <v>221</v>
      </c>
      <c r="N16" s="92" t="e">
        <f>ROUND(SUMIF(N10:N15,"&gt;0",N10:N15)/COUNT(N10:N15),2)</f>
        <v>#DIV/0!</v>
      </c>
      <c r="U16" s="96" t="s">
        <v>222</v>
      </c>
      <c r="V16" s="92" t="e">
        <f>ROUND(SUMIF(V10:V15,"&gt;0",V10:V15)/COUNT(V10:V15),2)</f>
        <v>#DIV/0!</v>
      </c>
    </row>
    <row r="39" spans="4:5" x14ac:dyDescent="0.25">
      <c r="D39" s="17">
        <v>1</v>
      </c>
      <c r="E39" s="17">
        <v>-1</v>
      </c>
    </row>
    <row r="40" spans="4:5" x14ac:dyDescent="0.25">
      <c r="D40" s="17">
        <v>2</v>
      </c>
      <c r="E40" s="17">
        <v>-2</v>
      </c>
    </row>
    <row r="41" spans="4:5" x14ac:dyDescent="0.25">
      <c r="D41" s="17">
        <v>3</v>
      </c>
      <c r="E41" s="17">
        <v>-3</v>
      </c>
    </row>
    <row r="42" spans="4:5" x14ac:dyDescent="0.25">
      <c r="D42" s="17">
        <v>4</v>
      </c>
      <c r="E42"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197" priority="24" operator="between">
      <formula>8</formula>
      <formula>16</formula>
    </cfRule>
    <cfRule type="cellIs" dxfId="196" priority="25" operator="between">
      <formula>4</formula>
      <formula>7.99</formula>
    </cfRule>
    <cfRule type="cellIs" dxfId="195" priority="26" operator="between">
      <formula>1</formula>
      <formula>3.99</formula>
    </cfRule>
  </conditionalFormatting>
  <conditionalFormatting sqref="F10:F14">
    <cfRule type="cellIs" dxfId="194" priority="21" operator="between">
      <formula>11</formula>
      <formula>25</formula>
    </cfRule>
    <cfRule type="cellIs" dxfId="193" priority="22" operator="between">
      <formula>6</formula>
      <formula>10</formula>
    </cfRule>
    <cfRule type="cellIs" dxfId="192" priority="23" operator="between">
      <formula>0</formula>
      <formula>5</formula>
    </cfRule>
  </conditionalFormatting>
  <conditionalFormatting sqref="H10:H15">
    <cfRule type="containsText" dxfId="191" priority="19" operator="containsText" text="Sí">
      <formula>NOT(ISERROR(SEARCH("Sí",H10)))</formula>
    </cfRule>
    <cfRule type="containsText" dxfId="190" priority="20" operator="containsText" text="No">
      <formula>NOT(ISERROR(SEARCH("No",H10)))</formula>
    </cfRule>
  </conditionalFormatting>
  <conditionalFormatting sqref="I10:I15">
    <cfRule type="containsText" dxfId="189" priority="16" operator="containsText" text="Bajo">
      <formula>NOT(ISERROR(SEARCH("Bajo",I10)))</formula>
    </cfRule>
    <cfRule type="containsText" dxfId="188" priority="17" operator="containsText" text="Medio">
      <formula>NOT(ISERROR(SEARCH("Medio",I10)))</formula>
    </cfRule>
    <cfRule type="containsText" dxfId="187" priority="18" operator="containsText" text="Alto">
      <formula>NOT(ISERROR(SEARCH("Alto",I10)))</formula>
    </cfRule>
  </conditionalFormatting>
  <conditionalFormatting sqref="E16">
    <cfRule type="cellIs" dxfId="186" priority="13" operator="between">
      <formula>8</formula>
      <formula>16</formula>
    </cfRule>
    <cfRule type="cellIs" dxfId="185" priority="14" operator="between">
      <formula>4</formula>
      <formula>7.99</formula>
    </cfRule>
    <cfRule type="cellIs" dxfId="184" priority="15" operator="between">
      <formula>1</formula>
      <formula>3.99</formula>
    </cfRule>
  </conditionalFormatting>
  <conditionalFormatting sqref="N10:N15">
    <cfRule type="cellIs" dxfId="183" priority="10" operator="between">
      <formula>8</formula>
      <formula>16</formula>
    </cfRule>
    <cfRule type="cellIs" dxfId="182" priority="11" operator="between">
      <formula>4</formula>
      <formula>7.99</formula>
    </cfRule>
    <cfRule type="cellIs" dxfId="181" priority="12" operator="between">
      <formula>1</formula>
      <formula>3.99</formula>
    </cfRule>
  </conditionalFormatting>
  <conditionalFormatting sqref="N16">
    <cfRule type="cellIs" dxfId="180" priority="7" operator="between">
      <formula>8</formula>
      <formula>16</formula>
    </cfRule>
    <cfRule type="cellIs" dxfId="179" priority="8" operator="between">
      <formula>4</formula>
      <formula>7.99</formula>
    </cfRule>
    <cfRule type="cellIs" dxfId="178" priority="9" operator="between">
      <formula>1</formula>
      <formula>3.99</formula>
    </cfRule>
  </conditionalFormatting>
  <conditionalFormatting sqref="V10:V15">
    <cfRule type="cellIs" dxfId="177" priority="4" operator="between">
      <formula>8</formula>
      <formula>16</formula>
    </cfRule>
    <cfRule type="cellIs" dxfId="176" priority="5" operator="between">
      <formula>4</formula>
      <formula>7.99</formula>
    </cfRule>
    <cfRule type="cellIs" dxfId="175" priority="6" operator="between">
      <formula>1</formula>
      <formula>3.99</formula>
    </cfRule>
  </conditionalFormatting>
  <conditionalFormatting sqref="V16">
    <cfRule type="cellIs" dxfId="174" priority="1" operator="between">
      <formula>8</formula>
      <formula>16</formula>
    </cfRule>
    <cfRule type="cellIs" dxfId="173" priority="2" operator="between">
      <formula>4</formula>
      <formula>7.99</formula>
    </cfRule>
    <cfRule type="cellIs" dxfId="172" priority="3" operator="between">
      <formula>1</formula>
      <formula>3.99</formula>
    </cfRule>
  </conditionalFormatting>
  <dataValidations count="4">
    <dataValidation type="list" allowBlank="1" showInputMessage="1" showErrorMessage="1" sqref="J10:K15 R10:S15" xr:uid="{00000000-0002-0000-2300-000000000000}">
      <formula1>negative</formula1>
    </dataValidation>
    <dataValidation type="list" allowBlank="1" showInputMessage="1" showErrorMessage="1" sqref="C10:D15" xr:uid="{00000000-0002-0000-2300-000001000000}">
      <formula1>positive</formula1>
    </dataValidation>
    <dataValidation type="list" allowBlank="1" showInputMessage="1" showErrorMessage="1" sqref="H10:H15" xr:uid="{00000000-0002-0000-2300-000002000000}">
      <formula1>$L$3:$L$4</formula1>
    </dataValidation>
    <dataValidation type="list" allowBlank="1" showInputMessage="1" showErrorMessage="1" sqref="I10:I15" xr:uid="{00000000-0002-0000-23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6" tint="0.39997558519241921"/>
    <pageSetUpPr fitToPage="1"/>
  </sheetPr>
  <dimension ref="A1:V39"/>
  <sheetViews>
    <sheetView zoomScaleNormal="100" zoomScaleSheetLayoutView="100" workbookViewId="0">
      <selection activeCell="B12" sqref="B12"/>
    </sheetView>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76" t="str">
        <f>'4. Medios Propios (MP)'!A7</f>
        <v>MP.R2</v>
      </c>
      <c r="D5" s="177"/>
      <c r="E5" s="178" t="str">
        <f>'4. Medios Propios (MP)'!B7</f>
        <v>Incumplimiento por el medio propio de los requisitos para serlo</v>
      </c>
      <c r="F5" s="179"/>
      <c r="G5" s="81" t="str">
        <f>'4. Medios Propios (MP)'!C7</f>
        <v xml:space="preserve">No se cumplen los requisitos para ser medio propio personificado o el medio propio ha perdido esa condición </v>
      </c>
      <c r="H5" s="28">
        <f>'4. Medios Propios (MP)'!D7</f>
        <v>0</v>
      </c>
      <c r="I5" s="40">
        <f>'4. Medios Propios (MP)'!E7</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60" x14ac:dyDescent="0.25">
      <c r="A10" s="31" t="s">
        <v>674</v>
      </c>
      <c r="B10" s="63" t="s">
        <v>804</v>
      </c>
      <c r="C10" s="87"/>
      <c r="D10" s="87"/>
      <c r="E10" s="93">
        <f>C10*D10</f>
        <v>0</v>
      </c>
      <c r="F10" s="31" t="s">
        <v>677</v>
      </c>
      <c r="G10" s="68" t="s">
        <v>349</v>
      </c>
      <c r="H10" s="88"/>
      <c r="I10" s="88"/>
      <c r="J10" s="87"/>
      <c r="K10" s="87"/>
      <c r="L10" s="31" t="str">
        <f t="shared" ref="L10:M12"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96" customHeight="1" x14ac:dyDescent="0.25">
      <c r="A11" s="31" t="s">
        <v>675</v>
      </c>
      <c r="B11" s="74" t="s">
        <v>805</v>
      </c>
      <c r="C11" s="87"/>
      <c r="D11" s="87"/>
      <c r="E11" s="93">
        <f t="shared" ref="E11:E12" si="1">C11*D11</f>
        <v>0</v>
      </c>
      <c r="F11" s="31" t="s">
        <v>678</v>
      </c>
      <c r="G11" s="62" t="s">
        <v>232</v>
      </c>
      <c r="H11" s="88"/>
      <c r="I11" s="88"/>
      <c r="J11" s="87"/>
      <c r="K11" s="87"/>
      <c r="L11" s="31" t="str">
        <f t="shared" si="0"/>
        <v/>
      </c>
      <c r="M11" s="31" t="str">
        <f t="shared" si="0"/>
        <v/>
      </c>
      <c r="N11" s="93" t="e">
        <f t="shared" ref="N11:N12" si="2">L11*M11</f>
        <v>#VALUE!</v>
      </c>
      <c r="O11" s="90"/>
      <c r="P11" s="90"/>
      <c r="Q11" s="90"/>
      <c r="R11" s="87"/>
      <c r="S11" s="87"/>
      <c r="T11" s="31" t="str">
        <f t="shared" ref="T11:T12" si="3">IF(ISNUMBER($L11),IF($L11+R11&gt;1,$L11+R11,1),"")</f>
        <v/>
      </c>
      <c r="U11" s="31" t="str">
        <f t="shared" ref="U11:U12" si="4">IF(ISNUMBER($M11),IF($M11+S11&gt;1,$M11+S11,1),"")</f>
        <v/>
      </c>
      <c r="V11" s="93" t="e">
        <f t="shared" ref="V11:V12" si="5">T11*U11</f>
        <v>#VALUE!</v>
      </c>
    </row>
    <row r="12" spans="1:22" ht="72" customHeight="1" x14ac:dyDescent="0.25">
      <c r="A12" s="88" t="s">
        <v>676</v>
      </c>
      <c r="B12" s="89" t="s">
        <v>397</v>
      </c>
      <c r="C12" s="88"/>
      <c r="D12" s="88"/>
      <c r="E12" s="93">
        <f t="shared" si="1"/>
        <v>0</v>
      </c>
      <c r="F12" s="88" t="s">
        <v>679</v>
      </c>
      <c r="G12" s="89" t="s">
        <v>77</v>
      </c>
      <c r="H12" s="88"/>
      <c r="I12" s="88"/>
      <c r="J12" s="88"/>
      <c r="K12" s="88"/>
      <c r="L12" s="31" t="str">
        <f t="shared" si="0"/>
        <v/>
      </c>
      <c r="M12" s="31" t="str">
        <f t="shared" si="0"/>
        <v/>
      </c>
      <c r="N12" s="93" t="e">
        <f t="shared" si="2"/>
        <v>#VALUE!</v>
      </c>
      <c r="O12" s="89" t="s">
        <v>77</v>
      </c>
      <c r="P12" s="91"/>
      <c r="Q12" s="91"/>
      <c r="R12" s="88"/>
      <c r="S12" s="88"/>
      <c r="T12" s="31" t="str">
        <f t="shared" si="3"/>
        <v/>
      </c>
      <c r="U12" s="31" t="str">
        <f t="shared" si="4"/>
        <v/>
      </c>
      <c r="V12" s="93" t="e">
        <f t="shared" si="5"/>
        <v>#VALUE!</v>
      </c>
    </row>
    <row r="13" spans="1:22" ht="48" customHeight="1" x14ac:dyDescent="0.25">
      <c r="D13" s="96" t="s">
        <v>220</v>
      </c>
      <c r="E13" s="92" t="e">
        <f>ROUND(SUM(E10:E12)/COUNT(C10:C12),2)</f>
        <v>#DIV/0!</v>
      </c>
      <c r="M13" s="96" t="s">
        <v>221</v>
      </c>
      <c r="N13" s="92" t="e">
        <f>ROUND(SUMIF(N10:N12,"&gt;0",N10:N12)/COUNT(N10:N12),2)</f>
        <v>#DIV/0!</v>
      </c>
      <c r="U13" s="96" t="s">
        <v>222</v>
      </c>
      <c r="V13" s="92" t="e">
        <f>ROUND(SUMIF(V10:V12,"&gt;0",V10:V12)/COUNT(V10:V12),2)</f>
        <v>#DIV/0!</v>
      </c>
    </row>
    <row r="36" spans="4:5" x14ac:dyDescent="0.25">
      <c r="D36" s="17">
        <v>1</v>
      </c>
      <c r="E36" s="17">
        <v>-1</v>
      </c>
    </row>
    <row r="37" spans="4:5" x14ac:dyDescent="0.25">
      <c r="D37" s="17">
        <v>2</v>
      </c>
      <c r="E37" s="17">
        <v>-2</v>
      </c>
    </row>
    <row r="38" spans="4:5" x14ac:dyDescent="0.25">
      <c r="D38" s="17">
        <v>3</v>
      </c>
      <c r="E38" s="17">
        <v>-3</v>
      </c>
    </row>
    <row r="39" spans="4:5" x14ac:dyDescent="0.25">
      <c r="D39" s="17">
        <v>4</v>
      </c>
      <c r="E39"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171" priority="24" operator="between">
      <formula>8</formula>
      <formula>16</formula>
    </cfRule>
    <cfRule type="cellIs" dxfId="170" priority="25" operator="between">
      <formula>4</formula>
      <formula>7.99</formula>
    </cfRule>
    <cfRule type="cellIs" dxfId="169" priority="26" operator="between">
      <formula>1</formula>
      <formula>3.99</formula>
    </cfRule>
  </conditionalFormatting>
  <conditionalFormatting sqref="F10:F11">
    <cfRule type="cellIs" dxfId="168" priority="21" operator="between">
      <formula>11</formula>
      <formula>25</formula>
    </cfRule>
    <cfRule type="cellIs" dxfId="167" priority="22" operator="between">
      <formula>6</formula>
      <formula>10</formula>
    </cfRule>
    <cfRule type="cellIs" dxfId="166" priority="23" operator="between">
      <formula>0</formula>
      <formula>5</formula>
    </cfRule>
  </conditionalFormatting>
  <conditionalFormatting sqref="H10:H12">
    <cfRule type="containsText" dxfId="165" priority="19" operator="containsText" text="Sí">
      <formula>NOT(ISERROR(SEARCH("Sí",H10)))</formula>
    </cfRule>
    <cfRule type="containsText" dxfId="164" priority="20" operator="containsText" text="No">
      <formula>NOT(ISERROR(SEARCH("No",H10)))</formula>
    </cfRule>
  </conditionalFormatting>
  <conditionalFormatting sqref="I10:I12">
    <cfRule type="containsText" dxfId="163" priority="16" operator="containsText" text="Bajo">
      <formula>NOT(ISERROR(SEARCH("Bajo",I10)))</formula>
    </cfRule>
    <cfRule type="containsText" dxfId="162" priority="17" operator="containsText" text="Medio">
      <formula>NOT(ISERROR(SEARCH("Medio",I10)))</formula>
    </cfRule>
    <cfRule type="containsText" dxfId="161" priority="18" operator="containsText" text="Alto">
      <formula>NOT(ISERROR(SEARCH("Alto",I10)))</formula>
    </cfRule>
  </conditionalFormatting>
  <conditionalFormatting sqref="E13">
    <cfRule type="cellIs" dxfId="160" priority="13" operator="between">
      <formula>8</formula>
      <formula>16</formula>
    </cfRule>
    <cfRule type="cellIs" dxfId="159" priority="14" operator="between">
      <formula>4</formula>
      <formula>7.99</formula>
    </cfRule>
    <cfRule type="cellIs" dxfId="158" priority="15" operator="between">
      <formula>1</formula>
      <formula>3.99</formula>
    </cfRule>
  </conditionalFormatting>
  <conditionalFormatting sqref="N13">
    <cfRule type="cellIs" dxfId="157" priority="7" operator="between">
      <formula>8</formula>
      <formula>16</formula>
    </cfRule>
    <cfRule type="cellIs" dxfId="156" priority="8" operator="between">
      <formula>4</formula>
      <formula>7.99</formula>
    </cfRule>
    <cfRule type="cellIs" dxfId="155" priority="9" operator="between">
      <formula>1</formula>
      <formula>3.99</formula>
    </cfRule>
  </conditionalFormatting>
  <conditionalFormatting sqref="V13">
    <cfRule type="cellIs" dxfId="154" priority="1" operator="between">
      <formula>8</formula>
      <formula>16</formula>
    </cfRule>
    <cfRule type="cellIs" dxfId="153" priority="2" operator="between">
      <formula>4</formula>
      <formula>7.99</formula>
    </cfRule>
    <cfRule type="cellIs" dxfId="152" priority="3" operator="between">
      <formula>1</formula>
      <formula>3.99</formula>
    </cfRule>
  </conditionalFormatting>
  <dataValidations count="4">
    <dataValidation type="list" allowBlank="1" showInputMessage="1" showErrorMessage="1" sqref="R10:S12 J10:K12" xr:uid="{00000000-0002-0000-2400-000000000000}">
      <formula1>negative</formula1>
    </dataValidation>
    <dataValidation type="list" allowBlank="1" showInputMessage="1" showErrorMessage="1" sqref="C10:D12" xr:uid="{00000000-0002-0000-2400-000001000000}">
      <formula1>positive</formula1>
    </dataValidation>
    <dataValidation type="list" allowBlank="1" showInputMessage="1" showErrorMessage="1" sqref="H10:H12" xr:uid="{00000000-0002-0000-2400-000002000000}">
      <formula1>$L$3:$L$4</formula1>
    </dataValidation>
    <dataValidation type="list" allowBlank="1" showInputMessage="1" showErrorMessage="1" sqref="I10:I12" xr:uid="{00000000-0002-0000-24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6" tint="0.39997558519241921"/>
    <pageSetUpPr fitToPage="1"/>
  </sheetPr>
  <dimension ref="A1:V40"/>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76" t="str">
        <f>'4. Medios Propios (MP)'!A8</f>
        <v>MP.R3</v>
      </c>
      <c r="D5" s="177"/>
      <c r="E5" s="178" t="str">
        <f>'4. Medios Propios (MP)'!B8</f>
        <v>Falta de justificación en la selección del medio propio</v>
      </c>
      <c r="F5" s="179"/>
      <c r="G5" s="81" t="str">
        <f>'4. Medios Propios (MP)'!C8</f>
        <v>La selección del medio propio concreto al que se realiza el encargo no está adecuadamente justificada, lo que puede afectar al riesgo de cumplimiento, de buena gestión financiera, de fraude o corrupción por selección de un medio propio inadecuado.</v>
      </c>
      <c r="H5" s="28">
        <f>'4. Medios Propios (MP)'!D8</f>
        <v>0</v>
      </c>
      <c r="I5" s="40">
        <f>'4. Medios Propios (MP)'!E8</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48" x14ac:dyDescent="0.25">
      <c r="A10" s="31" t="s">
        <v>680</v>
      </c>
      <c r="B10" s="63" t="s">
        <v>801</v>
      </c>
      <c r="C10" s="87"/>
      <c r="D10" s="87"/>
      <c r="E10" s="93">
        <f>C10*D10</f>
        <v>0</v>
      </c>
      <c r="F10" s="31" t="s">
        <v>684</v>
      </c>
      <c r="G10" s="68" t="s">
        <v>233</v>
      </c>
      <c r="H10" s="88"/>
      <c r="I10" s="88"/>
      <c r="J10" s="87"/>
      <c r="K10" s="87"/>
      <c r="L10" s="31" t="str">
        <f t="shared" ref="L10:M13"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96" customHeight="1" x14ac:dyDescent="0.25">
      <c r="A11" s="31" t="s">
        <v>681</v>
      </c>
      <c r="B11" s="63" t="s">
        <v>802</v>
      </c>
      <c r="C11" s="87"/>
      <c r="D11" s="87"/>
      <c r="E11" s="93">
        <f t="shared" ref="E11:E13" si="1">C11*D11</f>
        <v>0</v>
      </c>
      <c r="F11" s="31" t="s">
        <v>685</v>
      </c>
      <c r="G11" s="66" t="s">
        <v>219</v>
      </c>
      <c r="H11" s="88"/>
      <c r="I11" s="88"/>
      <c r="J11" s="87"/>
      <c r="K11" s="87"/>
      <c r="L11" s="31" t="str">
        <f t="shared" si="0"/>
        <v/>
      </c>
      <c r="M11" s="31" t="str">
        <f t="shared" si="0"/>
        <v/>
      </c>
      <c r="N11" s="93" t="e">
        <f t="shared" ref="N11:N13" si="2">L11*M11</f>
        <v>#VALUE!</v>
      </c>
      <c r="O11" s="90"/>
      <c r="P11" s="90"/>
      <c r="Q11" s="90"/>
      <c r="R11" s="87"/>
      <c r="S11" s="87"/>
      <c r="T11" s="31" t="str">
        <f t="shared" ref="T11:T13" si="3">IF(ISNUMBER($L11),IF($L11+R11&gt;1,$L11+R11,1),"")</f>
        <v/>
      </c>
      <c r="U11" s="31" t="str">
        <f t="shared" ref="U11:U13" si="4">IF(ISNUMBER($M11),IF($M11+S11&gt;1,$M11+S11,1),"")</f>
        <v/>
      </c>
      <c r="V11" s="93" t="e">
        <f t="shared" ref="V11:V13" si="5">T11*U11</f>
        <v>#VALUE!</v>
      </c>
    </row>
    <row r="12" spans="1:22" ht="60" x14ac:dyDescent="0.25">
      <c r="A12" s="31" t="s">
        <v>682</v>
      </c>
      <c r="B12" s="63" t="s">
        <v>803</v>
      </c>
      <c r="C12" s="87"/>
      <c r="D12" s="87"/>
      <c r="E12" s="93">
        <f t="shared" si="1"/>
        <v>0</v>
      </c>
      <c r="F12" s="31" t="s">
        <v>686</v>
      </c>
      <c r="G12" s="66" t="s">
        <v>101</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72" customHeight="1" x14ac:dyDescent="0.25">
      <c r="A13" s="88" t="s">
        <v>683</v>
      </c>
      <c r="B13" s="89" t="s">
        <v>397</v>
      </c>
      <c r="C13" s="88"/>
      <c r="D13" s="88"/>
      <c r="E13" s="93">
        <f t="shared" si="1"/>
        <v>0</v>
      </c>
      <c r="F13" s="88" t="s">
        <v>687</v>
      </c>
      <c r="G13" s="89" t="s">
        <v>77</v>
      </c>
      <c r="H13" s="88"/>
      <c r="I13" s="88"/>
      <c r="J13" s="88"/>
      <c r="K13" s="88"/>
      <c r="L13" s="31" t="str">
        <f t="shared" si="0"/>
        <v/>
      </c>
      <c r="M13" s="31" t="str">
        <f t="shared" si="0"/>
        <v/>
      </c>
      <c r="N13" s="93" t="e">
        <f t="shared" si="2"/>
        <v>#VALUE!</v>
      </c>
      <c r="O13" s="89" t="s">
        <v>77</v>
      </c>
      <c r="P13" s="91"/>
      <c r="Q13" s="91"/>
      <c r="R13" s="88"/>
      <c r="S13" s="88"/>
      <c r="T13" s="31" t="str">
        <f t="shared" si="3"/>
        <v/>
      </c>
      <c r="U13" s="31" t="str">
        <f t="shared" si="4"/>
        <v/>
      </c>
      <c r="V13" s="93" t="e">
        <f t="shared" si="5"/>
        <v>#VALUE!</v>
      </c>
    </row>
    <row r="14" spans="1:22" ht="48" customHeight="1" x14ac:dyDescent="0.25">
      <c r="D14" s="96" t="s">
        <v>220</v>
      </c>
      <c r="E14" s="92" t="e">
        <f>ROUND(SUM(E10:E13)/COUNT(C10:C13),2)</f>
        <v>#DIV/0!</v>
      </c>
      <c r="M14" s="96" t="s">
        <v>221</v>
      </c>
      <c r="N14" s="92" t="e">
        <f>ROUND(SUMIF(N10:N13,"&gt;0",N10:N13)/COUNT(N10:N13),2)</f>
        <v>#DIV/0!</v>
      </c>
      <c r="U14" s="96" t="s">
        <v>222</v>
      </c>
      <c r="V14" s="92" t="e">
        <f>ROUND(SUMIF(V10:V13,"&gt;0",V10:V13)/COUNT(V10:V13),2)</f>
        <v>#DIV/0!</v>
      </c>
    </row>
    <row r="37" spans="4:5" x14ac:dyDescent="0.25">
      <c r="D37" s="17">
        <v>1</v>
      </c>
      <c r="E37" s="17">
        <v>-1</v>
      </c>
    </row>
    <row r="38" spans="4:5" x14ac:dyDescent="0.25">
      <c r="D38" s="17">
        <v>2</v>
      </c>
      <c r="E38" s="17">
        <v>-2</v>
      </c>
    </row>
    <row r="39" spans="4:5" x14ac:dyDescent="0.25">
      <c r="D39" s="17">
        <v>3</v>
      </c>
      <c r="E39" s="17">
        <v>-3</v>
      </c>
    </row>
    <row r="40" spans="4:5" x14ac:dyDescent="0.25">
      <c r="D40" s="17">
        <v>4</v>
      </c>
      <c r="E40"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151" priority="24" operator="between">
      <formula>8</formula>
      <formula>16</formula>
    </cfRule>
    <cfRule type="cellIs" dxfId="150" priority="25" operator="between">
      <formula>4</formula>
      <formula>7.99</formula>
    </cfRule>
    <cfRule type="cellIs" dxfId="149" priority="26" operator="between">
      <formula>1</formula>
      <formula>3.99</formula>
    </cfRule>
  </conditionalFormatting>
  <conditionalFormatting sqref="F10:F12">
    <cfRule type="cellIs" dxfId="148" priority="21" operator="between">
      <formula>11</formula>
      <formula>25</formula>
    </cfRule>
    <cfRule type="cellIs" dxfId="147" priority="22" operator="between">
      <formula>6</formula>
      <formula>10</formula>
    </cfRule>
    <cfRule type="cellIs" dxfId="146" priority="23" operator="between">
      <formula>0</formula>
      <formula>5</formula>
    </cfRule>
  </conditionalFormatting>
  <conditionalFormatting sqref="H10:H13">
    <cfRule type="containsText" dxfId="145" priority="19" operator="containsText" text="Sí">
      <formula>NOT(ISERROR(SEARCH("Sí",H10)))</formula>
    </cfRule>
    <cfRule type="containsText" dxfId="144" priority="20" operator="containsText" text="No">
      <formula>NOT(ISERROR(SEARCH("No",H10)))</formula>
    </cfRule>
  </conditionalFormatting>
  <conditionalFormatting sqref="I10:I13">
    <cfRule type="containsText" dxfId="143" priority="16" operator="containsText" text="Bajo">
      <formula>NOT(ISERROR(SEARCH("Bajo",I10)))</formula>
    </cfRule>
    <cfRule type="containsText" dxfId="142" priority="17" operator="containsText" text="Medio">
      <formula>NOT(ISERROR(SEARCH("Medio",I10)))</formula>
    </cfRule>
    <cfRule type="containsText" dxfId="141" priority="18" operator="containsText" text="Alto">
      <formula>NOT(ISERROR(SEARCH("Alto",I10)))</formula>
    </cfRule>
  </conditionalFormatting>
  <conditionalFormatting sqref="E14">
    <cfRule type="cellIs" dxfId="140" priority="13" operator="between">
      <formula>8</formula>
      <formula>16</formula>
    </cfRule>
    <cfRule type="cellIs" dxfId="139" priority="14" operator="between">
      <formula>4</formula>
      <formula>7.99</formula>
    </cfRule>
    <cfRule type="cellIs" dxfId="138" priority="15" operator="between">
      <formula>1</formula>
      <formula>3.99</formula>
    </cfRule>
  </conditionalFormatting>
  <conditionalFormatting sqref="N14">
    <cfRule type="cellIs" dxfId="137" priority="7" operator="between">
      <formula>8</formula>
      <formula>16</formula>
    </cfRule>
    <cfRule type="cellIs" dxfId="136" priority="8" operator="between">
      <formula>4</formula>
      <formula>7.99</formula>
    </cfRule>
    <cfRule type="cellIs" dxfId="135" priority="9" operator="between">
      <formula>1</formula>
      <formula>3.99</formula>
    </cfRule>
  </conditionalFormatting>
  <conditionalFormatting sqref="V14">
    <cfRule type="cellIs" dxfId="134" priority="1" operator="between">
      <formula>8</formula>
      <formula>16</formula>
    </cfRule>
    <cfRule type="cellIs" dxfId="133" priority="2" operator="between">
      <formula>4</formula>
      <formula>7.99</formula>
    </cfRule>
    <cfRule type="cellIs" dxfId="132" priority="3" operator="between">
      <formula>1</formula>
      <formula>3.99</formula>
    </cfRule>
  </conditionalFormatting>
  <dataValidations count="4">
    <dataValidation type="list" allowBlank="1" showInputMessage="1" showErrorMessage="1" sqref="R10:S13 J10:K13" xr:uid="{00000000-0002-0000-2500-000000000000}">
      <formula1>negative</formula1>
    </dataValidation>
    <dataValidation type="list" allowBlank="1" showInputMessage="1" showErrorMessage="1" sqref="C10:D13" xr:uid="{00000000-0002-0000-2500-000001000000}">
      <formula1>positive</formula1>
    </dataValidation>
    <dataValidation type="list" allowBlank="1" showInputMessage="1" showErrorMessage="1" sqref="H10:H13" xr:uid="{00000000-0002-0000-2500-000002000000}">
      <formula1>$L$3:$L$4</formula1>
    </dataValidation>
    <dataValidation type="list" allowBlank="1" showInputMessage="1" showErrorMessage="1" sqref="I10:I13" xr:uid="{00000000-0002-0000-25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6" tint="0.39997558519241921"/>
    <pageSetUpPr fitToPage="1"/>
  </sheetPr>
  <dimension ref="A1:V42"/>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76" t="str">
        <f>'4. Medios Propios (MP)'!A9</f>
        <v>MP.R4</v>
      </c>
      <c r="D5" s="177"/>
      <c r="E5" s="178" t="str">
        <f>'4. Medios Propios (MP)'!B9</f>
        <v xml:space="preserve">Aplicación incorrecta de las tarifas y costes </v>
      </c>
      <c r="F5" s="179"/>
      <c r="G5" s="81" t="str">
        <f>'4. Medios Propios (MP)'!C9</f>
        <v xml:space="preserve">Falta de justificación o aplicación incorrecta de las tarifas y costes en la elaboración del presupuesto  </v>
      </c>
      <c r="H5" s="28">
        <f>'4. Medios Propios (MP)'!D9</f>
        <v>0</v>
      </c>
      <c r="I5" s="40">
        <f>'4. Medios Propios (MP)'!E9</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72" x14ac:dyDescent="0.25">
      <c r="A10" s="31" t="s">
        <v>688</v>
      </c>
      <c r="B10" s="63" t="s">
        <v>806</v>
      </c>
      <c r="C10" s="87"/>
      <c r="D10" s="87"/>
      <c r="E10" s="93">
        <f>C10*D10</f>
        <v>0</v>
      </c>
      <c r="F10" s="31" t="s">
        <v>694</v>
      </c>
      <c r="G10" s="68" t="s">
        <v>147</v>
      </c>
      <c r="H10" s="88"/>
      <c r="I10" s="88"/>
      <c r="J10" s="87"/>
      <c r="K10" s="87"/>
      <c r="L10" s="31" t="str">
        <f t="shared" ref="L10:M15"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96" customHeight="1" x14ac:dyDescent="0.25">
      <c r="A11" s="31" t="s">
        <v>689</v>
      </c>
      <c r="B11" s="63" t="s">
        <v>807</v>
      </c>
      <c r="C11" s="87"/>
      <c r="D11" s="87"/>
      <c r="E11" s="93">
        <f t="shared" ref="E11:E15" si="1">C11*D11</f>
        <v>0</v>
      </c>
      <c r="F11" s="31" t="s">
        <v>695</v>
      </c>
      <c r="G11" s="68" t="s">
        <v>234</v>
      </c>
      <c r="H11" s="88"/>
      <c r="I11" s="88"/>
      <c r="J11" s="87"/>
      <c r="K11" s="87"/>
      <c r="L11" s="31" t="str">
        <f t="shared" si="0"/>
        <v/>
      </c>
      <c r="M11" s="31" t="str">
        <f t="shared" si="0"/>
        <v/>
      </c>
      <c r="N11" s="93" t="e">
        <f t="shared" ref="N11:N15" si="2">L11*M11</f>
        <v>#VALUE!</v>
      </c>
      <c r="O11" s="90"/>
      <c r="P11" s="90"/>
      <c r="Q11" s="90"/>
      <c r="R11" s="87"/>
      <c r="S11" s="87"/>
      <c r="T11" s="31" t="str">
        <f t="shared" ref="T11:T15" si="3">IF(ISNUMBER($L11),IF($L11+R11&gt;1,$L11+R11,1),"")</f>
        <v/>
      </c>
      <c r="U11" s="31" t="str">
        <f t="shared" ref="U11:U15" si="4">IF(ISNUMBER($M11),IF($M11+S11&gt;1,$M11+S11,1),"")</f>
        <v/>
      </c>
      <c r="V11" s="93" t="e">
        <f t="shared" ref="V11:V15" si="5">T11*U11</f>
        <v>#VALUE!</v>
      </c>
    </row>
    <row r="12" spans="1:22" ht="72" x14ac:dyDescent="0.25">
      <c r="A12" s="31" t="s">
        <v>690</v>
      </c>
      <c r="B12" s="63" t="s">
        <v>808</v>
      </c>
      <c r="C12" s="87"/>
      <c r="D12" s="87"/>
      <c r="E12" s="93">
        <f t="shared" si="1"/>
        <v>0</v>
      </c>
      <c r="F12" s="31" t="s">
        <v>696</v>
      </c>
      <c r="G12" s="68" t="s">
        <v>234</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48" x14ac:dyDescent="0.25">
      <c r="A13" s="31" t="s">
        <v>691</v>
      </c>
      <c r="B13" s="63" t="s">
        <v>809</v>
      </c>
      <c r="C13" s="87"/>
      <c r="D13" s="87"/>
      <c r="E13" s="93">
        <f t="shared" si="1"/>
        <v>0</v>
      </c>
      <c r="F13" s="31" t="s">
        <v>697</v>
      </c>
      <c r="G13" s="68" t="s">
        <v>235</v>
      </c>
      <c r="H13" s="88"/>
      <c r="I13" s="88"/>
      <c r="J13" s="87"/>
      <c r="K13" s="87"/>
      <c r="L13" s="31" t="str">
        <f t="shared" si="0"/>
        <v/>
      </c>
      <c r="M13" s="31" t="str">
        <f t="shared" si="0"/>
        <v/>
      </c>
      <c r="N13" s="93" t="e">
        <f t="shared" si="2"/>
        <v>#VALUE!</v>
      </c>
      <c r="O13" s="90"/>
      <c r="P13" s="90"/>
      <c r="Q13" s="90"/>
      <c r="R13" s="87"/>
      <c r="S13" s="87"/>
      <c r="T13" s="31" t="str">
        <f t="shared" si="3"/>
        <v/>
      </c>
      <c r="U13" s="31" t="str">
        <f t="shared" si="4"/>
        <v/>
      </c>
      <c r="V13" s="93" t="e">
        <f t="shared" si="5"/>
        <v>#VALUE!</v>
      </c>
    </row>
    <row r="14" spans="1:22" ht="36" x14ac:dyDescent="0.25">
      <c r="A14" s="31" t="s">
        <v>692</v>
      </c>
      <c r="B14" s="63" t="s">
        <v>810</v>
      </c>
      <c r="C14" s="87"/>
      <c r="D14" s="87"/>
      <c r="E14" s="93">
        <f t="shared" si="1"/>
        <v>0</v>
      </c>
      <c r="F14" s="31" t="s">
        <v>698</v>
      </c>
      <c r="G14" s="68" t="s">
        <v>236</v>
      </c>
      <c r="H14" s="88"/>
      <c r="I14" s="88"/>
      <c r="J14" s="87"/>
      <c r="K14" s="87"/>
      <c r="L14" s="31" t="str">
        <f t="shared" si="0"/>
        <v/>
      </c>
      <c r="M14" s="31" t="str">
        <f t="shared" si="0"/>
        <v/>
      </c>
      <c r="N14" s="93" t="e">
        <f t="shared" si="2"/>
        <v>#VALUE!</v>
      </c>
      <c r="O14" s="90"/>
      <c r="P14" s="90"/>
      <c r="Q14" s="90"/>
      <c r="R14" s="87"/>
      <c r="S14" s="87"/>
      <c r="T14" s="31" t="str">
        <f t="shared" si="3"/>
        <v/>
      </c>
      <c r="U14" s="31" t="str">
        <f t="shared" si="4"/>
        <v/>
      </c>
      <c r="V14" s="93" t="e">
        <f t="shared" si="5"/>
        <v>#VALUE!</v>
      </c>
    </row>
    <row r="15" spans="1:22" ht="72" customHeight="1" x14ac:dyDescent="0.25">
      <c r="A15" s="88" t="s">
        <v>693</v>
      </c>
      <c r="B15" s="89" t="s">
        <v>397</v>
      </c>
      <c r="C15" s="88"/>
      <c r="D15" s="88"/>
      <c r="E15" s="93">
        <f t="shared" si="1"/>
        <v>0</v>
      </c>
      <c r="F15" s="88" t="s">
        <v>699</v>
      </c>
      <c r="G15" s="89" t="s">
        <v>77</v>
      </c>
      <c r="H15" s="88"/>
      <c r="I15" s="88"/>
      <c r="J15" s="88"/>
      <c r="K15" s="88"/>
      <c r="L15" s="31" t="str">
        <f t="shared" si="0"/>
        <v/>
      </c>
      <c r="M15" s="31" t="str">
        <f t="shared" si="0"/>
        <v/>
      </c>
      <c r="N15" s="93" t="e">
        <f t="shared" si="2"/>
        <v>#VALUE!</v>
      </c>
      <c r="O15" s="89" t="s">
        <v>77</v>
      </c>
      <c r="P15" s="91"/>
      <c r="Q15" s="91"/>
      <c r="R15" s="88"/>
      <c r="S15" s="88"/>
      <c r="T15" s="31" t="str">
        <f t="shared" si="3"/>
        <v/>
      </c>
      <c r="U15" s="31" t="str">
        <f t="shared" si="4"/>
        <v/>
      </c>
      <c r="V15" s="93" t="e">
        <f t="shared" si="5"/>
        <v>#VALUE!</v>
      </c>
    </row>
    <row r="16" spans="1:22" ht="48" customHeight="1" x14ac:dyDescent="0.25">
      <c r="D16" s="96" t="s">
        <v>220</v>
      </c>
      <c r="E16" s="92" t="e">
        <f>ROUND(SUM(E10:E15)/COUNT(C10:C15),2)</f>
        <v>#DIV/0!</v>
      </c>
      <c r="M16" s="96" t="s">
        <v>221</v>
      </c>
      <c r="N16" s="92" t="e">
        <f>ROUND(SUMIF(N10:N15,"&gt;0",N10:N15)/COUNT(N10:N15),2)</f>
        <v>#DIV/0!</v>
      </c>
      <c r="U16" s="96" t="s">
        <v>222</v>
      </c>
      <c r="V16" s="92" t="e">
        <f>ROUND(SUMIF(V10:V15,"&gt;0",V10:V15)/COUNT(V10:V15),2)</f>
        <v>#DIV/0!</v>
      </c>
    </row>
    <row r="39" spans="4:5" x14ac:dyDescent="0.25">
      <c r="D39" s="17">
        <v>1</v>
      </c>
      <c r="E39" s="17">
        <v>-1</v>
      </c>
    </row>
    <row r="40" spans="4:5" x14ac:dyDescent="0.25">
      <c r="D40" s="17">
        <v>2</v>
      </c>
      <c r="E40" s="17">
        <v>-2</v>
      </c>
    </row>
    <row r="41" spans="4:5" x14ac:dyDescent="0.25">
      <c r="D41" s="17">
        <v>3</v>
      </c>
      <c r="E41" s="17">
        <v>-3</v>
      </c>
    </row>
    <row r="42" spans="4:5" x14ac:dyDescent="0.25">
      <c r="D42" s="17">
        <v>4</v>
      </c>
      <c r="E42"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131" priority="24" operator="between">
      <formula>8</formula>
      <formula>16</formula>
    </cfRule>
    <cfRule type="cellIs" dxfId="130" priority="25" operator="between">
      <formula>4</formula>
      <formula>7.99</formula>
    </cfRule>
    <cfRule type="cellIs" dxfId="129" priority="26" operator="between">
      <formula>1</formula>
      <formula>3.99</formula>
    </cfRule>
  </conditionalFormatting>
  <conditionalFormatting sqref="F10:F14">
    <cfRule type="cellIs" dxfId="128" priority="21" operator="between">
      <formula>11</formula>
      <formula>25</formula>
    </cfRule>
    <cfRule type="cellIs" dxfId="127" priority="22" operator="between">
      <formula>6</formula>
      <formula>10</formula>
    </cfRule>
    <cfRule type="cellIs" dxfId="126" priority="23" operator="between">
      <formula>0</formula>
      <formula>5</formula>
    </cfRule>
  </conditionalFormatting>
  <conditionalFormatting sqref="H10:H15">
    <cfRule type="containsText" dxfId="125" priority="19" operator="containsText" text="Sí">
      <formula>NOT(ISERROR(SEARCH("Sí",H10)))</formula>
    </cfRule>
    <cfRule type="containsText" dxfId="124" priority="20" operator="containsText" text="No">
      <formula>NOT(ISERROR(SEARCH("No",H10)))</formula>
    </cfRule>
  </conditionalFormatting>
  <conditionalFormatting sqref="I10:I15">
    <cfRule type="containsText" dxfId="123" priority="16" operator="containsText" text="Bajo">
      <formula>NOT(ISERROR(SEARCH("Bajo",I10)))</formula>
    </cfRule>
    <cfRule type="containsText" dxfId="122" priority="17" operator="containsText" text="Medio">
      <formula>NOT(ISERROR(SEARCH("Medio",I10)))</formula>
    </cfRule>
    <cfRule type="containsText" dxfId="121" priority="18" operator="containsText" text="Alto">
      <formula>NOT(ISERROR(SEARCH("Alto",I10)))</formula>
    </cfRule>
  </conditionalFormatting>
  <conditionalFormatting sqref="E16">
    <cfRule type="cellIs" dxfId="120" priority="13" operator="between">
      <formula>8</formula>
      <formula>16</formula>
    </cfRule>
    <cfRule type="cellIs" dxfId="119" priority="14" operator="between">
      <formula>4</formula>
      <formula>7.99</formula>
    </cfRule>
    <cfRule type="cellIs" dxfId="118" priority="15" operator="between">
      <formula>1</formula>
      <formula>3.99</formula>
    </cfRule>
  </conditionalFormatting>
  <conditionalFormatting sqref="N10:N15">
    <cfRule type="cellIs" dxfId="117" priority="10" operator="between">
      <formula>8</formula>
      <formula>16</formula>
    </cfRule>
    <cfRule type="cellIs" dxfId="116" priority="11" operator="between">
      <formula>4</formula>
      <formula>7.99</formula>
    </cfRule>
    <cfRule type="cellIs" dxfId="115" priority="12" operator="between">
      <formula>1</formula>
      <formula>3.99</formula>
    </cfRule>
  </conditionalFormatting>
  <conditionalFormatting sqref="N16">
    <cfRule type="cellIs" dxfId="114" priority="7" operator="between">
      <formula>8</formula>
      <formula>16</formula>
    </cfRule>
    <cfRule type="cellIs" dxfId="113" priority="8" operator="between">
      <formula>4</formula>
      <formula>7.99</formula>
    </cfRule>
    <cfRule type="cellIs" dxfId="112" priority="9" operator="between">
      <formula>1</formula>
      <formula>3.99</formula>
    </cfRule>
  </conditionalFormatting>
  <conditionalFormatting sqref="V10:V15">
    <cfRule type="cellIs" dxfId="111" priority="4" operator="between">
      <formula>8</formula>
      <formula>16</formula>
    </cfRule>
    <cfRule type="cellIs" dxfId="110" priority="5" operator="between">
      <formula>4</formula>
      <formula>7.99</formula>
    </cfRule>
    <cfRule type="cellIs" dxfId="109" priority="6" operator="between">
      <formula>1</formula>
      <formula>3.99</formula>
    </cfRule>
  </conditionalFormatting>
  <conditionalFormatting sqref="V16">
    <cfRule type="cellIs" dxfId="108" priority="1" operator="between">
      <formula>8</formula>
      <formula>16</formula>
    </cfRule>
    <cfRule type="cellIs" dxfId="107" priority="2" operator="between">
      <formula>4</formula>
      <formula>7.99</formula>
    </cfRule>
    <cfRule type="cellIs" dxfId="106" priority="3" operator="between">
      <formula>1</formula>
      <formula>3.99</formula>
    </cfRule>
  </conditionalFormatting>
  <dataValidations count="4">
    <dataValidation type="list" allowBlank="1" showInputMessage="1" showErrorMessage="1" sqref="J10:K15 R10:S15" xr:uid="{00000000-0002-0000-2600-000000000000}">
      <formula1>negative</formula1>
    </dataValidation>
    <dataValidation type="list" allowBlank="1" showInputMessage="1" showErrorMessage="1" sqref="C10:D15" xr:uid="{00000000-0002-0000-2600-000001000000}">
      <formula1>positive</formula1>
    </dataValidation>
    <dataValidation type="list" allowBlank="1" showInputMessage="1" showErrorMessage="1" sqref="H10:H15" xr:uid="{00000000-0002-0000-2600-000002000000}">
      <formula1>$L$3:$L$4</formula1>
    </dataValidation>
    <dataValidation type="list" allowBlank="1" showInputMessage="1" showErrorMessage="1" sqref="I10:I15" xr:uid="{00000000-0002-0000-26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V38"/>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62" t="str">
        <f>'1. Subvenciones (S)'!A8</f>
        <v>S.R2</v>
      </c>
      <c r="D5" s="163"/>
      <c r="E5" s="166" t="str">
        <f>'1. Subvenciones (S)'!B8</f>
        <v>Trato discriminatorio en la selección de solicitantes</v>
      </c>
      <c r="F5" s="167"/>
      <c r="G5" s="81" t="str">
        <f>'1. Subvenciones (S)'!C8</f>
        <v>No se garantiza un procedimiento objetivo de selección de participantes y se limita el acceso en términos de igualdad para todos los potenciales beneficiarios</v>
      </c>
      <c r="H5" s="28">
        <f>'1. Subvenciones (S)'!D8</f>
        <v>0</v>
      </c>
      <c r="I5" s="40">
        <f>'1. Subvenciones (S)'!E8</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168" x14ac:dyDescent="0.25">
      <c r="A10" s="31" t="s">
        <v>410</v>
      </c>
      <c r="B10" s="104" t="s">
        <v>309</v>
      </c>
      <c r="C10" s="87"/>
      <c r="D10" s="87"/>
      <c r="E10" s="93">
        <f>C10*D10</f>
        <v>0</v>
      </c>
      <c r="F10" s="31" t="s">
        <v>411</v>
      </c>
      <c r="G10" s="33" t="s">
        <v>339</v>
      </c>
      <c r="H10" s="88"/>
      <c r="I10" s="88"/>
      <c r="J10" s="87"/>
      <c r="K10" s="87"/>
      <c r="L10" s="31" t="str">
        <f t="shared" ref="L10:M11"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72" customHeight="1" x14ac:dyDescent="0.25">
      <c r="A11" s="88" t="s">
        <v>413</v>
      </c>
      <c r="B11" s="89" t="s">
        <v>397</v>
      </c>
      <c r="C11" s="88"/>
      <c r="D11" s="88"/>
      <c r="E11" s="93">
        <f t="shared" ref="E11" si="1">C11*D11</f>
        <v>0</v>
      </c>
      <c r="F11" s="88" t="s">
        <v>412</v>
      </c>
      <c r="G11" s="89" t="s">
        <v>77</v>
      </c>
      <c r="H11" s="88"/>
      <c r="I11" s="88"/>
      <c r="J11" s="88"/>
      <c r="K11" s="88"/>
      <c r="L11" s="31" t="str">
        <f t="shared" si="0"/>
        <v/>
      </c>
      <c r="M11" s="31" t="str">
        <f t="shared" si="0"/>
        <v/>
      </c>
      <c r="N11" s="93" t="e">
        <f t="shared" ref="N11" si="2">L11*M11</f>
        <v>#VALUE!</v>
      </c>
      <c r="O11" s="89" t="s">
        <v>77</v>
      </c>
      <c r="P11" s="91"/>
      <c r="Q11" s="91"/>
      <c r="R11" s="88"/>
      <c r="S11" s="88"/>
      <c r="T11" s="31" t="str">
        <f t="shared" ref="T11" si="3">IF(ISNUMBER($L11),IF($L11+R11&gt;1,$L11+R11,1),"")</f>
        <v/>
      </c>
      <c r="U11" s="31" t="str">
        <f t="shared" ref="U11" si="4">IF(ISNUMBER($M11),IF($M11+S11&gt;1,$M11+S11,1),"")</f>
        <v/>
      </c>
      <c r="V11" s="93" t="e">
        <f t="shared" ref="V11" si="5">T11*U11</f>
        <v>#VALUE!</v>
      </c>
    </row>
    <row r="12" spans="1:22" ht="48" customHeight="1" x14ac:dyDescent="0.25">
      <c r="D12" s="96" t="s">
        <v>220</v>
      </c>
      <c r="E12" s="92" t="e">
        <f>ROUND(SUM(E10:E11)/COUNT(C10:C11),2)</f>
        <v>#DIV/0!</v>
      </c>
      <c r="M12" s="96" t="s">
        <v>221</v>
      </c>
      <c r="N12" s="92" t="e">
        <f>ROUND(SUMIF(N10:N11,"&gt;0",N10:N11)/COUNT(N10:N11),2)</f>
        <v>#DIV/0!</v>
      </c>
      <c r="U12" s="96" t="s">
        <v>222</v>
      </c>
      <c r="V12" s="92" t="e">
        <f>ROUND(SUMIF(V10:V11,"&gt;0",V10:V11)/COUNT(V10:V11),2)</f>
        <v>#DIV/0!</v>
      </c>
    </row>
    <row r="35" spans="4:5" x14ac:dyDescent="0.25">
      <c r="D35" s="17">
        <v>1</v>
      </c>
      <c r="E35" s="17">
        <v>-1</v>
      </c>
    </row>
    <row r="36" spans="4:5" x14ac:dyDescent="0.25">
      <c r="D36" s="17">
        <v>2</v>
      </c>
      <c r="E36" s="17">
        <v>-2</v>
      </c>
    </row>
    <row r="37" spans="4:5" x14ac:dyDescent="0.25">
      <c r="D37" s="17">
        <v>3</v>
      </c>
      <c r="E37" s="17">
        <v>-3</v>
      </c>
    </row>
    <row r="38" spans="4:5" x14ac:dyDescent="0.25">
      <c r="D38" s="17">
        <v>4</v>
      </c>
      <c r="E38"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996" priority="24" operator="between">
      <formula>8</formula>
      <formula>16</formula>
    </cfRule>
    <cfRule type="cellIs" dxfId="995" priority="25" operator="between">
      <formula>4</formula>
      <formula>7.99</formula>
    </cfRule>
    <cfRule type="cellIs" dxfId="994" priority="26" operator="between">
      <formula>1</formula>
      <formula>3.99</formula>
    </cfRule>
  </conditionalFormatting>
  <conditionalFormatting sqref="F10">
    <cfRule type="cellIs" dxfId="993" priority="21" operator="between">
      <formula>11</formula>
      <formula>25</formula>
    </cfRule>
    <cfRule type="cellIs" dxfId="992" priority="22" operator="between">
      <formula>6</formula>
      <formula>10</formula>
    </cfRule>
    <cfRule type="cellIs" dxfId="991" priority="23" operator="between">
      <formula>0</formula>
      <formula>5</formula>
    </cfRule>
  </conditionalFormatting>
  <conditionalFormatting sqref="H10:H11">
    <cfRule type="containsText" dxfId="990" priority="19" operator="containsText" text="Sí">
      <formula>NOT(ISERROR(SEARCH("Sí",H10)))</formula>
    </cfRule>
    <cfRule type="containsText" dxfId="989" priority="20" operator="containsText" text="No">
      <formula>NOT(ISERROR(SEARCH("No",H10)))</formula>
    </cfRule>
  </conditionalFormatting>
  <conditionalFormatting sqref="I10:I11">
    <cfRule type="containsText" dxfId="988" priority="16" operator="containsText" text="Bajo">
      <formula>NOT(ISERROR(SEARCH("Bajo",I10)))</formula>
    </cfRule>
    <cfRule type="containsText" dxfId="987" priority="17" operator="containsText" text="Medio">
      <formula>NOT(ISERROR(SEARCH("Medio",I10)))</formula>
    </cfRule>
    <cfRule type="containsText" dxfId="986" priority="18" operator="containsText" text="Alto">
      <formula>NOT(ISERROR(SEARCH("Alto",I10)))</formula>
    </cfRule>
  </conditionalFormatting>
  <conditionalFormatting sqref="E12">
    <cfRule type="cellIs" dxfId="985" priority="13" operator="between">
      <formula>8</formula>
      <formula>16</formula>
    </cfRule>
    <cfRule type="cellIs" dxfId="984" priority="14" operator="between">
      <formula>4</formula>
      <formula>7.99</formula>
    </cfRule>
    <cfRule type="cellIs" dxfId="983" priority="15" operator="between">
      <formula>1</formula>
      <formula>3.99</formula>
    </cfRule>
  </conditionalFormatting>
  <conditionalFormatting sqref="N12">
    <cfRule type="cellIs" dxfId="982" priority="7" operator="between">
      <formula>8</formula>
      <formula>16</formula>
    </cfRule>
    <cfRule type="cellIs" dxfId="981" priority="8" operator="between">
      <formula>4</formula>
      <formula>7.99</formula>
    </cfRule>
    <cfRule type="cellIs" dxfId="980" priority="9" operator="between">
      <formula>1</formula>
      <formula>3.99</formula>
    </cfRule>
  </conditionalFormatting>
  <conditionalFormatting sqref="V12">
    <cfRule type="cellIs" dxfId="979" priority="1" operator="between">
      <formula>8</formula>
      <formula>16</formula>
    </cfRule>
    <cfRule type="cellIs" dxfId="978" priority="2" operator="between">
      <formula>4</formula>
      <formula>7.99</formula>
    </cfRule>
    <cfRule type="cellIs" dxfId="977" priority="3" operator="between">
      <formula>1</formula>
      <formula>3.99</formula>
    </cfRule>
  </conditionalFormatting>
  <dataValidations count="4">
    <dataValidation type="list" allowBlank="1" showInputMessage="1" showErrorMessage="1" sqref="R10:S11 J10:K11" xr:uid="{00000000-0002-0000-0300-000000000000}">
      <formula1>negative</formula1>
    </dataValidation>
    <dataValidation type="list" allowBlank="1" showInputMessage="1" showErrorMessage="1" sqref="C10:D11" xr:uid="{00000000-0002-0000-0300-000001000000}">
      <formula1>positive</formula1>
    </dataValidation>
    <dataValidation type="list" allowBlank="1" showInputMessage="1" showErrorMessage="1" sqref="H10:H11" xr:uid="{00000000-0002-0000-0300-000002000000}">
      <formula1>$L$3:$L$4</formula1>
    </dataValidation>
    <dataValidation type="list" allowBlank="1" showInputMessage="1" showErrorMessage="1" sqref="I10:I11" xr:uid="{00000000-0002-0000-03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6" tint="0.39997558519241921"/>
    <pageSetUpPr fitToPage="1"/>
  </sheetPr>
  <dimension ref="A1:V42"/>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76" t="str">
        <f>'4. Medios Propios (MP)'!A10</f>
        <v>MP.R5</v>
      </c>
      <c r="D5" s="177"/>
      <c r="E5" s="178" t="str">
        <f>'4. Medios Propios (MP)'!B10</f>
        <v>Incumplimiento de los límites de subcontratación y limitación de concurrencia.</v>
      </c>
      <c r="F5" s="179"/>
      <c r="G5" s="81" t="str">
        <f>'4. Medios Propios (MP)'!C10</f>
        <v>La subcontratación realizada por el medio propio no cumple los requisitos establecidos en el artículo 32.7 de la LCSP, pudiendo dar lugar a la limitación de concurrencia al haberse acudido al encargo al medio propio en vez de a una licitación pública</v>
      </c>
      <c r="H5" s="28">
        <f>'4. Medios Propios (MP)'!D10</f>
        <v>0</v>
      </c>
      <c r="I5" s="40">
        <f>'4. Medios Propios (MP)'!E10</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72" x14ac:dyDescent="0.25">
      <c r="A10" s="31" t="s">
        <v>700</v>
      </c>
      <c r="B10" s="51" t="s">
        <v>148</v>
      </c>
      <c r="C10" s="87"/>
      <c r="D10" s="87"/>
      <c r="E10" s="93">
        <f>C10*D10</f>
        <v>0</v>
      </c>
      <c r="F10" s="31" t="s">
        <v>706</v>
      </c>
      <c r="G10" s="68" t="s">
        <v>237</v>
      </c>
      <c r="H10" s="88"/>
      <c r="I10" s="88"/>
      <c r="J10" s="87"/>
      <c r="K10" s="87"/>
      <c r="L10" s="31" t="str">
        <f t="shared" ref="L10:M15"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96" customHeight="1" x14ac:dyDescent="0.25">
      <c r="A11" s="31" t="s">
        <v>701</v>
      </c>
      <c r="B11" s="51" t="s">
        <v>149</v>
      </c>
      <c r="C11" s="87"/>
      <c r="D11" s="87"/>
      <c r="E11" s="93">
        <f t="shared" ref="E11:E15" si="1">C11*D11</f>
        <v>0</v>
      </c>
      <c r="F11" s="31" t="s">
        <v>707</v>
      </c>
      <c r="G11" s="68" t="s">
        <v>238</v>
      </c>
      <c r="H11" s="88"/>
      <c r="I11" s="88"/>
      <c r="J11" s="87"/>
      <c r="K11" s="87"/>
      <c r="L11" s="31" t="str">
        <f t="shared" si="0"/>
        <v/>
      </c>
      <c r="M11" s="31" t="str">
        <f t="shared" si="0"/>
        <v/>
      </c>
      <c r="N11" s="93" t="e">
        <f t="shared" ref="N11:N15" si="2">L11*M11</f>
        <v>#VALUE!</v>
      </c>
      <c r="O11" s="90"/>
      <c r="P11" s="90"/>
      <c r="Q11" s="90"/>
      <c r="R11" s="87"/>
      <c r="S11" s="87"/>
      <c r="T11" s="31" t="str">
        <f t="shared" ref="T11:T15" si="3">IF(ISNUMBER($L11),IF($L11+R11&gt;1,$L11+R11,1),"")</f>
        <v/>
      </c>
      <c r="U11" s="31" t="str">
        <f t="shared" ref="U11:U15" si="4">IF(ISNUMBER($M11),IF($M11+S11&gt;1,$M11+S11,1),"")</f>
        <v/>
      </c>
      <c r="V11" s="93" t="e">
        <f t="shared" ref="V11:V15" si="5">T11*U11</f>
        <v>#VALUE!</v>
      </c>
    </row>
    <row r="12" spans="1:22" ht="84" x14ac:dyDescent="0.25">
      <c r="A12" s="31" t="s">
        <v>702</v>
      </c>
      <c r="B12" s="51" t="s">
        <v>150</v>
      </c>
      <c r="C12" s="87"/>
      <c r="D12" s="87"/>
      <c r="E12" s="93">
        <f t="shared" si="1"/>
        <v>0</v>
      </c>
      <c r="F12" s="31" t="s">
        <v>708</v>
      </c>
      <c r="G12" s="68" t="s">
        <v>239</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48" x14ac:dyDescent="0.25">
      <c r="A13" s="31" t="s">
        <v>703</v>
      </c>
      <c r="B13" s="51" t="s">
        <v>151</v>
      </c>
      <c r="C13" s="87"/>
      <c r="D13" s="87"/>
      <c r="E13" s="93">
        <f t="shared" si="1"/>
        <v>0</v>
      </c>
      <c r="F13" s="31" t="s">
        <v>709</v>
      </c>
      <c r="G13" s="68" t="s">
        <v>240</v>
      </c>
      <c r="H13" s="88"/>
      <c r="I13" s="88"/>
      <c r="J13" s="87"/>
      <c r="K13" s="87"/>
      <c r="L13" s="31" t="str">
        <f t="shared" si="0"/>
        <v/>
      </c>
      <c r="M13" s="31" t="str">
        <f t="shared" si="0"/>
        <v/>
      </c>
      <c r="N13" s="93" t="e">
        <f t="shared" si="2"/>
        <v>#VALUE!</v>
      </c>
      <c r="O13" s="90"/>
      <c r="P13" s="90"/>
      <c r="Q13" s="90"/>
      <c r="R13" s="87"/>
      <c r="S13" s="87"/>
      <c r="T13" s="31" t="str">
        <f t="shared" si="3"/>
        <v/>
      </c>
      <c r="U13" s="31" t="str">
        <f t="shared" si="4"/>
        <v/>
      </c>
      <c r="V13" s="93" t="e">
        <f t="shared" si="5"/>
        <v>#VALUE!</v>
      </c>
    </row>
    <row r="14" spans="1:22" ht="48" x14ac:dyDescent="0.25">
      <c r="A14" s="31" t="s">
        <v>704</v>
      </c>
      <c r="B14" s="51" t="s">
        <v>152</v>
      </c>
      <c r="C14" s="87"/>
      <c r="D14" s="87"/>
      <c r="E14" s="93">
        <f t="shared" si="1"/>
        <v>0</v>
      </c>
      <c r="F14" s="31" t="s">
        <v>710</v>
      </c>
      <c r="G14" s="68" t="s">
        <v>193</v>
      </c>
      <c r="H14" s="88"/>
      <c r="I14" s="88"/>
      <c r="J14" s="87"/>
      <c r="K14" s="87"/>
      <c r="L14" s="31" t="str">
        <f t="shared" si="0"/>
        <v/>
      </c>
      <c r="M14" s="31" t="str">
        <f t="shared" si="0"/>
        <v/>
      </c>
      <c r="N14" s="93" t="e">
        <f t="shared" si="2"/>
        <v>#VALUE!</v>
      </c>
      <c r="O14" s="90"/>
      <c r="P14" s="90"/>
      <c r="Q14" s="90"/>
      <c r="R14" s="87"/>
      <c r="S14" s="87"/>
      <c r="T14" s="31" t="str">
        <f t="shared" si="3"/>
        <v/>
      </c>
      <c r="U14" s="31" t="str">
        <f t="shared" si="4"/>
        <v/>
      </c>
      <c r="V14" s="93" t="e">
        <f t="shared" si="5"/>
        <v>#VALUE!</v>
      </c>
    </row>
    <row r="15" spans="1:22" ht="72" customHeight="1" x14ac:dyDescent="0.25">
      <c r="A15" s="88" t="s">
        <v>705</v>
      </c>
      <c r="B15" s="89" t="s">
        <v>397</v>
      </c>
      <c r="C15" s="88"/>
      <c r="D15" s="88"/>
      <c r="E15" s="93">
        <f t="shared" si="1"/>
        <v>0</v>
      </c>
      <c r="F15" s="88" t="s">
        <v>711</v>
      </c>
      <c r="G15" s="89" t="s">
        <v>77</v>
      </c>
      <c r="H15" s="88"/>
      <c r="I15" s="88"/>
      <c r="J15" s="88"/>
      <c r="K15" s="88"/>
      <c r="L15" s="31" t="str">
        <f t="shared" si="0"/>
        <v/>
      </c>
      <c r="M15" s="31" t="str">
        <f t="shared" si="0"/>
        <v/>
      </c>
      <c r="N15" s="93" t="e">
        <f t="shared" si="2"/>
        <v>#VALUE!</v>
      </c>
      <c r="O15" s="89" t="s">
        <v>77</v>
      </c>
      <c r="P15" s="91"/>
      <c r="Q15" s="91"/>
      <c r="R15" s="88"/>
      <c r="S15" s="88"/>
      <c r="T15" s="31" t="str">
        <f t="shared" si="3"/>
        <v/>
      </c>
      <c r="U15" s="31" t="str">
        <f t="shared" si="4"/>
        <v/>
      </c>
      <c r="V15" s="93" t="e">
        <f t="shared" si="5"/>
        <v>#VALUE!</v>
      </c>
    </row>
    <row r="16" spans="1:22" ht="48" customHeight="1" x14ac:dyDescent="0.25">
      <c r="D16" s="96" t="s">
        <v>220</v>
      </c>
      <c r="E16" s="92" t="e">
        <f>ROUND(SUM(E10:E15)/COUNT(C10:C15),2)</f>
        <v>#DIV/0!</v>
      </c>
      <c r="M16" s="96" t="s">
        <v>221</v>
      </c>
      <c r="N16" s="92" t="e">
        <f>ROUND(SUMIF(N10:N15,"&gt;0",N10:N15)/COUNT(N10:N15),2)</f>
        <v>#DIV/0!</v>
      </c>
      <c r="U16" s="96" t="s">
        <v>222</v>
      </c>
      <c r="V16" s="92" t="e">
        <f>ROUND(SUMIF(V10:V15,"&gt;0",V10:V15)/COUNT(V10:V15),2)</f>
        <v>#DIV/0!</v>
      </c>
    </row>
    <row r="39" spans="4:5" x14ac:dyDescent="0.25">
      <c r="D39" s="17">
        <v>1</v>
      </c>
      <c r="E39" s="17">
        <v>-1</v>
      </c>
    </row>
    <row r="40" spans="4:5" x14ac:dyDescent="0.25">
      <c r="D40" s="17">
        <v>2</v>
      </c>
      <c r="E40" s="17">
        <v>-2</v>
      </c>
    </row>
    <row r="41" spans="4:5" x14ac:dyDescent="0.25">
      <c r="D41" s="17">
        <v>3</v>
      </c>
      <c r="E41" s="17">
        <v>-3</v>
      </c>
    </row>
    <row r="42" spans="4:5" x14ac:dyDescent="0.25">
      <c r="D42" s="17">
        <v>4</v>
      </c>
      <c r="E42"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105" priority="24" operator="between">
      <formula>8</formula>
      <formula>16</formula>
    </cfRule>
    <cfRule type="cellIs" dxfId="104" priority="25" operator="between">
      <formula>4</formula>
      <formula>7.99</formula>
    </cfRule>
    <cfRule type="cellIs" dxfId="103" priority="26" operator="between">
      <formula>1</formula>
      <formula>3.99</formula>
    </cfRule>
  </conditionalFormatting>
  <conditionalFormatting sqref="F10:F14">
    <cfRule type="cellIs" dxfId="102" priority="21" operator="between">
      <formula>11</formula>
      <formula>25</formula>
    </cfRule>
    <cfRule type="cellIs" dxfId="101" priority="22" operator="between">
      <formula>6</formula>
      <formula>10</formula>
    </cfRule>
    <cfRule type="cellIs" dxfId="100" priority="23" operator="between">
      <formula>0</formula>
      <formula>5</formula>
    </cfRule>
  </conditionalFormatting>
  <conditionalFormatting sqref="H10:H15">
    <cfRule type="containsText" dxfId="99" priority="19" operator="containsText" text="Sí">
      <formula>NOT(ISERROR(SEARCH("Sí",H10)))</formula>
    </cfRule>
    <cfRule type="containsText" dxfId="98" priority="20" operator="containsText" text="No">
      <formula>NOT(ISERROR(SEARCH("No",H10)))</formula>
    </cfRule>
  </conditionalFormatting>
  <conditionalFormatting sqref="I10:I15">
    <cfRule type="containsText" dxfId="97" priority="16" operator="containsText" text="Bajo">
      <formula>NOT(ISERROR(SEARCH("Bajo",I10)))</formula>
    </cfRule>
    <cfRule type="containsText" dxfId="96" priority="17" operator="containsText" text="Medio">
      <formula>NOT(ISERROR(SEARCH("Medio",I10)))</formula>
    </cfRule>
    <cfRule type="containsText" dxfId="95" priority="18" operator="containsText" text="Alto">
      <formula>NOT(ISERROR(SEARCH("Alto",I10)))</formula>
    </cfRule>
  </conditionalFormatting>
  <conditionalFormatting sqref="E16">
    <cfRule type="cellIs" dxfId="94" priority="13" operator="between">
      <formula>8</formula>
      <formula>16</formula>
    </cfRule>
    <cfRule type="cellIs" dxfId="93" priority="14" operator="between">
      <formula>4</formula>
      <formula>7.99</formula>
    </cfRule>
    <cfRule type="cellIs" dxfId="92" priority="15" operator="between">
      <formula>1</formula>
      <formula>3.99</formula>
    </cfRule>
  </conditionalFormatting>
  <conditionalFormatting sqref="N10:N15">
    <cfRule type="cellIs" dxfId="91" priority="10" operator="between">
      <formula>8</formula>
      <formula>16</formula>
    </cfRule>
    <cfRule type="cellIs" dxfId="90" priority="11" operator="between">
      <formula>4</formula>
      <formula>7.99</formula>
    </cfRule>
    <cfRule type="cellIs" dxfId="89" priority="12" operator="between">
      <formula>1</formula>
      <formula>3.99</formula>
    </cfRule>
  </conditionalFormatting>
  <conditionalFormatting sqref="N16">
    <cfRule type="cellIs" dxfId="88" priority="7" operator="between">
      <formula>8</formula>
      <formula>16</formula>
    </cfRule>
    <cfRule type="cellIs" dxfId="87" priority="8" operator="between">
      <formula>4</formula>
      <formula>7.99</formula>
    </cfRule>
    <cfRule type="cellIs" dxfId="86" priority="9" operator="between">
      <formula>1</formula>
      <formula>3.99</formula>
    </cfRule>
  </conditionalFormatting>
  <conditionalFormatting sqref="V10:V15">
    <cfRule type="cellIs" dxfId="85" priority="4" operator="between">
      <formula>8</formula>
      <formula>16</formula>
    </cfRule>
    <cfRule type="cellIs" dxfId="84" priority="5" operator="between">
      <formula>4</formula>
      <formula>7.99</formula>
    </cfRule>
    <cfRule type="cellIs" dxfId="83" priority="6" operator="between">
      <formula>1</formula>
      <formula>3.99</formula>
    </cfRule>
  </conditionalFormatting>
  <conditionalFormatting sqref="V16">
    <cfRule type="cellIs" dxfId="82" priority="1" operator="between">
      <formula>8</formula>
      <formula>16</formula>
    </cfRule>
    <cfRule type="cellIs" dxfId="81" priority="2" operator="between">
      <formula>4</formula>
      <formula>7.99</formula>
    </cfRule>
    <cfRule type="cellIs" dxfId="80" priority="3" operator="between">
      <formula>1</formula>
      <formula>3.99</formula>
    </cfRule>
  </conditionalFormatting>
  <dataValidations count="4">
    <dataValidation type="list" allowBlank="1" showInputMessage="1" showErrorMessage="1" sqref="J10:K15 R10:S15" xr:uid="{00000000-0002-0000-2700-000000000000}">
      <formula1>negative</formula1>
    </dataValidation>
    <dataValidation type="list" allowBlank="1" showInputMessage="1" showErrorMessage="1" sqref="C10:D15" xr:uid="{00000000-0002-0000-2700-000001000000}">
      <formula1>positive</formula1>
    </dataValidation>
    <dataValidation type="list" allowBlank="1" showInputMessage="1" showErrorMessage="1" sqref="H10:H15" xr:uid="{00000000-0002-0000-2700-000002000000}">
      <formula1>$L$3:$L$4</formula1>
    </dataValidation>
    <dataValidation type="list" allowBlank="1" showInputMessage="1" showErrorMessage="1" sqref="I10:I15" xr:uid="{00000000-0002-0000-27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6" tint="0.39997558519241921"/>
    <pageSetUpPr fitToPage="1"/>
  </sheetPr>
  <dimension ref="A1:V41"/>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76" t="str">
        <f>'4. Medios Propios (MP)'!A11</f>
        <v>MP.R6</v>
      </c>
      <c r="D5" s="177"/>
      <c r="E5" s="178" t="str">
        <f>'4. Medios Propios (MP)'!B11</f>
        <v>Incumpliento total o parcial de las prestaciones objeto del encargo</v>
      </c>
      <c r="F5" s="179"/>
      <c r="G5" s="81" t="str">
        <f>'4. Medios Propios (MP)'!C11</f>
        <v>Los productos o servicios no se han entregado en su totalidad, y/o no tienen la calidad esperada, presentan retrasos injustificados y/o no cubren la necesidad administrativa prevista</v>
      </c>
      <c r="H5" s="28">
        <f>'4. Medios Propios (MP)'!D11</f>
        <v>0</v>
      </c>
      <c r="I5" s="40">
        <f>'4. Medios Propios (MP)'!E11</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60" x14ac:dyDescent="0.25">
      <c r="A10" s="31" t="s">
        <v>712</v>
      </c>
      <c r="B10" s="64" t="s">
        <v>153</v>
      </c>
      <c r="C10" s="87"/>
      <c r="D10" s="87"/>
      <c r="E10" s="93">
        <f>C10*D10</f>
        <v>0</v>
      </c>
      <c r="F10" s="31" t="s">
        <v>717</v>
      </c>
      <c r="G10" s="62" t="s">
        <v>102</v>
      </c>
      <c r="H10" s="88"/>
      <c r="I10" s="88"/>
      <c r="J10" s="87"/>
      <c r="K10" s="87"/>
      <c r="L10" s="31" t="str">
        <f t="shared" ref="L10:M14"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48" x14ac:dyDescent="0.25">
      <c r="A11" s="31" t="s">
        <v>713</v>
      </c>
      <c r="B11" s="63" t="s">
        <v>154</v>
      </c>
      <c r="C11" s="87"/>
      <c r="D11" s="87"/>
      <c r="E11" s="93">
        <f t="shared" ref="E11:E14" si="1">C11*D11</f>
        <v>0</v>
      </c>
      <c r="F11" s="31" t="s">
        <v>718</v>
      </c>
      <c r="G11" s="66" t="s">
        <v>103</v>
      </c>
      <c r="H11" s="88"/>
      <c r="I11" s="88"/>
      <c r="J11" s="87"/>
      <c r="K11" s="87"/>
      <c r="L11" s="31" t="str">
        <f t="shared" si="0"/>
        <v/>
      </c>
      <c r="M11" s="31" t="str">
        <f t="shared" si="0"/>
        <v/>
      </c>
      <c r="N11" s="93" t="e">
        <f t="shared" ref="N11:N14" si="2">L11*M11</f>
        <v>#VALUE!</v>
      </c>
      <c r="O11" s="90"/>
      <c r="P11" s="90"/>
      <c r="Q11" s="90"/>
      <c r="R11" s="87"/>
      <c r="S11" s="87"/>
      <c r="T11" s="31" t="str">
        <f t="shared" ref="T11:T14" si="3">IF(ISNUMBER($L11),IF($L11+R11&gt;1,$L11+R11,1),"")</f>
        <v/>
      </c>
      <c r="U11" s="31" t="str">
        <f t="shared" ref="U11:U14" si="4">IF(ISNUMBER($M11),IF($M11+S11&gt;1,$M11+S11,1),"")</f>
        <v/>
      </c>
      <c r="V11" s="93" t="e">
        <f t="shared" ref="V11:V14" si="5">T11*U11</f>
        <v>#VALUE!</v>
      </c>
    </row>
    <row r="12" spans="1:22" ht="48" x14ac:dyDescent="0.25">
      <c r="A12" s="31" t="s">
        <v>714</v>
      </c>
      <c r="B12" s="63" t="s">
        <v>155</v>
      </c>
      <c r="C12" s="87"/>
      <c r="D12" s="87"/>
      <c r="E12" s="93">
        <f t="shared" si="1"/>
        <v>0</v>
      </c>
      <c r="F12" s="31" t="s">
        <v>719</v>
      </c>
      <c r="G12" s="66" t="s">
        <v>104</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72" x14ac:dyDescent="0.25">
      <c r="A13" s="31" t="s">
        <v>715</v>
      </c>
      <c r="B13" s="65" t="s">
        <v>156</v>
      </c>
      <c r="C13" s="87"/>
      <c r="D13" s="87"/>
      <c r="E13" s="93">
        <f t="shared" si="1"/>
        <v>0</v>
      </c>
      <c r="F13" s="31" t="s">
        <v>720</v>
      </c>
      <c r="G13" s="66" t="s">
        <v>105</v>
      </c>
      <c r="H13" s="88"/>
      <c r="I13" s="88"/>
      <c r="J13" s="87"/>
      <c r="K13" s="87"/>
      <c r="L13" s="31" t="str">
        <f t="shared" si="0"/>
        <v/>
      </c>
      <c r="M13" s="31" t="str">
        <f t="shared" si="0"/>
        <v/>
      </c>
      <c r="N13" s="93" t="e">
        <f t="shared" si="2"/>
        <v>#VALUE!</v>
      </c>
      <c r="O13" s="90"/>
      <c r="P13" s="90"/>
      <c r="Q13" s="90"/>
      <c r="R13" s="87"/>
      <c r="S13" s="87"/>
      <c r="T13" s="31" t="str">
        <f t="shared" si="3"/>
        <v/>
      </c>
      <c r="U13" s="31" t="str">
        <f t="shared" si="4"/>
        <v/>
      </c>
      <c r="V13" s="93" t="e">
        <f t="shared" si="5"/>
        <v>#VALUE!</v>
      </c>
    </row>
    <row r="14" spans="1:22" ht="72" customHeight="1" x14ac:dyDescent="0.25">
      <c r="A14" s="88" t="s">
        <v>716</v>
      </c>
      <c r="B14" s="89" t="s">
        <v>397</v>
      </c>
      <c r="C14" s="88"/>
      <c r="D14" s="88"/>
      <c r="E14" s="93">
        <f t="shared" si="1"/>
        <v>0</v>
      </c>
      <c r="F14" s="88" t="s">
        <v>721</v>
      </c>
      <c r="G14" s="89" t="s">
        <v>77</v>
      </c>
      <c r="H14" s="88"/>
      <c r="I14" s="88"/>
      <c r="J14" s="88"/>
      <c r="K14" s="88"/>
      <c r="L14" s="31" t="str">
        <f t="shared" si="0"/>
        <v/>
      </c>
      <c r="M14" s="31" t="str">
        <f t="shared" si="0"/>
        <v/>
      </c>
      <c r="N14" s="93" t="e">
        <f t="shared" si="2"/>
        <v>#VALUE!</v>
      </c>
      <c r="O14" s="89" t="s">
        <v>77</v>
      </c>
      <c r="P14" s="91"/>
      <c r="Q14" s="91"/>
      <c r="R14" s="88"/>
      <c r="S14" s="88"/>
      <c r="T14" s="31" t="str">
        <f t="shared" si="3"/>
        <v/>
      </c>
      <c r="U14" s="31" t="str">
        <f t="shared" si="4"/>
        <v/>
      </c>
      <c r="V14" s="93" t="e">
        <f t="shared" si="5"/>
        <v>#VALUE!</v>
      </c>
    </row>
    <row r="15" spans="1:22" ht="48" customHeight="1" x14ac:dyDescent="0.25">
      <c r="D15" s="96" t="s">
        <v>220</v>
      </c>
      <c r="E15" s="92" t="e">
        <f>ROUND(SUM(E10:E14)/COUNT(C10:C14),2)</f>
        <v>#DIV/0!</v>
      </c>
      <c r="M15" s="96" t="s">
        <v>221</v>
      </c>
      <c r="N15" s="92" t="e">
        <f>ROUND(SUMIF(N10:N14,"&gt;0",N10:N14)/COUNT(N10:N14),2)</f>
        <v>#DIV/0!</v>
      </c>
      <c r="U15" s="96" t="s">
        <v>222</v>
      </c>
      <c r="V15" s="92" t="e">
        <f>ROUND(SUMIF(V10:V14,"&gt;0",V10:V14)/COUNT(V10:V14),2)</f>
        <v>#DIV/0!</v>
      </c>
    </row>
    <row r="38" spans="4:5" x14ac:dyDescent="0.25">
      <c r="D38" s="17">
        <v>1</v>
      </c>
      <c r="E38" s="17">
        <v>-1</v>
      </c>
    </row>
    <row r="39" spans="4:5" x14ac:dyDescent="0.25">
      <c r="D39" s="17">
        <v>2</v>
      </c>
      <c r="E39" s="17">
        <v>-2</v>
      </c>
    </row>
    <row r="40" spans="4:5" x14ac:dyDescent="0.25">
      <c r="D40" s="17">
        <v>3</v>
      </c>
      <c r="E40" s="17">
        <v>-3</v>
      </c>
    </row>
    <row r="41" spans="4:5" x14ac:dyDescent="0.25">
      <c r="D41" s="17">
        <v>4</v>
      </c>
      <c r="E41"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4 N10:N14 V10:V14">
    <cfRule type="cellIs" dxfId="79" priority="24" operator="between">
      <formula>8</formula>
      <formula>16</formula>
    </cfRule>
    <cfRule type="cellIs" dxfId="78" priority="25" operator="between">
      <formula>4</formula>
      <formula>7.99</formula>
    </cfRule>
    <cfRule type="cellIs" dxfId="77" priority="26" operator="between">
      <formula>1</formula>
      <formula>3.99</formula>
    </cfRule>
  </conditionalFormatting>
  <conditionalFormatting sqref="F10:F13">
    <cfRule type="cellIs" dxfId="76" priority="21" operator="between">
      <formula>11</formula>
      <formula>25</formula>
    </cfRule>
    <cfRule type="cellIs" dxfId="75" priority="22" operator="between">
      <formula>6</formula>
      <formula>10</formula>
    </cfRule>
    <cfRule type="cellIs" dxfId="74" priority="23" operator="between">
      <formula>0</formula>
      <formula>5</formula>
    </cfRule>
  </conditionalFormatting>
  <conditionalFormatting sqref="H10:H14">
    <cfRule type="containsText" dxfId="73" priority="19" operator="containsText" text="Sí">
      <formula>NOT(ISERROR(SEARCH("Sí",H10)))</formula>
    </cfRule>
    <cfRule type="containsText" dxfId="72" priority="20" operator="containsText" text="No">
      <formula>NOT(ISERROR(SEARCH("No",H10)))</formula>
    </cfRule>
  </conditionalFormatting>
  <conditionalFormatting sqref="I10:I14">
    <cfRule type="containsText" dxfId="71" priority="16" operator="containsText" text="Bajo">
      <formula>NOT(ISERROR(SEARCH("Bajo",I10)))</formula>
    </cfRule>
    <cfRule type="containsText" dxfId="70" priority="17" operator="containsText" text="Medio">
      <formula>NOT(ISERROR(SEARCH("Medio",I10)))</formula>
    </cfRule>
    <cfRule type="containsText" dxfId="69" priority="18" operator="containsText" text="Alto">
      <formula>NOT(ISERROR(SEARCH("Alto",I10)))</formula>
    </cfRule>
  </conditionalFormatting>
  <conditionalFormatting sqref="E15">
    <cfRule type="cellIs" dxfId="68" priority="13" operator="between">
      <formula>8</formula>
      <formula>16</formula>
    </cfRule>
    <cfRule type="cellIs" dxfId="67" priority="14" operator="between">
      <formula>4</formula>
      <formula>7.99</formula>
    </cfRule>
    <cfRule type="cellIs" dxfId="66" priority="15" operator="between">
      <formula>1</formula>
      <formula>3.99</formula>
    </cfRule>
  </conditionalFormatting>
  <conditionalFormatting sqref="N15">
    <cfRule type="cellIs" dxfId="65" priority="7" operator="between">
      <formula>8</formula>
      <formula>16</formula>
    </cfRule>
    <cfRule type="cellIs" dxfId="64" priority="8" operator="between">
      <formula>4</formula>
      <formula>7.99</formula>
    </cfRule>
    <cfRule type="cellIs" dxfId="63" priority="9" operator="between">
      <formula>1</formula>
      <formula>3.99</formula>
    </cfRule>
  </conditionalFormatting>
  <conditionalFormatting sqref="V15">
    <cfRule type="cellIs" dxfId="62" priority="1" operator="between">
      <formula>8</formula>
      <formula>16</formula>
    </cfRule>
    <cfRule type="cellIs" dxfId="61" priority="2" operator="between">
      <formula>4</formula>
      <formula>7.99</formula>
    </cfRule>
    <cfRule type="cellIs" dxfId="60" priority="3" operator="between">
      <formula>1</formula>
      <formula>3.99</formula>
    </cfRule>
  </conditionalFormatting>
  <dataValidations count="4">
    <dataValidation type="list" allowBlank="1" showInputMessage="1" showErrorMessage="1" sqref="R10:S14 J10:K14" xr:uid="{00000000-0002-0000-2800-000000000000}">
      <formula1>negative</formula1>
    </dataValidation>
    <dataValidation type="list" allowBlank="1" showInputMessage="1" showErrorMessage="1" sqref="C10:D14" xr:uid="{00000000-0002-0000-2800-000001000000}">
      <formula1>positive</formula1>
    </dataValidation>
    <dataValidation type="list" allowBlank="1" showInputMessage="1" showErrorMessage="1" sqref="H10:H14" xr:uid="{00000000-0002-0000-2800-000002000000}">
      <formula1>$L$3:$L$4</formula1>
    </dataValidation>
    <dataValidation type="list" allowBlank="1" showInputMessage="1" showErrorMessage="1" sqref="I10:I14" xr:uid="{00000000-0002-0000-28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6" tint="0.39997558519241921"/>
    <pageSetUpPr fitToPage="1"/>
  </sheetPr>
  <dimension ref="A1:V40"/>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76" t="str">
        <f>'4. Medios Propios (MP)'!A12</f>
        <v>MP.R7</v>
      </c>
      <c r="D5" s="177"/>
      <c r="E5" s="178" t="str">
        <f>'4. Medios Propios (MP)'!B12</f>
        <v xml:space="preserve">Incumplimiento de las obligaciones de información, comunicación y publicidad </v>
      </c>
      <c r="F5" s="179"/>
      <c r="G5" s="81" t="str">
        <f>'4. Medios Propios (MP)'!C12</f>
        <v>No se cumple lo estipulado en la normativa nacional o europea respecto a las obligaciones de información y publicidad.</v>
      </c>
      <c r="H5" s="28">
        <f>'4. Medios Propios (MP)'!D12</f>
        <v>0</v>
      </c>
      <c r="I5" s="40">
        <f>'4. Medios Propios (MP)'!E12</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72" x14ac:dyDescent="0.25">
      <c r="A10" s="31" t="s">
        <v>722</v>
      </c>
      <c r="B10" s="63" t="s">
        <v>106</v>
      </c>
      <c r="C10" s="87"/>
      <c r="D10" s="87"/>
      <c r="E10" s="93">
        <f>C10*D10</f>
        <v>0</v>
      </c>
      <c r="F10" s="31" t="s">
        <v>726</v>
      </c>
      <c r="G10" s="66" t="s">
        <v>296</v>
      </c>
      <c r="H10" s="88"/>
      <c r="I10" s="88"/>
      <c r="J10" s="87"/>
      <c r="K10" s="87"/>
      <c r="L10" s="31" t="str">
        <f t="shared" ref="L10:M13"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228" x14ac:dyDescent="0.25">
      <c r="A11" s="31" t="s">
        <v>723</v>
      </c>
      <c r="B11" s="69" t="s">
        <v>174</v>
      </c>
      <c r="C11" s="87"/>
      <c r="D11" s="87"/>
      <c r="E11" s="93">
        <f t="shared" ref="E11:E13" si="1">C11*D11</f>
        <v>0</v>
      </c>
      <c r="F11" s="31" t="s">
        <v>727</v>
      </c>
      <c r="G11" s="68" t="s">
        <v>297</v>
      </c>
      <c r="H11" s="88"/>
      <c r="I11" s="88"/>
      <c r="J11" s="87"/>
      <c r="K11" s="87"/>
      <c r="L11" s="31" t="str">
        <f t="shared" si="0"/>
        <v/>
      </c>
      <c r="M11" s="31" t="str">
        <f t="shared" si="0"/>
        <v/>
      </c>
      <c r="N11" s="93" t="e">
        <f t="shared" ref="N11:N13" si="2">L11*M11</f>
        <v>#VALUE!</v>
      </c>
      <c r="O11" s="90"/>
      <c r="P11" s="90"/>
      <c r="Q11" s="90"/>
      <c r="R11" s="87"/>
      <c r="S11" s="87"/>
      <c r="T11" s="31" t="str">
        <f t="shared" ref="T11:T13" si="3">IF(ISNUMBER($L11),IF($L11+R11&gt;1,$L11+R11,1),"")</f>
        <v/>
      </c>
      <c r="U11" s="31" t="str">
        <f t="shared" ref="U11:U13" si="4">IF(ISNUMBER($M11),IF($M11+S11&gt;1,$M11+S11,1),"")</f>
        <v/>
      </c>
      <c r="V11" s="93" t="e">
        <f t="shared" ref="V11:V13" si="5">T11*U11</f>
        <v>#VALUE!</v>
      </c>
    </row>
    <row r="12" spans="1:22" ht="84" x14ac:dyDescent="0.25">
      <c r="A12" s="31" t="s">
        <v>724</v>
      </c>
      <c r="B12" s="38" t="s">
        <v>293</v>
      </c>
      <c r="C12" s="87"/>
      <c r="D12" s="87"/>
      <c r="E12" s="93">
        <f t="shared" si="1"/>
        <v>0</v>
      </c>
      <c r="F12" s="31" t="s">
        <v>728</v>
      </c>
      <c r="G12" s="33" t="s">
        <v>294</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72" customHeight="1" x14ac:dyDescent="0.25">
      <c r="A13" s="88" t="s">
        <v>725</v>
      </c>
      <c r="B13" s="89" t="s">
        <v>397</v>
      </c>
      <c r="C13" s="88"/>
      <c r="D13" s="88"/>
      <c r="E13" s="93">
        <f t="shared" si="1"/>
        <v>0</v>
      </c>
      <c r="F13" s="88" t="s">
        <v>729</v>
      </c>
      <c r="G13" s="89" t="s">
        <v>77</v>
      </c>
      <c r="H13" s="88"/>
      <c r="I13" s="88"/>
      <c r="J13" s="88"/>
      <c r="K13" s="88"/>
      <c r="L13" s="31" t="str">
        <f t="shared" si="0"/>
        <v/>
      </c>
      <c r="M13" s="31" t="str">
        <f t="shared" si="0"/>
        <v/>
      </c>
      <c r="N13" s="93" t="e">
        <f t="shared" si="2"/>
        <v>#VALUE!</v>
      </c>
      <c r="O13" s="89" t="s">
        <v>77</v>
      </c>
      <c r="P13" s="91"/>
      <c r="Q13" s="91"/>
      <c r="R13" s="88"/>
      <c r="S13" s="88"/>
      <c r="T13" s="31" t="str">
        <f t="shared" si="3"/>
        <v/>
      </c>
      <c r="U13" s="31" t="str">
        <f t="shared" si="4"/>
        <v/>
      </c>
      <c r="V13" s="93" t="e">
        <f t="shared" si="5"/>
        <v>#VALUE!</v>
      </c>
    </row>
    <row r="14" spans="1:22" ht="48" customHeight="1" x14ac:dyDescent="0.25">
      <c r="D14" s="96" t="s">
        <v>220</v>
      </c>
      <c r="E14" s="92" t="e">
        <f>ROUND(SUM(E10:E13)/COUNT(C10:C13),2)</f>
        <v>#DIV/0!</v>
      </c>
      <c r="M14" s="96" t="s">
        <v>221</v>
      </c>
      <c r="N14" s="92" t="e">
        <f>ROUND(SUMIF(N10:N13,"&gt;0",N10:N13)/COUNT(N10:N13),2)</f>
        <v>#DIV/0!</v>
      </c>
      <c r="U14" s="96" t="s">
        <v>222</v>
      </c>
      <c r="V14" s="92" t="e">
        <f>ROUND(SUMIF(V10:V13,"&gt;0",V10:V13)/COUNT(V10:V13),2)</f>
        <v>#DIV/0!</v>
      </c>
    </row>
    <row r="37" spans="4:5" x14ac:dyDescent="0.25">
      <c r="D37" s="17">
        <v>1</v>
      </c>
      <c r="E37" s="17">
        <v>-1</v>
      </c>
    </row>
    <row r="38" spans="4:5" x14ac:dyDescent="0.25">
      <c r="D38" s="17">
        <v>2</v>
      </c>
      <c r="E38" s="17">
        <v>-2</v>
      </c>
    </row>
    <row r="39" spans="4:5" x14ac:dyDescent="0.25">
      <c r="D39" s="17">
        <v>3</v>
      </c>
      <c r="E39" s="17">
        <v>-3</v>
      </c>
    </row>
    <row r="40" spans="4:5" x14ac:dyDescent="0.25">
      <c r="D40" s="17">
        <v>4</v>
      </c>
      <c r="E40"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59" priority="24" operator="between">
      <formula>8</formula>
      <formula>16</formula>
    </cfRule>
    <cfRule type="cellIs" dxfId="58" priority="25" operator="between">
      <formula>4</formula>
      <formula>7.99</formula>
    </cfRule>
    <cfRule type="cellIs" dxfId="57" priority="26" operator="between">
      <formula>1</formula>
      <formula>3.99</formula>
    </cfRule>
  </conditionalFormatting>
  <conditionalFormatting sqref="F10:F12">
    <cfRule type="cellIs" dxfId="56" priority="21" operator="between">
      <formula>11</formula>
      <formula>25</formula>
    </cfRule>
    <cfRule type="cellIs" dxfId="55" priority="22" operator="between">
      <formula>6</formula>
      <formula>10</formula>
    </cfRule>
    <cfRule type="cellIs" dxfId="54" priority="23" operator="between">
      <formula>0</formula>
      <formula>5</formula>
    </cfRule>
  </conditionalFormatting>
  <conditionalFormatting sqref="H10:H13">
    <cfRule type="containsText" dxfId="53" priority="19" operator="containsText" text="Sí">
      <formula>NOT(ISERROR(SEARCH("Sí",H10)))</formula>
    </cfRule>
    <cfRule type="containsText" dxfId="52" priority="20" operator="containsText" text="No">
      <formula>NOT(ISERROR(SEARCH("No",H10)))</formula>
    </cfRule>
  </conditionalFormatting>
  <conditionalFormatting sqref="I10:I13">
    <cfRule type="containsText" dxfId="51" priority="16" operator="containsText" text="Bajo">
      <formula>NOT(ISERROR(SEARCH("Bajo",I10)))</formula>
    </cfRule>
    <cfRule type="containsText" dxfId="50" priority="17" operator="containsText" text="Medio">
      <formula>NOT(ISERROR(SEARCH("Medio",I10)))</formula>
    </cfRule>
    <cfRule type="containsText" dxfId="49" priority="18" operator="containsText" text="Alto">
      <formula>NOT(ISERROR(SEARCH("Alto",I10)))</formula>
    </cfRule>
  </conditionalFormatting>
  <conditionalFormatting sqref="E14">
    <cfRule type="cellIs" dxfId="48" priority="13" operator="between">
      <formula>8</formula>
      <formula>16</formula>
    </cfRule>
    <cfRule type="cellIs" dxfId="47" priority="14" operator="between">
      <formula>4</formula>
      <formula>7.99</formula>
    </cfRule>
    <cfRule type="cellIs" dxfId="46" priority="15" operator="between">
      <formula>1</formula>
      <formula>3.99</formula>
    </cfRule>
  </conditionalFormatting>
  <conditionalFormatting sqref="N14">
    <cfRule type="cellIs" dxfId="45" priority="7" operator="between">
      <formula>8</formula>
      <formula>16</formula>
    </cfRule>
    <cfRule type="cellIs" dxfId="44" priority="8" operator="between">
      <formula>4</formula>
      <formula>7.99</formula>
    </cfRule>
    <cfRule type="cellIs" dxfId="43" priority="9" operator="between">
      <formula>1</formula>
      <formula>3.99</formula>
    </cfRule>
  </conditionalFormatting>
  <conditionalFormatting sqref="V14">
    <cfRule type="cellIs" dxfId="42" priority="1" operator="between">
      <formula>8</formula>
      <formula>16</formula>
    </cfRule>
    <cfRule type="cellIs" dxfId="41" priority="2" operator="between">
      <formula>4</formula>
      <formula>7.99</formula>
    </cfRule>
    <cfRule type="cellIs" dxfId="40" priority="3" operator="between">
      <formula>1</formula>
      <formula>3.99</formula>
    </cfRule>
  </conditionalFormatting>
  <dataValidations count="4">
    <dataValidation type="list" allowBlank="1" showInputMessage="1" showErrorMessage="1" sqref="R10:S13 J10:K13" xr:uid="{00000000-0002-0000-2900-000000000000}">
      <formula1>negative</formula1>
    </dataValidation>
    <dataValidation type="list" allowBlank="1" showInputMessage="1" showErrorMessage="1" sqref="C10:D13" xr:uid="{00000000-0002-0000-2900-000001000000}">
      <formula1>positive</formula1>
    </dataValidation>
    <dataValidation type="list" allowBlank="1" showInputMessage="1" showErrorMessage="1" sqref="H10:H13" xr:uid="{00000000-0002-0000-2900-000002000000}">
      <formula1>$L$3:$L$4</formula1>
    </dataValidation>
    <dataValidation type="list" allowBlank="1" showInputMessage="1" showErrorMessage="1" sqref="I10:I13" xr:uid="{00000000-0002-0000-29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6" tint="0.39997558519241921"/>
    <pageSetUpPr fitToPage="1"/>
  </sheetPr>
  <dimension ref="A1:V40"/>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76" t="str">
        <f>'4. Medios Propios (MP)'!A13</f>
        <v>MP.R8</v>
      </c>
      <c r="D5" s="177"/>
      <c r="E5" s="178" t="str">
        <f>'4. Medios Propios (MP)'!B13</f>
        <v>Pérdida de pista de auditoría</v>
      </c>
      <c r="F5" s="179"/>
      <c r="G5" s="81" t="str">
        <f>'4. Medios Propios (MP)'!C13</f>
        <v>No existe una pista de auditoría adecuada que permita hacer un seguimiento completo de las actuaciones financiadas.</v>
      </c>
      <c r="H5" s="28">
        <f>'4. Medios Propios (MP)'!D13</f>
        <v>0</v>
      </c>
      <c r="I5" s="40">
        <f>'4. Medios Propios (MP)'!E13</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60" x14ac:dyDescent="0.25">
      <c r="A10" s="31" t="s">
        <v>730</v>
      </c>
      <c r="B10" s="64" t="s">
        <v>300</v>
      </c>
      <c r="C10" s="87"/>
      <c r="D10" s="87"/>
      <c r="E10" s="93">
        <f>C10*D10</f>
        <v>0</v>
      </c>
      <c r="F10" s="31" t="s">
        <v>734</v>
      </c>
      <c r="G10" s="62" t="s">
        <v>257</v>
      </c>
      <c r="H10" s="88"/>
      <c r="I10" s="88"/>
      <c r="J10" s="87"/>
      <c r="K10" s="87"/>
      <c r="L10" s="31" t="str">
        <f t="shared" ref="L10:M13"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84" x14ac:dyDescent="0.25">
      <c r="A11" s="31" t="s">
        <v>731</v>
      </c>
      <c r="B11" s="38" t="s">
        <v>341</v>
      </c>
      <c r="C11" s="87"/>
      <c r="D11" s="87"/>
      <c r="E11" s="93">
        <f>C11*D11</f>
        <v>0</v>
      </c>
      <c r="F11" s="31" t="s">
        <v>735</v>
      </c>
      <c r="G11" s="104" t="s">
        <v>63</v>
      </c>
      <c r="H11" s="88"/>
      <c r="I11" s="88"/>
      <c r="J11" s="87"/>
      <c r="K11" s="87"/>
      <c r="L11" s="31" t="str">
        <f t="shared" si="0"/>
        <v/>
      </c>
      <c r="M11" s="31" t="str">
        <f t="shared" si="0"/>
        <v/>
      </c>
      <c r="N11" s="93" t="e">
        <f>L11*M11</f>
        <v>#VALUE!</v>
      </c>
      <c r="O11" s="90"/>
      <c r="P11" s="90"/>
      <c r="Q11" s="90"/>
      <c r="R11" s="87"/>
      <c r="S11" s="87"/>
      <c r="T11" s="31" t="str">
        <f>IF(ISNUMBER($L11),IF($L11+R11&gt;1,$L11+R11,1),"")</f>
        <v/>
      </c>
      <c r="U11" s="31" t="str">
        <f>IF(ISNUMBER($M11),IF($M11+S11&gt;1,$M11+S11,1),"")</f>
        <v/>
      </c>
      <c r="V11" s="93" t="e">
        <f>T11*U11</f>
        <v>#VALUE!</v>
      </c>
    </row>
    <row r="12" spans="1:22" ht="84" x14ac:dyDescent="0.25">
      <c r="A12" s="31" t="s">
        <v>732</v>
      </c>
      <c r="B12" s="38" t="s">
        <v>343</v>
      </c>
      <c r="C12" s="87"/>
      <c r="D12" s="87"/>
      <c r="E12" s="93">
        <f>C12*D12</f>
        <v>0</v>
      </c>
      <c r="F12" s="31" t="s">
        <v>736</v>
      </c>
      <c r="G12" s="104" t="s">
        <v>344</v>
      </c>
      <c r="H12" s="88"/>
      <c r="I12" s="88"/>
      <c r="J12" s="87"/>
      <c r="K12" s="87"/>
      <c r="L12" s="31" t="str">
        <f t="shared" si="0"/>
        <v/>
      </c>
      <c r="M12" s="31" t="str">
        <f t="shared" si="0"/>
        <v/>
      </c>
      <c r="N12" s="93" t="e">
        <f>L12*M12</f>
        <v>#VALUE!</v>
      </c>
      <c r="O12" s="90"/>
      <c r="P12" s="90"/>
      <c r="Q12" s="90"/>
      <c r="R12" s="87"/>
      <c r="S12" s="87"/>
      <c r="T12" s="31" t="str">
        <f>IF(ISNUMBER($L12),IF($L12+R12&gt;1,$L12+R12,1),"")</f>
        <v/>
      </c>
      <c r="U12" s="31" t="str">
        <f>IF(ISNUMBER($M12),IF($M12+S12&gt;1,$M12+S12,1),"")</f>
        <v/>
      </c>
      <c r="V12" s="93" t="e">
        <f>T12*U12</f>
        <v>#VALUE!</v>
      </c>
    </row>
    <row r="13" spans="1:22" ht="72" customHeight="1" x14ac:dyDescent="0.25">
      <c r="A13" s="88" t="s">
        <v>733</v>
      </c>
      <c r="B13" s="89" t="s">
        <v>397</v>
      </c>
      <c r="C13" s="88"/>
      <c r="D13" s="88"/>
      <c r="E13" s="93">
        <f t="shared" ref="E13" si="1">C13*D13</f>
        <v>0</v>
      </c>
      <c r="F13" s="88" t="s">
        <v>737</v>
      </c>
      <c r="G13" s="89" t="s">
        <v>77</v>
      </c>
      <c r="H13" s="88"/>
      <c r="I13" s="88"/>
      <c r="J13" s="88"/>
      <c r="K13" s="88"/>
      <c r="L13" s="31" t="str">
        <f t="shared" si="0"/>
        <v/>
      </c>
      <c r="M13" s="31" t="str">
        <f t="shared" si="0"/>
        <v/>
      </c>
      <c r="N13" s="93" t="e">
        <f t="shared" ref="N13" si="2">L13*M13</f>
        <v>#VALUE!</v>
      </c>
      <c r="O13" s="89" t="s">
        <v>77</v>
      </c>
      <c r="P13" s="91"/>
      <c r="Q13" s="91"/>
      <c r="R13" s="88"/>
      <c r="S13" s="88"/>
      <c r="T13" s="31" t="str">
        <f t="shared" ref="T13" si="3">IF(ISNUMBER($L13),IF($L13+R13&gt;1,$L13+R13,1),"")</f>
        <v/>
      </c>
      <c r="U13" s="31" t="str">
        <f t="shared" ref="U13" si="4">IF(ISNUMBER($M13),IF($M13+S13&gt;1,$M13+S13,1),"")</f>
        <v/>
      </c>
      <c r="V13" s="93" t="e">
        <f t="shared" ref="V13" si="5">T13*U13</f>
        <v>#VALUE!</v>
      </c>
    </row>
    <row r="14" spans="1:22" ht="48" customHeight="1" x14ac:dyDescent="0.25">
      <c r="D14" s="96" t="s">
        <v>220</v>
      </c>
      <c r="E14" s="92" t="e">
        <f>ROUND(SUM(E10:E13)/COUNT(C10:C13),2)</f>
        <v>#DIV/0!</v>
      </c>
      <c r="M14" s="96" t="s">
        <v>221</v>
      </c>
      <c r="N14" s="92" t="e">
        <f>ROUND(SUMIF(N10:N13,"&gt;0",N10:N13)/COUNT(N10:N13),2)</f>
        <v>#DIV/0!</v>
      </c>
      <c r="U14" s="96" t="s">
        <v>222</v>
      </c>
      <c r="V14" s="92" t="e">
        <f>ROUND(SUMIF(V10:V13,"&gt;0",V10:V13)/COUNT(V10:V13),2)</f>
        <v>#DIV/0!</v>
      </c>
    </row>
    <row r="37" spans="4:5" x14ac:dyDescent="0.25">
      <c r="D37" s="17">
        <v>1</v>
      </c>
      <c r="E37" s="17">
        <v>-1</v>
      </c>
    </row>
    <row r="38" spans="4:5" x14ac:dyDescent="0.25">
      <c r="D38" s="17">
        <v>2</v>
      </c>
      <c r="E38" s="17">
        <v>-2</v>
      </c>
    </row>
    <row r="39" spans="4:5" x14ac:dyDescent="0.25">
      <c r="D39" s="17">
        <v>3</v>
      </c>
      <c r="E39" s="17">
        <v>-3</v>
      </c>
    </row>
    <row r="40" spans="4:5" x14ac:dyDescent="0.25">
      <c r="D40" s="17">
        <v>4</v>
      </c>
      <c r="E40"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39" priority="24" operator="between">
      <formula>8</formula>
      <formula>16</formula>
    </cfRule>
    <cfRule type="cellIs" dxfId="38" priority="25" operator="between">
      <formula>4</formula>
      <formula>7.99</formula>
    </cfRule>
    <cfRule type="cellIs" dxfId="37" priority="26" operator="between">
      <formula>1</formula>
      <formula>3.99</formula>
    </cfRule>
  </conditionalFormatting>
  <conditionalFormatting sqref="F10:F12">
    <cfRule type="cellIs" dxfId="36" priority="21" operator="between">
      <formula>11</formula>
      <formula>25</formula>
    </cfRule>
    <cfRule type="cellIs" dxfId="35" priority="22" operator="between">
      <formula>6</formula>
      <formula>10</formula>
    </cfRule>
    <cfRule type="cellIs" dxfId="34" priority="23" operator="between">
      <formula>0</formula>
      <formula>5</formula>
    </cfRule>
  </conditionalFormatting>
  <conditionalFormatting sqref="H10:H13">
    <cfRule type="containsText" dxfId="33" priority="19" operator="containsText" text="Sí">
      <formula>NOT(ISERROR(SEARCH("Sí",H10)))</formula>
    </cfRule>
    <cfRule type="containsText" dxfId="32" priority="20" operator="containsText" text="No">
      <formula>NOT(ISERROR(SEARCH("No",H10)))</formula>
    </cfRule>
  </conditionalFormatting>
  <conditionalFormatting sqref="I10:I13">
    <cfRule type="containsText" dxfId="31" priority="16" operator="containsText" text="Bajo">
      <formula>NOT(ISERROR(SEARCH("Bajo",I10)))</formula>
    </cfRule>
    <cfRule type="containsText" dxfId="30" priority="17" operator="containsText" text="Medio">
      <formula>NOT(ISERROR(SEARCH("Medio",I10)))</formula>
    </cfRule>
    <cfRule type="containsText" dxfId="29" priority="18" operator="containsText" text="Alto">
      <formula>NOT(ISERROR(SEARCH("Alto",I10)))</formula>
    </cfRule>
  </conditionalFormatting>
  <conditionalFormatting sqref="E14">
    <cfRule type="cellIs" dxfId="28" priority="13" operator="between">
      <formula>8</formula>
      <formula>16</formula>
    </cfRule>
    <cfRule type="cellIs" dxfId="27" priority="14" operator="between">
      <formula>4</formula>
      <formula>7.99</formula>
    </cfRule>
    <cfRule type="cellIs" dxfId="26" priority="15" operator="between">
      <formula>1</formula>
      <formula>3.99</formula>
    </cfRule>
  </conditionalFormatting>
  <conditionalFormatting sqref="N14">
    <cfRule type="cellIs" dxfId="25" priority="7" operator="between">
      <formula>8</formula>
      <formula>16</formula>
    </cfRule>
    <cfRule type="cellIs" dxfId="24" priority="8" operator="between">
      <formula>4</formula>
      <formula>7.99</formula>
    </cfRule>
    <cfRule type="cellIs" dxfId="23" priority="9" operator="between">
      <formula>1</formula>
      <formula>3.99</formula>
    </cfRule>
  </conditionalFormatting>
  <conditionalFormatting sqref="V14">
    <cfRule type="cellIs" dxfId="22" priority="1" operator="between">
      <formula>8</formula>
      <formula>16</formula>
    </cfRule>
    <cfRule type="cellIs" dxfId="21" priority="2" operator="between">
      <formula>4</formula>
      <formula>7.99</formula>
    </cfRule>
    <cfRule type="cellIs" dxfId="20" priority="3" operator="between">
      <formula>1</formula>
      <formula>3.99</formula>
    </cfRule>
  </conditionalFormatting>
  <dataValidations count="4">
    <dataValidation type="list" allowBlank="1" showInputMessage="1" showErrorMessage="1" sqref="R10:S13 J10:K13" xr:uid="{00000000-0002-0000-2A00-000000000000}">
      <formula1>negative</formula1>
    </dataValidation>
    <dataValidation type="list" allowBlank="1" showInputMessage="1" showErrorMessage="1" sqref="C10:D13" xr:uid="{00000000-0002-0000-2A00-000001000000}">
      <formula1>positive</formula1>
    </dataValidation>
    <dataValidation type="list" allowBlank="1" showInputMessage="1" showErrorMessage="1" sqref="H10:H13" xr:uid="{00000000-0002-0000-2A00-000002000000}">
      <formula1>$L$3:$L$4</formula1>
    </dataValidation>
    <dataValidation type="list" allowBlank="1" showInputMessage="1" showErrorMessage="1" sqref="I10:I13" xr:uid="{00000000-0002-0000-2A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6" tint="0.39997558519241921"/>
    <pageSetUpPr fitToPage="1"/>
  </sheetPr>
  <dimension ref="A1:V38"/>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76" t="str">
        <f>'4. Medios Propios (MP)'!A14</f>
        <v>MP.RX</v>
      </c>
      <c r="D5" s="177"/>
      <c r="E5" s="178" t="str">
        <f>'4. Medios Propios (MP)'!B14</f>
        <v>Incluir la denominación de riesgos adicionales...</v>
      </c>
      <c r="F5" s="179"/>
      <c r="G5" s="81" t="str">
        <f>'4. Medios Propios (MP)'!C14</f>
        <v>Incluir la descripción de riesgos adicionales...</v>
      </c>
      <c r="H5" s="28">
        <f>'4. Medios Propios (MP)'!D14</f>
        <v>0</v>
      </c>
      <c r="I5" s="40">
        <f>'4. Medios Propios (MP)'!E14</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x14ac:dyDescent="0.25">
      <c r="A10" s="31" t="s">
        <v>738</v>
      </c>
      <c r="B10" s="33"/>
      <c r="C10" s="87"/>
      <c r="D10" s="87"/>
      <c r="E10" s="93">
        <f>C10*D10</f>
        <v>0</v>
      </c>
      <c r="F10" s="31" t="s">
        <v>740</v>
      </c>
      <c r="G10" s="33"/>
      <c r="H10" s="88"/>
      <c r="I10" s="88"/>
      <c r="J10" s="87"/>
      <c r="K10" s="87"/>
      <c r="L10" s="31" t="str">
        <f t="shared" ref="L10:M11"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72" customHeight="1" x14ac:dyDescent="0.25">
      <c r="A11" s="88" t="s">
        <v>739</v>
      </c>
      <c r="B11" s="89" t="s">
        <v>397</v>
      </c>
      <c r="C11" s="88"/>
      <c r="D11" s="88"/>
      <c r="E11" s="93">
        <f t="shared" ref="E11" si="1">C11*D11</f>
        <v>0</v>
      </c>
      <c r="F11" s="88" t="s">
        <v>741</v>
      </c>
      <c r="G11" s="89" t="s">
        <v>77</v>
      </c>
      <c r="H11" s="88"/>
      <c r="I11" s="88"/>
      <c r="J11" s="88"/>
      <c r="K11" s="88"/>
      <c r="L11" s="31" t="str">
        <f t="shared" si="0"/>
        <v/>
      </c>
      <c r="M11" s="31" t="str">
        <f t="shared" si="0"/>
        <v/>
      </c>
      <c r="N11" s="93" t="e">
        <f t="shared" ref="N11" si="2">L11*M11</f>
        <v>#VALUE!</v>
      </c>
      <c r="O11" s="89" t="s">
        <v>77</v>
      </c>
      <c r="P11" s="91"/>
      <c r="Q11" s="91"/>
      <c r="R11" s="88"/>
      <c r="S11" s="88"/>
      <c r="T11" s="31" t="str">
        <f t="shared" ref="T11" si="3">IF(ISNUMBER($L11),IF($L11+R11&gt;1,$L11+R11,1),"")</f>
        <v/>
      </c>
      <c r="U11" s="31" t="str">
        <f t="shared" ref="U11" si="4">IF(ISNUMBER($M11),IF($M11+S11&gt;1,$M11+S11,1),"")</f>
        <v/>
      </c>
      <c r="V11" s="93" t="e">
        <f t="shared" ref="V11" si="5">T11*U11</f>
        <v>#VALUE!</v>
      </c>
    </row>
    <row r="12" spans="1:22" ht="48" customHeight="1" x14ac:dyDescent="0.25">
      <c r="D12" s="96" t="s">
        <v>220</v>
      </c>
      <c r="E12" s="92" t="e">
        <f>ROUND(SUM(E10:E11)/COUNT(C10:C11),2)</f>
        <v>#DIV/0!</v>
      </c>
      <c r="M12" s="96" t="s">
        <v>221</v>
      </c>
      <c r="N12" s="92" t="e">
        <f>ROUND(SUMIF(N10:N11,"&gt;0",N10:N11)/COUNT(N10:N11),2)</f>
        <v>#DIV/0!</v>
      </c>
      <c r="U12" s="96" t="s">
        <v>222</v>
      </c>
      <c r="V12" s="92" t="e">
        <f>ROUND(SUMIF(V10:V11,"&gt;0",V10:V11)/COUNT(V10:V11),2)</f>
        <v>#DIV/0!</v>
      </c>
    </row>
    <row r="35" spans="4:5" x14ac:dyDescent="0.25">
      <c r="D35" s="17">
        <v>1</v>
      </c>
      <c r="E35" s="17">
        <v>-1</v>
      </c>
    </row>
    <row r="36" spans="4:5" x14ac:dyDescent="0.25">
      <c r="D36" s="17">
        <v>2</v>
      </c>
      <c r="E36" s="17">
        <v>-2</v>
      </c>
    </row>
    <row r="37" spans="4:5" x14ac:dyDescent="0.25">
      <c r="D37" s="17">
        <v>3</v>
      </c>
      <c r="E37" s="17">
        <v>-3</v>
      </c>
    </row>
    <row r="38" spans="4:5" x14ac:dyDescent="0.25">
      <c r="D38" s="17">
        <v>4</v>
      </c>
      <c r="E38"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19" priority="24" operator="between">
      <formula>8</formula>
      <formula>16</formula>
    </cfRule>
    <cfRule type="cellIs" dxfId="18" priority="25" operator="between">
      <formula>4</formula>
      <formula>7.99</formula>
    </cfRule>
    <cfRule type="cellIs" dxfId="17" priority="26" operator="between">
      <formula>1</formula>
      <formula>3.99</formula>
    </cfRule>
  </conditionalFormatting>
  <conditionalFormatting sqref="F10">
    <cfRule type="cellIs" dxfId="16" priority="21" operator="between">
      <formula>11</formula>
      <formula>25</formula>
    </cfRule>
    <cfRule type="cellIs" dxfId="15" priority="22" operator="between">
      <formula>6</formula>
      <formula>10</formula>
    </cfRule>
    <cfRule type="cellIs" dxfId="14" priority="23" operator="between">
      <formula>0</formula>
      <formula>5</formula>
    </cfRule>
  </conditionalFormatting>
  <conditionalFormatting sqref="H10:H11">
    <cfRule type="containsText" dxfId="13" priority="19" operator="containsText" text="Sí">
      <formula>NOT(ISERROR(SEARCH("Sí",H10)))</formula>
    </cfRule>
    <cfRule type="containsText" dxfId="12" priority="20" operator="containsText" text="No">
      <formula>NOT(ISERROR(SEARCH("No",H10)))</formula>
    </cfRule>
  </conditionalFormatting>
  <conditionalFormatting sqref="I10:I11">
    <cfRule type="containsText" dxfId="11" priority="16" operator="containsText" text="Bajo">
      <formula>NOT(ISERROR(SEARCH("Bajo",I10)))</formula>
    </cfRule>
    <cfRule type="containsText" dxfId="10" priority="17" operator="containsText" text="Medio">
      <formula>NOT(ISERROR(SEARCH("Medio",I10)))</formula>
    </cfRule>
    <cfRule type="containsText" dxfId="9" priority="18" operator="containsText" text="Alto">
      <formula>NOT(ISERROR(SEARCH("Alto",I10)))</formula>
    </cfRule>
  </conditionalFormatting>
  <conditionalFormatting sqref="E12">
    <cfRule type="cellIs" dxfId="8" priority="13" operator="between">
      <formula>8</formula>
      <formula>16</formula>
    </cfRule>
    <cfRule type="cellIs" dxfId="7" priority="14" operator="between">
      <formula>4</formula>
      <formula>7.99</formula>
    </cfRule>
    <cfRule type="cellIs" dxfId="6" priority="15" operator="between">
      <formula>1</formula>
      <formula>3.99</formula>
    </cfRule>
  </conditionalFormatting>
  <conditionalFormatting sqref="N12">
    <cfRule type="cellIs" dxfId="5" priority="7" operator="between">
      <formula>8</formula>
      <formula>16</formula>
    </cfRule>
    <cfRule type="cellIs" dxfId="4" priority="8" operator="between">
      <formula>4</formula>
      <formula>7.99</formula>
    </cfRule>
    <cfRule type="cellIs" dxfId="3" priority="9" operator="between">
      <formula>1</formula>
      <formula>3.99</formula>
    </cfRule>
  </conditionalFormatting>
  <conditionalFormatting sqref="V12">
    <cfRule type="cellIs" dxfId="2" priority="1" operator="between">
      <formula>8</formula>
      <formula>16</formula>
    </cfRule>
    <cfRule type="cellIs" dxfId="1" priority="2" operator="between">
      <formula>4</formula>
      <formula>7.99</formula>
    </cfRule>
    <cfRule type="cellIs" dxfId="0" priority="3" operator="between">
      <formula>1</formula>
      <formula>3.99</formula>
    </cfRule>
  </conditionalFormatting>
  <dataValidations count="4">
    <dataValidation type="list" allowBlank="1" showInputMessage="1" showErrorMessage="1" sqref="R10:S11 J10:K11" xr:uid="{00000000-0002-0000-2B00-000000000000}">
      <formula1>negative</formula1>
    </dataValidation>
    <dataValidation type="list" allowBlank="1" showInputMessage="1" showErrorMessage="1" sqref="C10:D11" xr:uid="{00000000-0002-0000-2B00-000001000000}">
      <formula1>positive</formula1>
    </dataValidation>
    <dataValidation type="list" allowBlank="1" showInputMessage="1" showErrorMessage="1" sqref="H10:H11" xr:uid="{00000000-0002-0000-2B00-000002000000}">
      <formula1>$L$3:$L$4</formula1>
    </dataValidation>
    <dataValidation type="list" allowBlank="1" showInputMessage="1" showErrorMessage="1" sqref="I10:I11" xr:uid="{00000000-0002-0000-2B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V38"/>
  <sheetViews>
    <sheetView zoomScale="106" zoomScaleNormal="106"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48.5" thickBot="1" x14ac:dyDescent="0.4">
      <c r="B5" s="83"/>
      <c r="C5" s="162" t="str">
        <f>'1. Subvenciones (S)'!A9</f>
        <v>S.R3</v>
      </c>
      <c r="D5" s="163"/>
      <c r="E5" s="166" t="str">
        <f>'1. Subvenciones (S)'!B9</f>
        <v>Conflictos de interés</v>
      </c>
      <c r="F5" s="167"/>
      <c r="G5" s="81" t="str">
        <f>'1. Subvenciones (S)'!C9</f>
        <v xml:space="preserve">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v>
      </c>
      <c r="H5" s="28">
        <f>'1. Subvenciones (S)'!D9</f>
        <v>0</v>
      </c>
      <c r="I5" s="40">
        <f>'1. Subvenciones (S)'!E9</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72" x14ac:dyDescent="0.25">
      <c r="A10" s="31" t="s">
        <v>414</v>
      </c>
      <c r="B10" s="35" t="s">
        <v>178</v>
      </c>
      <c r="C10" s="87"/>
      <c r="D10" s="87"/>
      <c r="E10" s="93">
        <f>C10*D10</f>
        <v>0</v>
      </c>
      <c r="F10" s="31" t="s">
        <v>416</v>
      </c>
      <c r="G10" s="104" t="s">
        <v>247</v>
      </c>
      <c r="H10" s="88"/>
      <c r="I10" s="88"/>
      <c r="J10" s="87"/>
      <c r="K10" s="87"/>
      <c r="L10" s="31" t="str">
        <f t="shared" ref="L10:M11"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72" customHeight="1" x14ac:dyDescent="0.25">
      <c r="A11" s="88" t="s">
        <v>415</v>
      </c>
      <c r="B11" s="89" t="s">
        <v>397</v>
      </c>
      <c r="C11" s="88"/>
      <c r="D11" s="88"/>
      <c r="E11" s="93">
        <f t="shared" ref="E11" si="1">C11*D11</f>
        <v>0</v>
      </c>
      <c r="F11" s="88" t="s">
        <v>417</v>
      </c>
      <c r="G11" s="89" t="s">
        <v>77</v>
      </c>
      <c r="H11" s="88"/>
      <c r="I11" s="88"/>
      <c r="J11" s="88"/>
      <c r="K11" s="88"/>
      <c r="L11" s="31" t="str">
        <f t="shared" si="0"/>
        <v/>
      </c>
      <c r="M11" s="31" t="str">
        <f t="shared" si="0"/>
        <v/>
      </c>
      <c r="N11" s="93" t="e">
        <f t="shared" ref="N11" si="2">L11*M11</f>
        <v>#VALUE!</v>
      </c>
      <c r="O11" s="89" t="s">
        <v>77</v>
      </c>
      <c r="P11" s="91"/>
      <c r="Q11" s="91"/>
      <c r="R11" s="88"/>
      <c r="S11" s="88"/>
      <c r="T11" s="31" t="str">
        <f t="shared" ref="T11" si="3">IF(ISNUMBER($L11),IF($L11+R11&gt;1,$L11+R11,1),"")</f>
        <v/>
      </c>
      <c r="U11" s="31" t="str">
        <f t="shared" ref="U11" si="4">IF(ISNUMBER($M11),IF($M11+S11&gt;1,$M11+S11,1),"")</f>
        <v/>
      </c>
      <c r="V11" s="93" t="e">
        <f t="shared" ref="V11" si="5">T11*U11</f>
        <v>#VALUE!</v>
      </c>
    </row>
    <row r="12" spans="1:22" ht="48" customHeight="1" x14ac:dyDescent="0.25">
      <c r="D12" s="96" t="s">
        <v>220</v>
      </c>
      <c r="E12" s="92" t="e">
        <f>ROUND(SUM(E10:E11)/COUNT(C10:C11),2)</f>
        <v>#DIV/0!</v>
      </c>
      <c r="M12" s="96" t="s">
        <v>221</v>
      </c>
      <c r="N12" s="92" t="e">
        <f>ROUND(SUMIF(N10:N11,"&gt;0",N10:N11)/COUNT(N10:N11),2)</f>
        <v>#DIV/0!</v>
      </c>
      <c r="U12" s="96" t="s">
        <v>222</v>
      </c>
      <c r="V12" s="92" t="e">
        <f>ROUND(SUMIF(V10:V11,"&gt;0",V10:V11)/COUNT(V10:V11),2)</f>
        <v>#DIV/0!</v>
      </c>
    </row>
    <row r="35" spans="4:5" x14ac:dyDescent="0.25">
      <c r="D35" s="17">
        <v>1</v>
      </c>
      <c r="E35" s="17">
        <v>-1</v>
      </c>
    </row>
    <row r="36" spans="4:5" x14ac:dyDescent="0.25">
      <c r="D36" s="17">
        <v>2</v>
      </c>
      <c r="E36" s="17">
        <v>-2</v>
      </c>
    </row>
    <row r="37" spans="4:5" x14ac:dyDescent="0.25">
      <c r="D37" s="17">
        <v>3</v>
      </c>
      <c r="E37" s="17">
        <v>-3</v>
      </c>
    </row>
    <row r="38" spans="4:5" x14ac:dyDescent="0.25">
      <c r="D38" s="17">
        <v>4</v>
      </c>
      <c r="E38"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976" priority="24" operator="between">
      <formula>8</formula>
      <formula>16</formula>
    </cfRule>
    <cfRule type="cellIs" dxfId="975" priority="25" operator="between">
      <formula>4</formula>
      <formula>7.99</formula>
    </cfRule>
    <cfRule type="cellIs" dxfId="974" priority="26" operator="between">
      <formula>1</formula>
      <formula>3.99</formula>
    </cfRule>
  </conditionalFormatting>
  <conditionalFormatting sqref="F10">
    <cfRule type="cellIs" dxfId="973" priority="21" operator="between">
      <formula>11</formula>
      <formula>25</formula>
    </cfRule>
    <cfRule type="cellIs" dxfId="972" priority="22" operator="between">
      <formula>6</formula>
      <formula>10</formula>
    </cfRule>
    <cfRule type="cellIs" dxfId="971" priority="23" operator="between">
      <formula>0</formula>
      <formula>5</formula>
    </cfRule>
  </conditionalFormatting>
  <conditionalFormatting sqref="H10:H11">
    <cfRule type="containsText" dxfId="970" priority="19" operator="containsText" text="Sí">
      <formula>NOT(ISERROR(SEARCH("Sí",H10)))</formula>
    </cfRule>
    <cfRule type="containsText" dxfId="969" priority="20" operator="containsText" text="No">
      <formula>NOT(ISERROR(SEARCH("No",H10)))</formula>
    </cfRule>
  </conditionalFormatting>
  <conditionalFormatting sqref="I10:I11">
    <cfRule type="containsText" dxfId="968" priority="16" operator="containsText" text="Bajo">
      <formula>NOT(ISERROR(SEARCH("Bajo",I10)))</formula>
    </cfRule>
    <cfRule type="containsText" dxfId="967" priority="17" operator="containsText" text="Medio">
      <formula>NOT(ISERROR(SEARCH("Medio",I10)))</formula>
    </cfRule>
    <cfRule type="containsText" dxfId="966" priority="18" operator="containsText" text="Alto">
      <formula>NOT(ISERROR(SEARCH("Alto",I10)))</formula>
    </cfRule>
  </conditionalFormatting>
  <conditionalFormatting sqref="E12">
    <cfRule type="cellIs" dxfId="965" priority="13" operator="between">
      <formula>8</formula>
      <formula>16</formula>
    </cfRule>
    <cfRule type="cellIs" dxfId="964" priority="14" operator="between">
      <formula>4</formula>
      <formula>7.99</formula>
    </cfRule>
    <cfRule type="cellIs" dxfId="963" priority="15" operator="between">
      <formula>1</formula>
      <formula>3.99</formula>
    </cfRule>
  </conditionalFormatting>
  <conditionalFormatting sqref="N12">
    <cfRule type="cellIs" dxfId="962" priority="7" operator="between">
      <formula>8</formula>
      <formula>16</formula>
    </cfRule>
    <cfRule type="cellIs" dxfId="961" priority="8" operator="between">
      <formula>4</formula>
      <formula>7.99</formula>
    </cfRule>
    <cfRule type="cellIs" dxfId="960" priority="9" operator="between">
      <formula>1</formula>
      <formula>3.99</formula>
    </cfRule>
  </conditionalFormatting>
  <conditionalFormatting sqref="V12">
    <cfRule type="cellIs" dxfId="959" priority="1" operator="between">
      <formula>8</formula>
      <formula>16</formula>
    </cfRule>
    <cfRule type="cellIs" dxfId="958" priority="2" operator="between">
      <formula>4</formula>
      <formula>7.99</formula>
    </cfRule>
    <cfRule type="cellIs" dxfId="957" priority="3" operator="between">
      <formula>1</formula>
      <formula>3.99</formula>
    </cfRule>
  </conditionalFormatting>
  <dataValidations count="4">
    <dataValidation type="list" allowBlank="1" showInputMessage="1" showErrorMessage="1" sqref="R10:S11 J10:K11" xr:uid="{00000000-0002-0000-0400-000000000000}">
      <formula1>negative</formula1>
    </dataValidation>
    <dataValidation type="list" allowBlank="1" showInputMessage="1" showErrorMessage="1" sqref="C10:D11" xr:uid="{00000000-0002-0000-0400-000001000000}">
      <formula1>positive</formula1>
    </dataValidation>
    <dataValidation type="list" allowBlank="1" showInputMessage="1" showErrorMessage="1" sqref="H10:H11" xr:uid="{00000000-0002-0000-0400-000002000000}">
      <formula1>$L$3:$L$4</formula1>
    </dataValidation>
    <dataValidation type="list" allowBlank="1" showInputMessage="1" showErrorMessage="1" sqref="I10:I11" xr:uid="{00000000-0002-0000-04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A1:V39"/>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62" t="str">
        <f>'1. Subvenciones (S)'!A10</f>
        <v>S.R4</v>
      </c>
      <c r="D5" s="163"/>
      <c r="E5" s="166" t="str">
        <f>'1. Subvenciones (S)'!B10</f>
        <v>Incumplimiento del régimen de ayudas de Estado</v>
      </c>
      <c r="F5" s="167"/>
      <c r="G5" s="81" t="str">
        <f>'1. Subvenciones (S)'!C10</f>
        <v>Las subvenciones concedidas pueden constituir ayudas de Estado, pero no se ha realizado un análisis previo de la categorización de las mismas y/o no se han cumplido las disposiciones aplicables a este tipo de ayudas</v>
      </c>
      <c r="H5" s="28">
        <f>'1. Subvenciones (S)'!D10</f>
        <v>0</v>
      </c>
      <c r="I5" s="40">
        <f>'1. Subvenciones (S)'!E10</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180" x14ac:dyDescent="0.25">
      <c r="A10" s="31" t="s">
        <v>418</v>
      </c>
      <c r="B10" s="36" t="s">
        <v>372</v>
      </c>
      <c r="C10" s="87"/>
      <c r="D10" s="87"/>
      <c r="E10" s="93">
        <f>C10*D10</f>
        <v>0</v>
      </c>
      <c r="F10" s="31" t="s">
        <v>421</v>
      </c>
      <c r="G10" s="33" t="s">
        <v>310</v>
      </c>
      <c r="H10" s="88"/>
      <c r="I10" s="88"/>
      <c r="J10" s="87"/>
      <c r="K10" s="87"/>
      <c r="L10" s="31" t="str">
        <f t="shared" ref="L10:M12"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120" x14ac:dyDescent="0.25">
      <c r="A11" s="31" t="s">
        <v>419</v>
      </c>
      <c r="B11" s="36" t="s">
        <v>248</v>
      </c>
      <c r="C11" s="87"/>
      <c r="D11" s="87"/>
      <c r="E11" s="93">
        <f t="shared" ref="E11:E12" si="1">C11*D11</f>
        <v>0</v>
      </c>
      <c r="F11" s="31" t="s">
        <v>422</v>
      </c>
      <c r="G11" s="104" t="s">
        <v>362</v>
      </c>
      <c r="H11" s="88"/>
      <c r="I11" s="88"/>
      <c r="J11" s="87"/>
      <c r="K11" s="87"/>
      <c r="L11" s="31" t="str">
        <f t="shared" si="0"/>
        <v/>
      </c>
      <c r="M11" s="31" t="str">
        <f t="shared" si="0"/>
        <v/>
      </c>
      <c r="N11" s="93" t="e">
        <f t="shared" ref="N11:N12" si="2">L11*M11</f>
        <v>#VALUE!</v>
      </c>
      <c r="O11" s="90"/>
      <c r="P11" s="90"/>
      <c r="Q11" s="90"/>
      <c r="R11" s="87"/>
      <c r="S11" s="87"/>
      <c r="T11" s="31" t="str">
        <f t="shared" ref="T11:T12" si="3">IF(ISNUMBER($L11),IF($L11+R11&gt;1,$L11+R11,1),"")</f>
        <v/>
      </c>
      <c r="U11" s="31" t="str">
        <f t="shared" ref="U11:U12" si="4">IF(ISNUMBER($M11),IF($M11+S11&gt;1,$M11+S11,1),"")</f>
        <v/>
      </c>
      <c r="V11" s="93" t="e">
        <f t="shared" ref="V11:V12" si="5">T11*U11</f>
        <v>#VALUE!</v>
      </c>
    </row>
    <row r="12" spans="1:22" ht="72" customHeight="1" x14ac:dyDescent="0.25">
      <c r="A12" s="88" t="s">
        <v>420</v>
      </c>
      <c r="B12" s="89" t="s">
        <v>397</v>
      </c>
      <c r="C12" s="88"/>
      <c r="D12" s="88"/>
      <c r="E12" s="93">
        <f t="shared" si="1"/>
        <v>0</v>
      </c>
      <c r="F12" s="88" t="s">
        <v>423</v>
      </c>
      <c r="G12" s="89" t="s">
        <v>77</v>
      </c>
      <c r="H12" s="88"/>
      <c r="I12" s="88"/>
      <c r="J12" s="88"/>
      <c r="K12" s="88"/>
      <c r="L12" s="31" t="str">
        <f t="shared" si="0"/>
        <v/>
      </c>
      <c r="M12" s="31" t="str">
        <f t="shared" si="0"/>
        <v/>
      </c>
      <c r="N12" s="93" t="e">
        <f t="shared" si="2"/>
        <v>#VALUE!</v>
      </c>
      <c r="O12" s="89" t="s">
        <v>77</v>
      </c>
      <c r="P12" s="91"/>
      <c r="Q12" s="91"/>
      <c r="R12" s="88"/>
      <c r="S12" s="88"/>
      <c r="T12" s="31" t="str">
        <f t="shared" si="3"/>
        <v/>
      </c>
      <c r="U12" s="31" t="str">
        <f t="shared" si="4"/>
        <v/>
      </c>
      <c r="V12" s="93" t="e">
        <f t="shared" si="5"/>
        <v>#VALUE!</v>
      </c>
    </row>
    <row r="13" spans="1:22" ht="48" customHeight="1" x14ac:dyDescent="0.25">
      <c r="D13" s="96" t="s">
        <v>220</v>
      </c>
      <c r="E13" s="92" t="e">
        <f>ROUND(SUM(E10:E12)/COUNT(C10:C12),2)</f>
        <v>#DIV/0!</v>
      </c>
      <c r="M13" s="96" t="s">
        <v>221</v>
      </c>
      <c r="N13" s="92" t="e">
        <f>ROUND(SUMIF(N10:N12,"&gt;0",N10:N12)/COUNT(N10:N12),2)</f>
        <v>#DIV/0!</v>
      </c>
      <c r="U13" s="96" t="s">
        <v>222</v>
      </c>
      <c r="V13" s="92" t="e">
        <f>ROUND(SUMIF(V10:V12,"&gt;0",V10:V12)/COUNT(V10:V12),2)</f>
        <v>#DIV/0!</v>
      </c>
    </row>
    <row r="36" spans="4:5" x14ac:dyDescent="0.25">
      <c r="D36" s="17">
        <v>1</v>
      </c>
      <c r="E36" s="17">
        <v>-1</v>
      </c>
    </row>
    <row r="37" spans="4:5" x14ac:dyDescent="0.25">
      <c r="D37" s="17">
        <v>2</v>
      </c>
      <c r="E37" s="17">
        <v>-2</v>
      </c>
    </row>
    <row r="38" spans="4:5" x14ac:dyDescent="0.25">
      <c r="D38" s="17">
        <v>3</v>
      </c>
      <c r="E38" s="17">
        <v>-3</v>
      </c>
    </row>
    <row r="39" spans="4:5" x14ac:dyDescent="0.25">
      <c r="D39" s="17">
        <v>4</v>
      </c>
      <c r="E39"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956" priority="24" operator="between">
      <formula>8</formula>
      <formula>16</formula>
    </cfRule>
    <cfRule type="cellIs" dxfId="955" priority="25" operator="between">
      <formula>4</formula>
      <formula>7.99</formula>
    </cfRule>
    <cfRule type="cellIs" dxfId="954" priority="26" operator="between">
      <formula>1</formula>
      <formula>3.99</formula>
    </cfRule>
  </conditionalFormatting>
  <conditionalFormatting sqref="F10:F11">
    <cfRule type="cellIs" dxfId="953" priority="21" operator="between">
      <formula>11</formula>
      <formula>25</formula>
    </cfRule>
    <cfRule type="cellIs" dxfId="952" priority="22" operator="between">
      <formula>6</formula>
      <formula>10</formula>
    </cfRule>
    <cfRule type="cellIs" dxfId="951" priority="23" operator="between">
      <formula>0</formula>
      <formula>5</formula>
    </cfRule>
  </conditionalFormatting>
  <conditionalFormatting sqref="H10:H12">
    <cfRule type="containsText" dxfId="950" priority="19" operator="containsText" text="Sí">
      <formula>NOT(ISERROR(SEARCH("Sí",H10)))</formula>
    </cfRule>
    <cfRule type="containsText" dxfId="949" priority="20" operator="containsText" text="No">
      <formula>NOT(ISERROR(SEARCH("No",H10)))</formula>
    </cfRule>
  </conditionalFormatting>
  <conditionalFormatting sqref="I10:I12">
    <cfRule type="containsText" dxfId="948" priority="16" operator="containsText" text="Bajo">
      <formula>NOT(ISERROR(SEARCH("Bajo",I10)))</formula>
    </cfRule>
    <cfRule type="containsText" dxfId="947" priority="17" operator="containsText" text="Medio">
      <formula>NOT(ISERROR(SEARCH("Medio",I10)))</formula>
    </cfRule>
    <cfRule type="containsText" dxfId="946" priority="18" operator="containsText" text="Alto">
      <formula>NOT(ISERROR(SEARCH("Alto",I10)))</formula>
    </cfRule>
  </conditionalFormatting>
  <conditionalFormatting sqref="E13">
    <cfRule type="cellIs" dxfId="945" priority="13" operator="between">
      <formula>8</formula>
      <formula>16</formula>
    </cfRule>
    <cfRule type="cellIs" dxfId="944" priority="14" operator="between">
      <formula>4</formula>
      <formula>7.99</formula>
    </cfRule>
    <cfRule type="cellIs" dxfId="943" priority="15" operator="between">
      <formula>1</formula>
      <formula>3.99</formula>
    </cfRule>
  </conditionalFormatting>
  <conditionalFormatting sqref="N13">
    <cfRule type="cellIs" dxfId="942" priority="7" operator="between">
      <formula>8</formula>
      <formula>16</formula>
    </cfRule>
    <cfRule type="cellIs" dxfId="941" priority="8" operator="between">
      <formula>4</formula>
      <formula>7.99</formula>
    </cfRule>
    <cfRule type="cellIs" dxfId="940" priority="9" operator="between">
      <formula>1</formula>
      <formula>3.99</formula>
    </cfRule>
  </conditionalFormatting>
  <conditionalFormatting sqref="V13">
    <cfRule type="cellIs" dxfId="939" priority="1" operator="between">
      <formula>8</formula>
      <formula>16</formula>
    </cfRule>
    <cfRule type="cellIs" dxfId="938" priority="2" operator="between">
      <formula>4</formula>
      <formula>7.99</formula>
    </cfRule>
    <cfRule type="cellIs" dxfId="937" priority="3" operator="between">
      <formula>1</formula>
      <formula>3.99</formula>
    </cfRule>
  </conditionalFormatting>
  <dataValidations count="4">
    <dataValidation type="list" allowBlank="1" showInputMessage="1" showErrorMessage="1" sqref="R10:S12 J10:K12" xr:uid="{00000000-0002-0000-0500-000000000000}">
      <formula1>negative</formula1>
    </dataValidation>
    <dataValidation type="list" allowBlank="1" showInputMessage="1" showErrorMessage="1" sqref="C10:D12" xr:uid="{00000000-0002-0000-0500-000001000000}">
      <formula1>positive</formula1>
    </dataValidation>
    <dataValidation type="list" allowBlank="1" showInputMessage="1" showErrorMessage="1" sqref="H10:H12" xr:uid="{00000000-0002-0000-0500-000002000000}">
      <formula1>$L$3:$L$4</formula1>
    </dataValidation>
    <dataValidation type="list" allowBlank="1" showInputMessage="1" showErrorMessage="1" sqref="I10:I12" xr:uid="{00000000-0002-0000-05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A1:V41"/>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62" t="str">
        <f>'1. Subvenciones (S)'!A11</f>
        <v>S.R5</v>
      </c>
      <c r="D5" s="163"/>
      <c r="E5" s="166" t="str">
        <f>'1. Subvenciones (S)'!B11</f>
        <v>Desviación del objeto de subvención</v>
      </c>
      <c r="F5" s="167"/>
      <c r="G5" s="81" t="str">
        <f>'1. Subvenciones (S)'!C11</f>
        <v xml:space="preserve">Los fondos recibidos se aplican a fines distintos para los que la subvención o ayuda fue concedida </v>
      </c>
      <c r="H5" s="28">
        <f>'1. Subvenciones (S)'!D11</f>
        <v>0</v>
      </c>
      <c r="I5" s="40">
        <f>'1. Subvenciones (S)'!E11</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108" x14ac:dyDescent="0.25">
      <c r="A10" s="31" t="s">
        <v>424</v>
      </c>
      <c r="B10" s="35" t="s">
        <v>333</v>
      </c>
      <c r="C10" s="87"/>
      <c r="D10" s="87"/>
      <c r="E10" s="93">
        <f>C10*D10</f>
        <v>0</v>
      </c>
      <c r="F10" s="31" t="s">
        <v>429</v>
      </c>
      <c r="G10" s="33" t="s">
        <v>135</v>
      </c>
      <c r="H10" s="88"/>
      <c r="I10" s="88"/>
      <c r="J10" s="87"/>
      <c r="K10" s="87"/>
      <c r="L10" s="31" t="str">
        <f t="shared" ref="L10:M14"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96" customHeight="1" x14ac:dyDescent="0.25">
      <c r="A11" s="31" t="s">
        <v>425</v>
      </c>
      <c r="B11" s="35" t="s">
        <v>175</v>
      </c>
      <c r="C11" s="87"/>
      <c r="D11" s="87"/>
      <c r="E11" s="93">
        <f t="shared" ref="E11:E14" si="1">C11*D11</f>
        <v>0</v>
      </c>
      <c r="F11" s="31" t="s">
        <v>430</v>
      </c>
      <c r="G11" s="33" t="s">
        <v>176</v>
      </c>
      <c r="H11" s="88"/>
      <c r="I11" s="88"/>
      <c r="J11" s="87"/>
      <c r="K11" s="87"/>
      <c r="L11" s="31" t="str">
        <f t="shared" si="0"/>
        <v/>
      </c>
      <c r="M11" s="31" t="str">
        <f t="shared" si="0"/>
        <v/>
      </c>
      <c r="N11" s="93" t="e">
        <f t="shared" ref="N11:N14" si="2">L11*M11</f>
        <v>#VALUE!</v>
      </c>
      <c r="O11" s="90"/>
      <c r="P11" s="90"/>
      <c r="Q11" s="90"/>
      <c r="R11" s="87"/>
      <c r="S11" s="87"/>
      <c r="T11" s="31" t="str">
        <f t="shared" ref="T11:T14" si="3">IF(ISNUMBER($L11),IF($L11+R11&gt;1,$L11+R11,1),"")</f>
        <v/>
      </c>
      <c r="U11" s="31" t="str">
        <f t="shared" ref="U11:U14" si="4">IF(ISNUMBER($M11),IF($M11+S11&gt;1,$M11+S11,1),"")</f>
        <v/>
      </c>
      <c r="V11" s="93" t="e">
        <f t="shared" ref="V11:V14" si="5">T11*U11</f>
        <v>#VALUE!</v>
      </c>
    </row>
    <row r="12" spans="1:22" ht="72" x14ac:dyDescent="0.25">
      <c r="A12" s="31" t="s">
        <v>426</v>
      </c>
      <c r="B12" s="35" t="s">
        <v>131</v>
      </c>
      <c r="C12" s="87"/>
      <c r="D12" s="87"/>
      <c r="E12" s="93">
        <f t="shared" si="1"/>
        <v>0</v>
      </c>
      <c r="F12" s="31" t="s">
        <v>431</v>
      </c>
      <c r="G12" s="33" t="s">
        <v>132</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72" x14ac:dyDescent="0.25">
      <c r="A13" s="31" t="s">
        <v>427</v>
      </c>
      <c r="B13" s="35" t="s">
        <v>133</v>
      </c>
      <c r="C13" s="87"/>
      <c r="D13" s="87"/>
      <c r="E13" s="93">
        <f t="shared" si="1"/>
        <v>0</v>
      </c>
      <c r="F13" s="31" t="s">
        <v>432</v>
      </c>
      <c r="G13" s="33" t="s">
        <v>134</v>
      </c>
      <c r="H13" s="88"/>
      <c r="I13" s="88"/>
      <c r="J13" s="87"/>
      <c r="K13" s="87"/>
      <c r="L13" s="31" t="str">
        <f t="shared" si="0"/>
        <v/>
      </c>
      <c r="M13" s="31" t="str">
        <f t="shared" si="0"/>
        <v/>
      </c>
      <c r="N13" s="93" t="e">
        <f t="shared" si="2"/>
        <v>#VALUE!</v>
      </c>
      <c r="O13" s="90"/>
      <c r="P13" s="90"/>
      <c r="Q13" s="90"/>
      <c r="R13" s="87"/>
      <c r="S13" s="87"/>
      <c r="T13" s="31" t="str">
        <f t="shared" si="3"/>
        <v/>
      </c>
      <c r="U13" s="31" t="str">
        <f t="shared" si="4"/>
        <v/>
      </c>
      <c r="V13" s="93" t="e">
        <f t="shared" si="5"/>
        <v>#VALUE!</v>
      </c>
    </row>
    <row r="14" spans="1:22" ht="72" customHeight="1" x14ac:dyDescent="0.25">
      <c r="A14" s="88" t="s">
        <v>428</v>
      </c>
      <c r="B14" s="89" t="s">
        <v>397</v>
      </c>
      <c r="C14" s="88"/>
      <c r="D14" s="88"/>
      <c r="E14" s="93">
        <f t="shared" si="1"/>
        <v>0</v>
      </c>
      <c r="F14" s="31" t="s">
        <v>433</v>
      </c>
      <c r="G14" s="89" t="s">
        <v>77</v>
      </c>
      <c r="H14" s="88"/>
      <c r="I14" s="88"/>
      <c r="J14" s="88"/>
      <c r="K14" s="88"/>
      <c r="L14" s="31" t="str">
        <f t="shared" si="0"/>
        <v/>
      </c>
      <c r="M14" s="31" t="str">
        <f t="shared" si="0"/>
        <v/>
      </c>
      <c r="N14" s="93" t="e">
        <f t="shared" si="2"/>
        <v>#VALUE!</v>
      </c>
      <c r="O14" s="89" t="s">
        <v>77</v>
      </c>
      <c r="P14" s="91"/>
      <c r="Q14" s="91"/>
      <c r="R14" s="88"/>
      <c r="S14" s="88"/>
      <c r="T14" s="31" t="str">
        <f t="shared" si="3"/>
        <v/>
      </c>
      <c r="U14" s="31" t="str">
        <f t="shared" si="4"/>
        <v/>
      </c>
      <c r="V14" s="93" t="e">
        <f t="shared" si="5"/>
        <v>#VALUE!</v>
      </c>
    </row>
    <row r="15" spans="1:22" ht="48" customHeight="1" x14ac:dyDescent="0.25">
      <c r="D15" s="96" t="s">
        <v>220</v>
      </c>
      <c r="E15" s="92" t="e">
        <f>ROUND(SUM(E10:E14)/COUNT(C10:C14),2)</f>
        <v>#DIV/0!</v>
      </c>
      <c r="M15" s="96" t="s">
        <v>221</v>
      </c>
      <c r="N15" s="92" t="e">
        <f>ROUND(SUMIF(N10:N14,"&gt;0",N10:N14)/COUNT(N10:N14),2)</f>
        <v>#DIV/0!</v>
      </c>
      <c r="U15" s="96" t="s">
        <v>222</v>
      </c>
      <c r="V15" s="92" t="e">
        <f>ROUND(SUMIF(V10:V14,"&gt;0",V10:V14)/COUNT(V10:V14),2)</f>
        <v>#DIV/0!</v>
      </c>
    </row>
    <row r="38" spans="4:5" x14ac:dyDescent="0.25">
      <c r="D38" s="17">
        <v>1</v>
      </c>
      <c r="E38" s="17">
        <v>-1</v>
      </c>
    </row>
    <row r="39" spans="4:5" x14ac:dyDescent="0.25">
      <c r="D39" s="17">
        <v>2</v>
      </c>
      <c r="E39" s="17">
        <v>-2</v>
      </c>
    </row>
    <row r="40" spans="4:5" x14ac:dyDescent="0.25">
      <c r="D40" s="17">
        <v>3</v>
      </c>
      <c r="E40" s="17">
        <v>-3</v>
      </c>
    </row>
    <row r="41" spans="4:5" x14ac:dyDescent="0.25">
      <c r="D41" s="17">
        <v>4</v>
      </c>
      <c r="E41"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4 N10:N14 V10:V14">
    <cfRule type="cellIs" dxfId="936" priority="24" operator="between">
      <formula>8</formula>
      <formula>16</formula>
    </cfRule>
    <cfRule type="cellIs" dxfId="935" priority="25" operator="between">
      <formula>4</formula>
      <formula>7.99</formula>
    </cfRule>
    <cfRule type="cellIs" dxfId="934" priority="26" operator="between">
      <formula>1</formula>
      <formula>3.99</formula>
    </cfRule>
  </conditionalFormatting>
  <conditionalFormatting sqref="F10:F14">
    <cfRule type="cellIs" dxfId="933" priority="21" operator="between">
      <formula>11</formula>
      <formula>25</formula>
    </cfRule>
    <cfRule type="cellIs" dxfId="932" priority="22" operator="between">
      <formula>6</formula>
      <formula>10</formula>
    </cfRule>
    <cfRule type="cellIs" dxfId="931" priority="23" operator="between">
      <formula>0</formula>
      <formula>5</formula>
    </cfRule>
  </conditionalFormatting>
  <conditionalFormatting sqref="H10:H14">
    <cfRule type="containsText" dxfId="930" priority="19" operator="containsText" text="Sí">
      <formula>NOT(ISERROR(SEARCH("Sí",H10)))</formula>
    </cfRule>
    <cfRule type="containsText" dxfId="929" priority="20" operator="containsText" text="No">
      <formula>NOT(ISERROR(SEARCH("No",H10)))</formula>
    </cfRule>
  </conditionalFormatting>
  <conditionalFormatting sqref="I10:I14">
    <cfRule type="containsText" dxfId="928" priority="16" operator="containsText" text="Bajo">
      <formula>NOT(ISERROR(SEARCH("Bajo",I10)))</formula>
    </cfRule>
    <cfRule type="containsText" dxfId="927" priority="17" operator="containsText" text="Medio">
      <formula>NOT(ISERROR(SEARCH("Medio",I10)))</formula>
    </cfRule>
    <cfRule type="containsText" dxfId="926" priority="18" operator="containsText" text="Alto">
      <formula>NOT(ISERROR(SEARCH("Alto",I10)))</formula>
    </cfRule>
  </conditionalFormatting>
  <conditionalFormatting sqref="E15">
    <cfRule type="cellIs" dxfId="925" priority="13" operator="between">
      <formula>8</formula>
      <formula>16</formula>
    </cfRule>
    <cfRule type="cellIs" dxfId="924" priority="14" operator="between">
      <formula>4</formula>
      <formula>7.99</formula>
    </cfRule>
    <cfRule type="cellIs" dxfId="923" priority="15" operator="between">
      <formula>1</formula>
      <formula>3.99</formula>
    </cfRule>
  </conditionalFormatting>
  <conditionalFormatting sqref="N15">
    <cfRule type="cellIs" dxfId="922" priority="7" operator="between">
      <formula>8</formula>
      <formula>16</formula>
    </cfRule>
    <cfRule type="cellIs" dxfId="921" priority="8" operator="between">
      <formula>4</formula>
      <formula>7.99</formula>
    </cfRule>
    <cfRule type="cellIs" dxfId="920" priority="9" operator="between">
      <formula>1</formula>
      <formula>3.99</formula>
    </cfRule>
  </conditionalFormatting>
  <conditionalFormatting sqref="V15">
    <cfRule type="cellIs" dxfId="919" priority="1" operator="between">
      <formula>8</formula>
      <formula>16</formula>
    </cfRule>
    <cfRule type="cellIs" dxfId="918" priority="2" operator="between">
      <formula>4</formula>
      <formula>7.99</formula>
    </cfRule>
    <cfRule type="cellIs" dxfId="917" priority="3" operator="between">
      <formula>1</formula>
      <formula>3.99</formula>
    </cfRule>
  </conditionalFormatting>
  <dataValidations count="4">
    <dataValidation type="list" allowBlank="1" showInputMessage="1" showErrorMessage="1" sqref="R10:S14 J10:K14" xr:uid="{00000000-0002-0000-0600-000000000000}">
      <formula1>negative</formula1>
    </dataValidation>
    <dataValidation type="list" allowBlank="1" showInputMessage="1" showErrorMessage="1" sqref="C10:D14" xr:uid="{00000000-0002-0000-0600-000001000000}">
      <formula1>positive</formula1>
    </dataValidation>
    <dataValidation type="list" allowBlank="1" showInputMessage="1" showErrorMessage="1" sqref="H10:H14" xr:uid="{00000000-0002-0000-0600-000002000000}">
      <formula1>$L$3:$L$4</formula1>
    </dataValidation>
    <dataValidation type="list" allowBlank="1" showInputMessage="1" showErrorMessage="1" sqref="I10:I14" xr:uid="{00000000-0002-0000-06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A1:V41"/>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62" t="str">
        <f>'1. Subvenciones (S)'!A12</f>
        <v>S.R6</v>
      </c>
      <c r="D5" s="163"/>
      <c r="E5" s="166" t="str">
        <f>'1. Subvenciones (S)'!B12</f>
        <v>Doble financiación</v>
      </c>
      <c r="F5" s="167"/>
      <c r="G5" s="81" t="str">
        <f>'1. Subvenciones (S)'!C12</f>
        <v>Incumplimiento de la prohibición de doble financiación.</v>
      </c>
      <c r="H5" s="28">
        <f>'1. Subvenciones (S)'!D12</f>
        <v>0</v>
      </c>
      <c r="I5" s="40">
        <f>'1. Subvenciones (S)'!E12</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264" x14ac:dyDescent="0.25">
      <c r="A10" s="31" t="s">
        <v>434</v>
      </c>
      <c r="B10" s="35" t="s">
        <v>325</v>
      </c>
      <c r="C10" s="87"/>
      <c r="D10" s="87"/>
      <c r="E10" s="93">
        <f>C10*D10</f>
        <v>0</v>
      </c>
      <c r="F10" s="31" t="s">
        <v>439</v>
      </c>
      <c r="G10" s="104" t="s">
        <v>345</v>
      </c>
      <c r="H10" s="88"/>
      <c r="I10" s="88"/>
      <c r="J10" s="87"/>
      <c r="K10" s="87"/>
      <c r="L10" s="31" t="str">
        <f t="shared" ref="L10:M14"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120" x14ac:dyDescent="0.25">
      <c r="A11" s="31" t="s">
        <v>435</v>
      </c>
      <c r="B11" s="72" t="s">
        <v>249</v>
      </c>
      <c r="C11" s="87"/>
      <c r="D11" s="87"/>
      <c r="E11" s="93">
        <f t="shared" ref="E11:E14" si="1">C11*D11</f>
        <v>0</v>
      </c>
      <c r="F11" s="31" t="s">
        <v>440</v>
      </c>
      <c r="G11" s="33" t="s">
        <v>183</v>
      </c>
      <c r="H11" s="88"/>
      <c r="I11" s="88"/>
      <c r="J11" s="87"/>
      <c r="K11" s="87"/>
      <c r="L11" s="31" t="str">
        <f t="shared" si="0"/>
        <v/>
      </c>
      <c r="M11" s="31" t="str">
        <f t="shared" si="0"/>
        <v/>
      </c>
      <c r="N11" s="93" t="e">
        <f t="shared" ref="N11:N14" si="2">L11*M11</f>
        <v>#VALUE!</v>
      </c>
      <c r="O11" s="90"/>
      <c r="P11" s="90"/>
      <c r="Q11" s="90"/>
      <c r="R11" s="87"/>
      <c r="S11" s="87"/>
      <c r="T11" s="31" t="str">
        <f t="shared" ref="T11:T14" si="3">IF(ISNUMBER($L11),IF($L11+R11&gt;1,$L11+R11,1),"")</f>
        <v/>
      </c>
      <c r="U11" s="31" t="str">
        <f t="shared" ref="U11:U14" si="4">IF(ISNUMBER($M11),IF($M11+S11&gt;1,$M11+S11,1),"")</f>
        <v/>
      </c>
      <c r="V11" s="93" t="e">
        <f t="shared" ref="V11:V14" si="5">T11*U11</f>
        <v>#VALUE!</v>
      </c>
    </row>
    <row r="12" spans="1:22" ht="72" x14ac:dyDescent="0.25">
      <c r="A12" s="31" t="s">
        <v>436</v>
      </c>
      <c r="B12" s="35" t="s">
        <v>207</v>
      </c>
      <c r="C12" s="87"/>
      <c r="D12" s="87"/>
      <c r="E12" s="93">
        <f t="shared" si="1"/>
        <v>0</v>
      </c>
      <c r="F12" s="31" t="s">
        <v>441</v>
      </c>
      <c r="G12" s="33" t="s">
        <v>347</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84" x14ac:dyDescent="0.25">
      <c r="A13" s="31" t="s">
        <v>437</v>
      </c>
      <c r="B13" s="35" t="s">
        <v>311</v>
      </c>
      <c r="C13" s="87"/>
      <c r="D13" s="87"/>
      <c r="E13" s="93">
        <f t="shared" si="1"/>
        <v>0</v>
      </c>
      <c r="F13" s="31" t="s">
        <v>442</v>
      </c>
      <c r="G13" s="33" t="s">
        <v>346</v>
      </c>
      <c r="H13" s="88"/>
      <c r="I13" s="88"/>
      <c r="J13" s="87"/>
      <c r="K13" s="87"/>
      <c r="L13" s="31" t="str">
        <f t="shared" si="0"/>
        <v/>
      </c>
      <c r="M13" s="31" t="str">
        <f t="shared" si="0"/>
        <v/>
      </c>
      <c r="N13" s="93" t="e">
        <f t="shared" si="2"/>
        <v>#VALUE!</v>
      </c>
      <c r="O13" s="90"/>
      <c r="P13" s="90"/>
      <c r="Q13" s="90"/>
      <c r="R13" s="87"/>
      <c r="S13" s="87"/>
      <c r="T13" s="31" t="str">
        <f t="shared" si="3"/>
        <v/>
      </c>
      <c r="U13" s="31" t="str">
        <f t="shared" si="4"/>
        <v/>
      </c>
      <c r="V13" s="93" t="e">
        <f t="shared" si="5"/>
        <v>#VALUE!</v>
      </c>
    </row>
    <row r="14" spans="1:22" ht="72" customHeight="1" x14ac:dyDescent="0.25">
      <c r="A14" s="88" t="s">
        <v>438</v>
      </c>
      <c r="B14" s="89" t="s">
        <v>397</v>
      </c>
      <c r="C14" s="88"/>
      <c r="D14" s="88"/>
      <c r="E14" s="93">
        <f t="shared" si="1"/>
        <v>0</v>
      </c>
      <c r="F14" s="88" t="s">
        <v>443</v>
      </c>
      <c r="G14" s="89" t="s">
        <v>77</v>
      </c>
      <c r="H14" s="88"/>
      <c r="I14" s="88"/>
      <c r="J14" s="88"/>
      <c r="K14" s="88"/>
      <c r="L14" s="31" t="str">
        <f t="shared" si="0"/>
        <v/>
      </c>
      <c r="M14" s="31" t="str">
        <f t="shared" si="0"/>
        <v/>
      </c>
      <c r="N14" s="93" t="e">
        <f t="shared" si="2"/>
        <v>#VALUE!</v>
      </c>
      <c r="O14" s="89" t="s">
        <v>77</v>
      </c>
      <c r="P14" s="91"/>
      <c r="Q14" s="91"/>
      <c r="R14" s="88"/>
      <c r="S14" s="88"/>
      <c r="T14" s="31" t="str">
        <f t="shared" si="3"/>
        <v/>
      </c>
      <c r="U14" s="31" t="str">
        <f t="shared" si="4"/>
        <v/>
      </c>
      <c r="V14" s="93" t="e">
        <f t="shared" si="5"/>
        <v>#VALUE!</v>
      </c>
    </row>
    <row r="15" spans="1:22" ht="48" customHeight="1" x14ac:dyDescent="0.25">
      <c r="D15" s="96" t="s">
        <v>220</v>
      </c>
      <c r="E15" s="92" t="e">
        <f>ROUND(SUM(E10:E14)/COUNT(C10:C14),2)</f>
        <v>#DIV/0!</v>
      </c>
      <c r="M15" s="96" t="s">
        <v>221</v>
      </c>
      <c r="N15" s="92" t="e">
        <f>ROUND(SUMIF(N10:N14,"&gt;0",N10:N14)/COUNT(N10:N14),2)</f>
        <v>#DIV/0!</v>
      </c>
      <c r="U15" s="96" t="s">
        <v>222</v>
      </c>
      <c r="V15" s="92" t="e">
        <f>ROUND(SUMIF(V10:V14,"&gt;0",V10:V14)/COUNT(V10:V14),2)</f>
        <v>#DIV/0!</v>
      </c>
    </row>
    <row r="38" spans="4:5" x14ac:dyDescent="0.25">
      <c r="D38" s="17">
        <v>1</v>
      </c>
      <c r="E38" s="17">
        <v>-1</v>
      </c>
    </row>
    <row r="39" spans="4:5" x14ac:dyDescent="0.25">
      <c r="D39" s="17">
        <v>2</v>
      </c>
      <c r="E39" s="17">
        <v>-2</v>
      </c>
    </row>
    <row r="40" spans="4:5" x14ac:dyDescent="0.25">
      <c r="D40" s="17">
        <v>3</v>
      </c>
      <c r="E40" s="17">
        <v>-3</v>
      </c>
    </row>
    <row r="41" spans="4:5" x14ac:dyDescent="0.25">
      <c r="D41" s="17">
        <v>4</v>
      </c>
      <c r="E41"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4 N10:N14 V10:V14">
    <cfRule type="cellIs" dxfId="916" priority="24" operator="between">
      <formula>8</formula>
      <formula>16</formula>
    </cfRule>
    <cfRule type="cellIs" dxfId="915" priority="25" operator="between">
      <formula>4</formula>
      <formula>7.99</formula>
    </cfRule>
    <cfRule type="cellIs" dxfId="914" priority="26" operator="between">
      <formula>1</formula>
      <formula>3.99</formula>
    </cfRule>
  </conditionalFormatting>
  <conditionalFormatting sqref="F10:F13">
    <cfRule type="cellIs" dxfId="913" priority="21" operator="between">
      <formula>11</formula>
      <formula>25</formula>
    </cfRule>
    <cfRule type="cellIs" dxfId="912" priority="22" operator="between">
      <formula>6</formula>
      <formula>10</formula>
    </cfRule>
    <cfRule type="cellIs" dxfId="911" priority="23" operator="between">
      <formula>0</formula>
      <formula>5</formula>
    </cfRule>
  </conditionalFormatting>
  <conditionalFormatting sqref="H10:H14">
    <cfRule type="containsText" dxfId="910" priority="19" operator="containsText" text="Sí">
      <formula>NOT(ISERROR(SEARCH("Sí",H10)))</formula>
    </cfRule>
    <cfRule type="containsText" dxfId="909" priority="20" operator="containsText" text="No">
      <formula>NOT(ISERROR(SEARCH("No",H10)))</formula>
    </cfRule>
  </conditionalFormatting>
  <conditionalFormatting sqref="I10:I14">
    <cfRule type="containsText" dxfId="908" priority="16" operator="containsText" text="Bajo">
      <formula>NOT(ISERROR(SEARCH("Bajo",I10)))</formula>
    </cfRule>
    <cfRule type="containsText" dxfId="907" priority="17" operator="containsText" text="Medio">
      <formula>NOT(ISERROR(SEARCH("Medio",I10)))</formula>
    </cfRule>
    <cfRule type="containsText" dxfId="906" priority="18" operator="containsText" text="Alto">
      <formula>NOT(ISERROR(SEARCH("Alto",I10)))</formula>
    </cfRule>
  </conditionalFormatting>
  <conditionalFormatting sqref="E15">
    <cfRule type="cellIs" dxfId="905" priority="13" operator="between">
      <formula>8</formula>
      <formula>16</formula>
    </cfRule>
    <cfRule type="cellIs" dxfId="904" priority="14" operator="between">
      <formula>4</formula>
      <formula>7.99</formula>
    </cfRule>
    <cfRule type="cellIs" dxfId="903" priority="15" operator="between">
      <formula>1</formula>
      <formula>3.99</formula>
    </cfRule>
  </conditionalFormatting>
  <conditionalFormatting sqref="N15">
    <cfRule type="cellIs" dxfId="902" priority="7" operator="between">
      <formula>8</formula>
      <formula>16</formula>
    </cfRule>
    <cfRule type="cellIs" dxfId="901" priority="8" operator="between">
      <formula>4</formula>
      <formula>7.99</formula>
    </cfRule>
    <cfRule type="cellIs" dxfId="900" priority="9" operator="between">
      <formula>1</formula>
      <formula>3.99</formula>
    </cfRule>
  </conditionalFormatting>
  <conditionalFormatting sqref="V15">
    <cfRule type="cellIs" dxfId="899" priority="1" operator="between">
      <formula>8</formula>
      <formula>16</formula>
    </cfRule>
    <cfRule type="cellIs" dxfId="898" priority="2" operator="between">
      <formula>4</formula>
      <formula>7.99</formula>
    </cfRule>
    <cfRule type="cellIs" dxfId="897" priority="3" operator="between">
      <formula>1</formula>
      <formula>3.99</formula>
    </cfRule>
  </conditionalFormatting>
  <dataValidations count="4">
    <dataValidation type="list" allowBlank="1" showInputMessage="1" showErrorMessage="1" sqref="R10:S14 J10:K14" xr:uid="{00000000-0002-0000-0700-000000000000}">
      <formula1>negative</formula1>
    </dataValidation>
    <dataValidation type="list" allowBlank="1" showInputMessage="1" showErrorMessage="1" sqref="C10:D14" xr:uid="{00000000-0002-0000-0700-000001000000}">
      <formula1>positive</formula1>
    </dataValidation>
    <dataValidation type="list" allowBlank="1" showInputMessage="1" showErrorMessage="1" sqref="H10:H14" xr:uid="{00000000-0002-0000-0700-000002000000}">
      <formula1>$L$3:$L$4</formula1>
    </dataValidation>
    <dataValidation type="list" allowBlank="1" showInputMessage="1" showErrorMessage="1" sqref="I10:I14" xr:uid="{00000000-0002-0000-07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A1:V39"/>
  <sheetViews>
    <sheetView zoomScaleNormal="100" zoomScaleSheetLayoutView="100" workbookViewId="0"/>
  </sheetViews>
  <sheetFormatPr baseColWidth="10" defaultColWidth="8.7265625" defaultRowHeight="12.5" x14ac:dyDescent="0.25"/>
  <cols>
    <col min="1" max="1" width="12.7265625" style="17" customWidth="1"/>
    <col min="2" max="2" width="64.7265625" style="17" customWidth="1"/>
    <col min="3" max="3" width="13.26953125" style="17" customWidth="1"/>
    <col min="4" max="4" width="15" style="17" customWidth="1"/>
    <col min="5" max="5" width="14.453125" style="17" customWidth="1"/>
    <col min="6" max="6" width="12.7265625" style="17" customWidth="1"/>
    <col min="7" max="7" width="64.7265625" style="17" customWidth="1"/>
    <col min="8" max="8" width="28.453125" style="17" customWidth="1"/>
    <col min="9" max="9" width="23.453125" style="17" customWidth="1"/>
    <col min="10" max="11" width="28.453125" style="17" customWidth="1"/>
    <col min="12" max="14" width="14.7265625" style="17" customWidth="1"/>
    <col min="15" max="15" width="64.7265625" style="17" customWidth="1"/>
    <col min="16" max="17" width="14.7265625" style="17" customWidth="1"/>
    <col min="18" max="19" width="28.453125" style="17" customWidth="1"/>
    <col min="20" max="22" width="14.7265625" style="17" customWidth="1"/>
    <col min="23" max="23" width="13.26953125" style="17" customWidth="1"/>
    <col min="24" max="24" width="12.7265625" style="17" customWidth="1"/>
    <col min="25" max="25" width="13.7265625" style="17" customWidth="1"/>
    <col min="26" max="26" width="41.26953125" style="17" customWidth="1"/>
    <col min="27" max="16384" width="8.7265625" style="17"/>
  </cols>
  <sheetData>
    <row r="1" spans="1:22" ht="13" x14ac:dyDescent="0.3">
      <c r="A1" s="16"/>
      <c r="B1" s="16"/>
      <c r="C1" s="16"/>
      <c r="D1" s="16"/>
      <c r="E1" s="16"/>
      <c r="F1" s="16"/>
      <c r="G1" s="16"/>
      <c r="H1" s="16"/>
      <c r="I1" s="16"/>
      <c r="J1" s="16"/>
      <c r="K1" s="16"/>
      <c r="L1" s="16"/>
      <c r="M1" s="16"/>
      <c r="N1" s="16"/>
      <c r="O1" s="16"/>
      <c r="P1" s="16"/>
      <c r="Q1" s="16"/>
    </row>
    <row r="2" spans="1:22" ht="13.5" thickBot="1" x14ac:dyDescent="0.35">
      <c r="A2" s="16"/>
      <c r="B2" s="16"/>
      <c r="C2" s="16"/>
      <c r="D2" s="16"/>
      <c r="E2" s="16"/>
      <c r="F2" s="16"/>
      <c r="G2" s="16"/>
      <c r="H2" s="16"/>
      <c r="I2" s="16"/>
      <c r="J2" s="16"/>
      <c r="K2" s="16"/>
      <c r="L2" s="16"/>
      <c r="M2" s="16"/>
      <c r="N2" s="16"/>
      <c r="O2" s="16"/>
      <c r="P2" s="16"/>
      <c r="Q2" s="16"/>
    </row>
    <row r="3" spans="1:22" s="19" customFormat="1" ht="15.5" x14ac:dyDescent="0.35">
      <c r="C3" s="156" t="s">
        <v>27</v>
      </c>
      <c r="D3" s="157"/>
      <c r="E3" s="158"/>
      <c r="F3" s="158"/>
      <c r="G3" s="158"/>
      <c r="H3" s="158"/>
      <c r="I3" s="159"/>
      <c r="J3" s="18"/>
      <c r="K3" s="18"/>
      <c r="L3" s="27" t="s">
        <v>36</v>
      </c>
      <c r="M3" s="27" t="s">
        <v>37</v>
      </c>
      <c r="N3" s="18"/>
      <c r="O3" s="18"/>
    </row>
    <row r="4" spans="1:22" s="21" customFormat="1" ht="24.5" x14ac:dyDescent="0.35">
      <c r="B4" s="82"/>
      <c r="C4" s="160" t="s">
        <v>28</v>
      </c>
      <c r="D4" s="161"/>
      <c r="E4" s="164" t="s">
        <v>29</v>
      </c>
      <c r="F4" s="165"/>
      <c r="G4" s="94" t="s">
        <v>30</v>
      </c>
      <c r="H4" s="84" t="s">
        <v>38</v>
      </c>
      <c r="I4" s="95" t="s">
        <v>58</v>
      </c>
      <c r="J4" s="20"/>
      <c r="K4" s="20"/>
      <c r="L4" s="27" t="s">
        <v>39</v>
      </c>
      <c r="M4" s="27" t="s">
        <v>40</v>
      </c>
      <c r="N4" s="20"/>
      <c r="O4" s="20"/>
    </row>
    <row r="5" spans="1:22" s="30" customFormat="1" ht="54" customHeight="1" thickBot="1" x14ac:dyDescent="0.4">
      <c r="B5" s="83"/>
      <c r="C5" s="162" t="str">
        <f>'1. Subvenciones (S)'!A13</f>
        <v>S.R7</v>
      </c>
      <c r="D5" s="163"/>
      <c r="E5" s="166" t="str">
        <f>'1. Subvenciones (S)'!B13</f>
        <v>Falsedad documental</v>
      </c>
      <c r="F5" s="167"/>
      <c r="G5" s="81" t="str">
        <f>'1. Subvenciones (S)'!C13</f>
        <v>Obtención de la subvención o ayuda falseando las condiciones requeridas en las bases reguladoras o convocatoria para su concesión u ocultando las que la hubiesen impedido</v>
      </c>
      <c r="H5" s="28">
        <f>'1. Subvenciones (S)'!D13</f>
        <v>0</v>
      </c>
      <c r="I5" s="40">
        <f>'1. Subvenciones (S)'!E13</f>
        <v>0</v>
      </c>
      <c r="J5" s="16"/>
      <c r="K5" s="16"/>
      <c r="L5" s="16"/>
      <c r="M5" s="29" t="s">
        <v>41</v>
      </c>
      <c r="N5" s="16"/>
      <c r="O5" s="16"/>
    </row>
    <row r="6" spans="1:22" ht="13" x14ac:dyDescent="0.3">
      <c r="A6" s="16"/>
      <c r="B6" s="16"/>
      <c r="C6" s="16"/>
      <c r="D6" s="16"/>
      <c r="E6" s="16"/>
      <c r="F6" s="16"/>
      <c r="G6" s="16"/>
      <c r="H6" s="16"/>
      <c r="I6" s="16"/>
      <c r="J6" s="16"/>
      <c r="K6" s="16"/>
      <c r="L6" s="16"/>
      <c r="M6" s="16"/>
      <c r="N6" s="16"/>
      <c r="O6" s="16"/>
      <c r="P6" s="16"/>
      <c r="Q6" s="16"/>
    </row>
    <row r="7" spans="1:22" ht="13" x14ac:dyDescent="0.3">
      <c r="A7" s="16"/>
      <c r="B7" s="16"/>
      <c r="C7" s="16"/>
      <c r="D7" s="16"/>
      <c r="E7" s="16"/>
      <c r="F7" s="16"/>
      <c r="G7" s="16"/>
      <c r="H7" s="16"/>
      <c r="I7" s="16"/>
      <c r="J7" s="16"/>
      <c r="K7" s="16"/>
      <c r="L7" s="16"/>
      <c r="M7" s="16"/>
      <c r="N7" s="16"/>
      <c r="O7" s="16"/>
      <c r="P7" s="16"/>
      <c r="Q7" s="16"/>
    </row>
    <row r="8" spans="1:22" ht="26.25" customHeight="1" x14ac:dyDescent="0.25">
      <c r="A8" s="150" t="s">
        <v>394</v>
      </c>
      <c r="B8" s="155"/>
      <c r="C8" s="147" t="s">
        <v>42</v>
      </c>
      <c r="D8" s="153"/>
      <c r="E8" s="154"/>
      <c r="F8" s="150" t="s">
        <v>43</v>
      </c>
      <c r="G8" s="151"/>
      <c r="H8" s="151"/>
      <c r="I8" s="151"/>
      <c r="J8" s="151"/>
      <c r="K8" s="152"/>
      <c r="L8" s="147" t="s">
        <v>44</v>
      </c>
      <c r="M8" s="148"/>
      <c r="N8" s="149"/>
      <c r="O8" s="150" t="s">
        <v>48</v>
      </c>
      <c r="P8" s="151"/>
      <c r="Q8" s="151"/>
      <c r="R8" s="151"/>
      <c r="S8" s="152"/>
      <c r="T8" s="147" t="s">
        <v>49</v>
      </c>
      <c r="U8" s="148"/>
      <c r="V8" s="149"/>
    </row>
    <row r="9" spans="1:22" ht="48" x14ac:dyDescent="0.25">
      <c r="A9" s="85" t="s">
        <v>395</v>
      </c>
      <c r="B9" s="85" t="s">
        <v>396</v>
      </c>
      <c r="C9" s="96" t="s">
        <v>201</v>
      </c>
      <c r="D9" s="96" t="s">
        <v>202</v>
      </c>
      <c r="E9" s="97" t="s">
        <v>330</v>
      </c>
      <c r="F9" s="85" t="s">
        <v>45</v>
      </c>
      <c r="G9" s="85" t="s">
        <v>46</v>
      </c>
      <c r="H9" s="85" t="s">
        <v>218</v>
      </c>
      <c r="I9" s="85" t="s">
        <v>47</v>
      </c>
      <c r="J9" s="85" t="s">
        <v>198</v>
      </c>
      <c r="K9" s="85" t="s">
        <v>199</v>
      </c>
      <c r="L9" s="96" t="s">
        <v>203</v>
      </c>
      <c r="M9" s="96" t="s">
        <v>204</v>
      </c>
      <c r="N9" s="96" t="s">
        <v>331</v>
      </c>
      <c r="O9" s="85" t="s">
        <v>50</v>
      </c>
      <c r="P9" s="85" t="s">
        <v>200</v>
      </c>
      <c r="Q9" s="85" t="s">
        <v>51</v>
      </c>
      <c r="R9" s="86" t="s">
        <v>196</v>
      </c>
      <c r="S9" s="86" t="s">
        <v>197</v>
      </c>
      <c r="T9" s="96" t="s">
        <v>205</v>
      </c>
      <c r="U9" s="96" t="s">
        <v>206</v>
      </c>
      <c r="V9" s="96" t="s">
        <v>332</v>
      </c>
    </row>
    <row r="10" spans="1:22" ht="72" x14ac:dyDescent="0.25">
      <c r="A10" s="31" t="s">
        <v>444</v>
      </c>
      <c r="B10" s="35" t="s">
        <v>217</v>
      </c>
      <c r="C10" s="87"/>
      <c r="D10" s="87"/>
      <c r="E10" s="93">
        <f>C10*D10</f>
        <v>0</v>
      </c>
      <c r="F10" s="31" t="s">
        <v>447</v>
      </c>
      <c r="G10" s="104" t="s">
        <v>251</v>
      </c>
      <c r="H10" s="88"/>
      <c r="I10" s="88"/>
      <c r="J10" s="87"/>
      <c r="K10" s="87"/>
      <c r="L10" s="31" t="str">
        <f t="shared" ref="L10:M12"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312" x14ac:dyDescent="0.25">
      <c r="A11" s="31" t="s">
        <v>445</v>
      </c>
      <c r="B11" s="37" t="s">
        <v>182</v>
      </c>
      <c r="C11" s="87"/>
      <c r="D11" s="87"/>
      <c r="E11" s="93">
        <f t="shared" ref="E11:E12" si="1">C11*D11</f>
        <v>0</v>
      </c>
      <c r="F11" s="31" t="s">
        <v>448</v>
      </c>
      <c r="G11" s="33" t="s">
        <v>250</v>
      </c>
      <c r="H11" s="88"/>
      <c r="I11" s="88"/>
      <c r="J11" s="87"/>
      <c r="K11" s="87"/>
      <c r="L11" s="31" t="str">
        <f t="shared" si="0"/>
        <v/>
      </c>
      <c r="M11" s="31" t="str">
        <f t="shared" si="0"/>
        <v/>
      </c>
      <c r="N11" s="93" t="e">
        <f t="shared" ref="N11:N12" si="2">L11*M11</f>
        <v>#VALUE!</v>
      </c>
      <c r="O11" s="90"/>
      <c r="P11" s="90"/>
      <c r="Q11" s="90"/>
      <c r="R11" s="87"/>
      <c r="S11" s="87"/>
      <c r="T11" s="31" t="str">
        <f t="shared" ref="T11:T12" si="3">IF(ISNUMBER($L11),IF($L11+R11&gt;1,$L11+R11,1),"")</f>
        <v/>
      </c>
      <c r="U11" s="31" t="str">
        <f t="shared" ref="U11:U12" si="4">IF(ISNUMBER($M11),IF($M11+S11&gt;1,$M11+S11,1),"")</f>
        <v/>
      </c>
      <c r="V11" s="93" t="e">
        <f t="shared" ref="V11:V12" si="5">T11*U11</f>
        <v>#VALUE!</v>
      </c>
    </row>
    <row r="12" spans="1:22" ht="72" customHeight="1" x14ac:dyDescent="0.25">
      <c r="A12" s="88" t="s">
        <v>446</v>
      </c>
      <c r="B12" s="89" t="s">
        <v>397</v>
      </c>
      <c r="C12" s="88"/>
      <c r="D12" s="88"/>
      <c r="E12" s="93">
        <f t="shared" si="1"/>
        <v>0</v>
      </c>
      <c r="F12" s="88" t="s">
        <v>449</v>
      </c>
      <c r="G12" s="89" t="s">
        <v>77</v>
      </c>
      <c r="H12" s="88"/>
      <c r="I12" s="88"/>
      <c r="J12" s="88"/>
      <c r="K12" s="88"/>
      <c r="L12" s="31" t="str">
        <f t="shared" si="0"/>
        <v/>
      </c>
      <c r="M12" s="31" t="str">
        <f t="shared" si="0"/>
        <v/>
      </c>
      <c r="N12" s="93" t="e">
        <f t="shared" si="2"/>
        <v>#VALUE!</v>
      </c>
      <c r="O12" s="89" t="s">
        <v>77</v>
      </c>
      <c r="P12" s="91"/>
      <c r="Q12" s="91"/>
      <c r="R12" s="88"/>
      <c r="S12" s="88"/>
      <c r="T12" s="31" t="str">
        <f t="shared" si="3"/>
        <v/>
      </c>
      <c r="U12" s="31" t="str">
        <f t="shared" si="4"/>
        <v/>
      </c>
      <c r="V12" s="93" t="e">
        <f t="shared" si="5"/>
        <v>#VALUE!</v>
      </c>
    </row>
    <row r="13" spans="1:22" ht="48" customHeight="1" x14ac:dyDescent="0.25">
      <c r="D13" s="96" t="s">
        <v>220</v>
      </c>
      <c r="E13" s="92" t="e">
        <f>ROUND(SUM(E10:E12)/COUNT(C10:C12),2)</f>
        <v>#DIV/0!</v>
      </c>
      <c r="M13" s="96" t="s">
        <v>221</v>
      </c>
      <c r="N13" s="92" t="e">
        <f>ROUND(SUMIF(N10:N12,"&gt;0",N10:N12)/COUNT(N10:N12),2)</f>
        <v>#DIV/0!</v>
      </c>
      <c r="U13" s="96" t="s">
        <v>222</v>
      </c>
      <c r="V13" s="92" t="e">
        <f>ROUND(SUMIF(V10:V12,"&gt;0",V10:V12)/COUNT(V10:V12),2)</f>
        <v>#DIV/0!</v>
      </c>
    </row>
    <row r="36" spans="4:5" x14ac:dyDescent="0.25">
      <c r="D36" s="17">
        <v>1</v>
      </c>
      <c r="E36" s="17">
        <v>-1</v>
      </c>
    </row>
    <row r="37" spans="4:5" x14ac:dyDescent="0.25">
      <c r="D37" s="17">
        <v>2</v>
      </c>
      <c r="E37" s="17">
        <v>-2</v>
      </c>
    </row>
    <row r="38" spans="4:5" x14ac:dyDescent="0.25">
      <c r="D38" s="17">
        <v>3</v>
      </c>
      <c r="E38" s="17">
        <v>-3</v>
      </c>
    </row>
    <row r="39" spans="4:5" x14ac:dyDescent="0.25">
      <c r="D39" s="17">
        <v>4</v>
      </c>
      <c r="E39"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896" priority="24" operator="between">
      <formula>8</formula>
      <formula>16</formula>
    </cfRule>
    <cfRule type="cellIs" dxfId="895" priority="25" operator="between">
      <formula>4</formula>
      <formula>7.99</formula>
    </cfRule>
    <cfRule type="cellIs" dxfId="894" priority="26" operator="between">
      <formula>1</formula>
      <formula>3.99</formula>
    </cfRule>
  </conditionalFormatting>
  <conditionalFormatting sqref="F10:F11">
    <cfRule type="cellIs" dxfId="893" priority="21" operator="between">
      <formula>11</formula>
      <formula>25</formula>
    </cfRule>
    <cfRule type="cellIs" dxfId="892" priority="22" operator="between">
      <formula>6</formula>
      <formula>10</formula>
    </cfRule>
    <cfRule type="cellIs" dxfId="891" priority="23" operator="between">
      <formula>0</formula>
      <formula>5</formula>
    </cfRule>
  </conditionalFormatting>
  <conditionalFormatting sqref="H10:H12">
    <cfRule type="containsText" dxfId="890" priority="19" operator="containsText" text="Sí">
      <formula>NOT(ISERROR(SEARCH("Sí",H10)))</formula>
    </cfRule>
    <cfRule type="containsText" dxfId="889" priority="20" operator="containsText" text="No">
      <formula>NOT(ISERROR(SEARCH("No",H10)))</formula>
    </cfRule>
  </conditionalFormatting>
  <conditionalFormatting sqref="I10:I12">
    <cfRule type="containsText" dxfId="888" priority="16" operator="containsText" text="Bajo">
      <formula>NOT(ISERROR(SEARCH("Bajo",I10)))</formula>
    </cfRule>
    <cfRule type="containsText" dxfId="887" priority="17" operator="containsText" text="Medio">
      <formula>NOT(ISERROR(SEARCH("Medio",I10)))</formula>
    </cfRule>
    <cfRule type="containsText" dxfId="886" priority="18" operator="containsText" text="Alto">
      <formula>NOT(ISERROR(SEARCH("Alto",I10)))</formula>
    </cfRule>
  </conditionalFormatting>
  <conditionalFormatting sqref="E13">
    <cfRule type="cellIs" dxfId="885" priority="13" operator="between">
      <formula>8</formula>
      <formula>16</formula>
    </cfRule>
    <cfRule type="cellIs" dxfId="884" priority="14" operator="between">
      <formula>4</formula>
      <formula>7.99</formula>
    </cfRule>
    <cfRule type="cellIs" dxfId="883" priority="15" operator="between">
      <formula>1</formula>
      <formula>3.99</formula>
    </cfRule>
  </conditionalFormatting>
  <conditionalFormatting sqref="N13">
    <cfRule type="cellIs" dxfId="882" priority="7" operator="between">
      <formula>8</formula>
      <formula>16</formula>
    </cfRule>
    <cfRule type="cellIs" dxfId="881" priority="8" operator="between">
      <formula>4</formula>
      <formula>7.99</formula>
    </cfRule>
    <cfRule type="cellIs" dxfId="880" priority="9" operator="between">
      <formula>1</formula>
      <formula>3.99</formula>
    </cfRule>
  </conditionalFormatting>
  <conditionalFormatting sqref="V13">
    <cfRule type="cellIs" dxfId="879" priority="1" operator="between">
      <formula>8</formula>
      <formula>16</formula>
    </cfRule>
    <cfRule type="cellIs" dxfId="878" priority="2" operator="between">
      <formula>4</formula>
      <formula>7.99</formula>
    </cfRule>
    <cfRule type="cellIs" dxfId="877" priority="3" operator="between">
      <formula>1</formula>
      <formula>3.99</formula>
    </cfRule>
  </conditionalFormatting>
  <dataValidations count="4">
    <dataValidation type="list" allowBlank="1" showInputMessage="1" showErrorMessage="1" sqref="R10:S12 J10:K12" xr:uid="{00000000-0002-0000-0800-000000000000}">
      <formula1>negative</formula1>
    </dataValidation>
    <dataValidation type="list" allowBlank="1" showInputMessage="1" showErrorMessage="1" sqref="C10:D12" xr:uid="{00000000-0002-0000-0800-000001000000}">
      <formula1>positive</formula1>
    </dataValidation>
    <dataValidation type="list" allowBlank="1" showInputMessage="1" showErrorMessage="1" sqref="H10:H12" xr:uid="{00000000-0002-0000-0800-000002000000}">
      <formula1>$L$3:$L$4</formula1>
    </dataValidation>
    <dataValidation type="list" allowBlank="1" showInputMessage="1" showErrorMessage="1" sqref="I10:I12" xr:uid="{00000000-0002-0000-08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44</vt:i4>
      </vt:variant>
      <vt:variant>
        <vt:lpstr>Rangos con nombre</vt:lpstr>
      </vt:variant>
      <vt:variant>
        <vt:i4>118</vt:i4>
      </vt:variant>
    </vt:vector>
  </HeadingPairs>
  <TitlesOfParts>
    <vt:vector size="162" baseType="lpstr">
      <vt:lpstr>Introducción</vt:lpstr>
      <vt:lpstr>1. Subvenciones (S)</vt:lpstr>
      <vt:lpstr>S.R1</vt:lpstr>
      <vt:lpstr>S.R2</vt:lpstr>
      <vt:lpstr>S.R3</vt:lpstr>
      <vt:lpstr>S.R4</vt:lpstr>
      <vt:lpstr>S.R5</vt:lpstr>
      <vt:lpstr>S.R6</vt:lpstr>
      <vt:lpstr>S.R7</vt:lpstr>
      <vt:lpstr>S.R8</vt:lpstr>
      <vt:lpstr>S.R9</vt:lpstr>
      <vt:lpstr>S.RX</vt:lpstr>
      <vt:lpstr>2. Contratación (C)</vt:lpstr>
      <vt:lpstr>C.R1</vt:lpstr>
      <vt:lpstr>C.R2</vt:lpstr>
      <vt:lpstr>C.R3</vt:lpstr>
      <vt:lpstr>C.R4</vt:lpstr>
      <vt:lpstr>C.R5</vt:lpstr>
      <vt:lpstr>C.R6</vt:lpstr>
      <vt:lpstr>C.R7</vt:lpstr>
      <vt:lpstr>C.R8</vt:lpstr>
      <vt:lpstr>C.R9</vt:lpstr>
      <vt:lpstr>C.R10</vt:lpstr>
      <vt:lpstr>C.R11</vt:lpstr>
      <vt:lpstr>C.RX</vt:lpstr>
      <vt:lpstr>3. Convenios (CV)</vt:lpstr>
      <vt:lpstr>CV.R1</vt:lpstr>
      <vt:lpstr>CV.R2</vt:lpstr>
      <vt:lpstr>CV.R3</vt:lpstr>
      <vt:lpstr>CV.R4</vt:lpstr>
      <vt:lpstr>CV.R5</vt:lpstr>
      <vt:lpstr>CV.R6</vt:lpstr>
      <vt:lpstr>CV.R7</vt:lpstr>
      <vt:lpstr>CV.RX</vt:lpstr>
      <vt:lpstr>4. Medios Propios (MP)</vt:lpstr>
      <vt:lpstr>MP.R1</vt:lpstr>
      <vt:lpstr>MP.R2</vt:lpstr>
      <vt:lpstr>MP.R3</vt:lpstr>
      <vt:lpstr>MP.R4</vt:lpstr>
      <vt:lpstr>MP.R5</vt:lpstr>
      <vt:lpstr>MP.R6</vt:lpstr>
      <vt:lpstr>MP.R7</vt:lpstr>
      <vt:lpstr>MP.R8</vt:lpstr>
      <vt:lpstr>MP.RX</vt:lpstr>
      <vt:lpstr>Introducción!_ftn2</vt:lpstr>
      <vt:lpstr>C.R1!Área_de_impresión</vt:lpstr>
      <vt:lpstr>C.R10!Área_de_impresión</vt:lpstr>
      <vt:lpstr>C.R11!Área_de_impresión</vt:lpstr>
      <vt:lpstr>C.R2!Área_de_impresión</vt:lpstr>
      <vt:lpstr>C.R3!Área_de_impresión</vt:lpstr>
      <vt:lpstr>C.R4!Área_de_impresión</vt:lpstr>
      <vt:lpstr>C.R5!Área_de_impresión</vt:lpstr>
      <vt:lpstr>C.R6!Área_de_impresión</vt:lpstr>
      <vt:lpstr>C.R7!Área_de_impresión</vt:lpstr>
      <vt:lpstr>C.R8!Área_de_impresión</vt:lpstr>
      <vt:lpstr>C.R9!Área_de_impresión</vt:lpstr>
      <vt:lpstr>C.RX!Área_de_impresión</vt:lpstr>
      <vt:lpstr>CV.R1!Área_de_impresión</vt:lpstr>
      <vt:lpstr>CV.R2!Área_de_impresión</vt:lpstr>
      <vt:lpstr>CV.R3!Área_de_impresión</vt:lpstr>
      <vt:lpstr>CV.R4!Área_de_impresión</vt:lpstr>
      <vt:lpstr>CV.R5!Área_de_impresión</vt:lpstr>
      <vt:lpstr>CV.R6!Área_de_impresión</vt:lpstr>
      <vt:lpstr>CV.R7!Área_de_impresión</vt:lpstr>
      <vt:lpstr>CV.RX!Área_de_impresión</vt:lpstr>
      <vt:lpstr>MP.R1!Área_de_impresión</vt:lpstr>
      <vt:lpstr>MP.R2!Área_de_impresión</vt:lpstr>
      <vt:lpstr>MP.R3!Área_de_impresión</vt:lpstr>
      <vt:lpstr>MP.R4!Área_de_impresión</vt:lpstr>
      <vt:lpstr>MP.R5!Área_de_impresión</vt:lpstr>
      <vt:lpstr>MP.R6!Área_de_impresión</vt:lpstr>
      <vt:lpstr>MP.R7!Área_de_impresión</vt:lpstr>
      <vt:lpstr>MP.R8!Área_de_impresión</vt:lpstr>
      <vt:lpstr>MP.RX!Área_de_impresión</vt:lpstr>
      <vt:lpstr>S.R1!Área_de_impresión</vt:lpstr>
      <vt:lpstr>S.R2!Área_de_impresión</vt:lpstr>
      <vt:lpstr>S.R3!Área_de_impresión</vt:lpstr>
      <vt:lpstr>S.R4!Área_de_impresión</vt:lpstr>
      <vt:lpstr>S.R5!Área_de_impresión</vt:lpstr>
      <vt:lpstr>S.R6!Área_de_impresión</vt:lpstr>
      <vt:lpstr>S.R7!Área_de_impresión</vt:lpstr>
      <vt:lpstr>S.R8!Área_de_impresión</vt:lpstr>
      <vt:lpstr>S.R9!Área_de_impresión</vt:lpstr>
      <vt:lpstr>S.RX!Área_de_impresión</vt:lpstr>
      <vt:lpstr>C.R1!negative</vt:lpstr>
      <vt:lpstr>C.R10!negative</vt:lpstr>
      <vt:lpstr>C.R11!negative</vt:lpstr>
      <vt:lpstr>C.R2!negative</vt:lpstr>
      <vt:lpstr>C.R3!negative</vt:lpstr>
      <vt:lpstr>C.R4!negative</vt:lpstr>
      <vt:lpstr>C.R5!negative</vt:lpstr>
      <vt:lpstr>C.R6!negative</vt:lpstr>
      <vt:lpstr>C.R7!negative</vt:lpstr>
      <vt:lpstr>C.R8!negative</vt:lpstr>
      <vt:lpstr>C.R9!negative</vt:lpstr>
      <vt:lpstr>C.RX!negative</vt:lpstr>
      <vt:lpstr>CV.R1!negative</vt:lpstr>
      <vt:lpstr>CV.R2!negative</vt:lpstr>
      <vt:lpstr>CV.R3!negative</vt:lpstr>
      <vt:lpstr>CV.R4!negative</vt:lpstr>
      <vt:lpstr>CV.R5!negative</vt:lpstr>
      <vt:lpstr>CV.R6!negative</vt:lpstr>
      <vt:lpstr>CV.R7!negative</vt:lpstr>
      <vt:lpstr>CV.RX!negative</vt:lpstr>
      <vt:lpstr>MP.R1!negative</vt:lpstr>
      <vt:lpstr>MP.R2!negative</vt:lpstr>
      <vt:lpstr>MP.R3!negative</vt:lpstr>
      <vt:lpstr>MP.R4!negative</vt:lpstr>
      <vt:lpstr>MP.R5!negative</vt:lpstr>
      <vt:lpstr>MP.R6!negative</vt:lpstr>
      <vt:lpstr>MP.R7!negative</vt:lpstr>
      <vt:lpstr>MP.R8!negative</vt:lpstr>
      <vt:lpstr>MP.RX!negative</vt:lpstr>
      <vt:lpstr>S.R2!negative</vt:lpstr>
      <vt:lpstr>S.R3!negative</vt:lpstr>
      <vt:lpstr>S.R4!negative</vt:lpstr>
      <vt:lpstr>S.R5!negative</vt:lpstr>
      <vt:lpstr>S.R6!negative</vt:lpstr>
      <vt:lpstr>S.R7!negative</vt:lpstr>
      <vt:lpstr>S.R8!negative</vt:lpstr>
      <vt:lpstr>S.R9!negative</vt:lpstr>
      <vt:lpstr>S.RX!negative</vt:lpstr>
      <vt:lpstr>negative</vt:lpstr>
      <vt:lpstr>C.R1!positive</vt:lpstr>
      <vt:lpstr>C.R10!positive</vt:lpstr>
      <vt:lpstr>C.R11!positive</vt:lpstr>
      <vt:lpstr>C.R2!positive</vt:lpstr>
      <vt:lpstr>C.R3!positive</vt:lpstr>
      <vt:lpstr>C.R4!positive</vt:lpstr>
      <vt:lpstr>C.R5!positive</vt:lpstr>
      <vt:lpstr>C.R6!positive</vt:lpstr>
      <vt:lpstr>C.R7!positive</vt:lpstr>
      <vt:lpstr>C.R8!positive</vt:lpstr>
      <vt:lpstr>C.R9!positive</vt:lpstr>
      <vt:lpstr>C.RX!positive</vt:lpstr>
      <vt:lpstr>CV.R1!positive</vt:lpstr>
      <vt:lpstr>CV.R2!positive</vt:lpstr>
      <vt:lpstr>CV.R3!positive</vt:lpstr>
      <vt:lpstr>CV.R4!positive</vt:lpstr>
      <vt:lpstr>CV.R5!positive</vt:lpstr>
      <vt:lpstr>CV.R6!positive</vt:lpstr>
      <vt:lpstr>CV.R7!positive</vt:lpstr>
      <vt:lpstr>CV.RX!positive</vt:lpstr>
      <vt:lpstr>MP.R1!positive</vt:lpstr>
      <vt:lpstr>MP.R2!positive</vt:lpstr>
      <vt:lpstr>MP.R3!positive</vt:lpstr>
      <vt:lpstr>MP.R4!positive</vt:lpstr>
      <vt:lpstr>MP.R5!positive</vt:lpstr>
      <vt:lpstr>MP.R6!positive</vt:lpstr>
      <vt:lpstr>MP.R7!positive</vt:lpstr>
      <vt:lpstr>MP.R8!positive</vt:lpstr>
      <vt:lpstr>MP.RX!positive</vt:lpstr>
      <vt:lpstr>S.R2!positive</vt:lpstr>
      <vt:lpstr>S.R3!positive</vt:lpstr>
      <vt:lpstr>S.R4!positive</vt:lpstr>
      <vt:lpstr>S.R5!positive</vt:lpstr>
      <vt:lpstr>S.R6!positive</vt:lpstr>
      <vt:lpstr>S.R7!positive</vt:lpstr>
      <vt:lpstr>S.R8!positive</vt:lpstr>
      <vt:lpstr>S.R9!positive</vt:lpstr>
      <vt:lpstr>S.RX!positive</vt:lpstr>
      <vt:lpstr>positive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2023-06-07T11:36:10Z</dcterms:modified>
</cp:coreProperties>
</file>