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Z:\AO\AICA\3. INFORMES MENSUALES\2023\Informe Cierre AO 22-23\"/>
    </mc:Choice>
  </mc:AlternateContent>
  <xr:revisionPtr revIDLastSave="0" documentId="13_ncr:1_{C8621F94-C400-4ECA-ACD1-17D6FB86CDDD}" xr6:coauthVersionLast="47" xr6:coauthVersionMax="47" xr10:uidLastSave="{00000000-0000-0000-0000-000000000000}"/>
  <bookViews>
    <workbookView xWindow="28680" yWindow="-120" windowWidth="29040" windowHeight="15840" tabRatio="797" xr2:uid="{00000000-000D-0000-FFFF-FFFF00000000}"/>
  </bookViews>
  <sheets>
    <sheet name="INFORME CIERRE 22-23" sheetId="34" r:id="rId1"/>
    <sheet name="01_BALANCE EXISTENCIAS FÍSICAS" sheetId="35" r:id="rId2"/>
    <sheet name="02_CUADRYGRÁF.COMP.ÚLT.5 CAMP." sheetId="36" r:id="rId3"/>
    <sheet name="03_CUADRYGRÁF.COMP.5 ÚLT.CAMP." sheetId="37" r:id="rId4"/>
    <sheet name="04_CUADROS ACUMULADOS" sheetId="38" r:id="rId5"/>
    <sheet name="05_GRÁF.COMP.MEDIA 4 ÚLT.CAMPAÑ" sheetId="39" r:id="rId6"/>
    <sheet name="06_ALMAZARAS.BALANCE DE CAMPAÑA" sheetId="21" r:id="rId7"/>
    <sheet name="07_ALMAZARAS.ACEITE PRODUCIDO" sheetId="22" r:id="rId8"/>
    <sheet name="08_ALMAZ POR TIPO.PRODUCCIÓN" sheetId="23" r:id="rId9"/>
    <sheet name="09_ALMAZ.PROD. POR CAMYTIPO " sheetId="24" r:id="rId10"/>
    <sheet name="10_ALMAZ.RES.ANUAL SAL.NET.ACEI" sheetId="33" r:id="rId11"/>
    <sheet name="11_ALMAZARAS.ACEITUNA MOLTURADA" sheetId="31" r:id="rId12"/>
    <sheet name="12_ENV,REF Y OPE.EXIST.TOTAL" sheetId="30" r:id="rId13"/>
    <sheet name="13_ENV,REF Y OPE-TOTAL AC.OLIVA" sheetId="29" r:id="rId14"/>
    <sheet name="14_ENV.REF Y OPE-TOTAL AC.ORUJO" sheetId="28" r:id="rId15"/>
    <sheet name="15_ENV,REF Y OPE. NºEMP.ENV.DAT" sheetId="27" r:id="rId16"/>
    <sheet name="16_EXTRAC.EXIST.AC.ORU.CRU.GRÁF" sheetId="26" r:id="rId17"/>
    <sheet name="17_EXTRAC.EXIST.ORUJ.GRASO.GRÁF" sheetId="25" r:id="rId18"/>
  </sheets>
  <definedNames>
    <definedName name="_xlnm.Print_Area" localSheetId="1">'01_BALANCE EXISTENCIAS FÍSICAS'!$A$1:$I$77</definedName>
    <definedName name="_xlnm.Print_Area" localSheetId="2">'02_CUADRYGRÁF.COMP.ÚLT.5 CAMP.'!$A$1:$O$91</definedName>
    <definedName name="_xlnm.Print_Area" localSheetId="3">'03_CUADRYGRÁF.COMP.5 ÚLT.CAMP.'!$B$1:$S$56</definedName>
    <definedName name="_xlnm.Print_Area" localSheetId="4">'04_CUADROS ACUMULADOS'!$A$1:$L$85</definedName>
    <definedName name="_xlnm.Print_Area" localSheetId="5">'05_GRÁF.COMP.MEDIA 4 ÚLT.CAMPAÑ'!$A$1:$O$79</definedName>
    <definedName name="_xlnm.Print_Area" localSheetId="6">'06_ALMAZARAS.BALANCE DE CAMPAÑA'!$A$1:$N$60</definedName>
    <definedName name="_xlnm.Print_Area" localSheetId="7">'07_ALMAZARAS.ACEITE PRODUCIDO'!$B$1:$Q$60</definedName>
    <definedName name="_xlnm.Print_Area" localSheetId="8">'08_ALMAZ POR TIPO.PRODUCCIÓN'!$A$1:$Q$63</definedName>
    <definedName name="_xlnm.Print_Area" localSheetId="9">'09_ALMAZ.PROD. POR CAMYTIPO '!$A$1:$G$44</definedName>
    <definedName name="_xlnm.Print_Area" localSheetId="10">'10_ALMAZ.RES.ANUAL SAL.NET.ACEI'!$A$1:$S$64</definedName>
    <definedName name="_xlnm.Print_Area" localSheetId="11">'11_ALMAZARAS.ACEITUNA MOLTURADA'!$A$1:$M$63</definedName>
    <definedName name="_xlnm.Print_Area" localSheetId="12">'12_ENV,REF Y OPE.EXIST.TOTAL'!$A$1:$K$66</definedName>
    <definedName name="_xlnm.Print_Area" localSheetId="13">'13_ENV,REF Y OPE-TOTAL AC.OLIVA'!$A$1:$S$67</definedName>
    <definedName name="_xlnm.Print_Area" localSheetId="14">'14_ENV.REF Y OPE-TOTAL AC.ORUJO'!$A$1:$S$67</definedName>
    <definedName name="_xlnm.Print_Area" localSheetId="15">'15_ENV,REF Y OPE. NºEMP.ENV.DAT'!$A$1:$I$64</definedName>
    <definedName name="_xlnm.Print_Area" localSheetId="16">'16_EXTRAC.EXIST.AC.ORU.CRU.GRÁF'!$A$1:$O$42</definedName>
    <definedName name="_xlnm.Print_Area" localSheetId="17">'17_EXTRAC.EXIST.ORUJ.GRASO.GRÁF'!$A$1:$O$42</definedName>
    <definedName name="Z_7773ACE5_7C99_481D_862C_A1FEEBC42989_.wvu.PrintArea" localSheetId="6" hidden="1">'06_ALMAZARAS.BALANCE DE CAMPAÑA'!$A$1:$N$60</definedName>
    <definedName name="Z_7773ACE5_7C99_481D_862C_A1FEEBC42989_.wvu.PrintArea" localSheetId="7" hidden="1">'07_ALMAZARAS.ACEITE PRODUCIDO'!$B$1:$Q$60</definedName>
    <definedName name="Z_7773ACE5_7C99_481D_862C_A1FEEBC42989_.wvu.PrintArea" localSheetId="8" hidden="1">'08_ALMAZ POR TIPO.PRODUCCIÓN'!$A$1:$Q$63</definedName>
    <definedName name="Z_7773ACE5_7C99_481D_862C_A1FEEBC42989_.wvu.PrintArea" localSheetId="9" hidden="1">'09_ALMAZ.PROD. POR CAMYTIPO '!$A$1:$G$44</definedName>
    <definedName name="Z_7773ACE5_7C99_481D_862C_A1FEEBC42989_.wvu.PrintArea" localSheetId="10" hidden="1">'10_ALMAZ.RES.ANUAL SAL.NET.ACEI'!$A$1:$S$64</definedName>
    <definedName name="Z_7773ACE5_7C99_481D_862C_A1FEEBC42989_.wvu.PrintArea" localSheetId="11" hidden="1">'11_ALMAZARAS.ACEITUNA MOLTURADA'!$A$1:$M$63</definedName>
    <definedName name="Z_7773ACE5_7C99_481D_862C_A1FEEBC42989_.wvu.PrintArea" localSheetId="12" hidden="1">'12_ENV,REF Y OPE.EXIST.TOTAL'!$A$1:$K$66</definedName>
    <definedName name="Z_7773ACE5_7C99_481D_862C_A1FEEBC42989_.wvu.PrintArea" localSheetId="13" hidden="1">'13_ENV,REF Y OPE-TOTAL AC.OLIVA'!$A$1:$S$67</definedName>
    <definedName name="Z_7773ACE5_7C99_481D_862C_A1FEEBC42989_.wvu.PrintArea" localSheetId="14" hidden="1">'14_ENV.REF Y OPE-TOTAL AC.ORUJO'!$A$1:$S$67</definedName>
    <definedName name="Z_7773ACE5_7C99_481D_862C_A1FEEBC42989_.wvu.PrintArea" localSheetId="15" hidden="1">'15_ENV,REF Y OPE. NºEMP.ENV.DAT'!$A$1:$I$64</definedName>
    <definedName name="Z_7773ACE5_7C99_481D_862C_A1FEEBC42989_.wvu.PrintArea" localSheetId="16" hidden="1">'16_EXTRAC.EXIST.AC.ORU.CRU.GRÁF'!$A$1:$O$42</definedName>
    <definedName name="Z_7773ACE5_7C99_481D_862C_A1FEEBC42989_.wvu.PrintArea" localSheetId="17" hidden="1">'17_EXTRAC.EXIST.ORUJ.GRASO.GRÁF'!$A$1:$O$42</definedName>
    <definedName name="Z_CC5263C7_D4B7_4963_B44A_F9A79F041C17_.wvu.PrintArea" localSheetId="6" hidden="1">'06_ALMAZARAS.BALANCE DE CAMPAÑA'!$A$1:$N$60</definedName>
    <definedName name="Z_CC5263C7_D4B7_4963_B44A_F9A79F041C17_.wvu.PrintArea" localSheetId="7" hidden="1">'07_ALMAZARAS.ACEITE PRODUCIDO'!$B$1:$Q$60</definedName>
    <definedName name="Z_CC5263C7_D4B7_4963_B44A_F9A79F041C17_.wvu.PrintArea" localSheetId="8" hidden="1">'08_ALMAZ POR TIPO.PRODUCCIÓN'!$A$1:$Q$63</definedName>
    <definedName name="Z_CC5263C7_D4B7_4963_B44A_F9A79F041C17_.wvu.PrintArea" localSheetId="9" hidden="1">'09_ALMAZ.PROD. POR CAMYTIPO '!$A$1:$G$44</definedName>
    <definedName name="Z_CC5263C7_D4B7_4963_B44A_F9A79F041C17_.wvu.PrintArea" localSheetId="10" hidden="1">'10_ALMAZ.RES.ANUAL SAL.NET.ACEI'!$A$1:$S$64</definedName>
    <definedName name="Z_CC5263C7_D4B7_4963_B44A_F9A79F041C17_.wvu.PrintArea" localSheetId="11" hidden="1">'11_ALMAZARAS.ACEITUNA MOLTURADA'!$A$1:$M$63</definedName>
    <definedName name="Z_CC5263C7_D4B7_4963_B44A_F9A79F041C17_.wvu.PrintArea" localSheetId="12" hidden="1">'12_ENV,REF Y OPE.EXIST.TOTAL'!$A$1:$K$66</definedName>
    <definedName name="Z_CC5263C7_D4B7_4963_B44A_F9A79F041C17_.wvu.PrintArea" localSheetId="13" hidden="1">'13_ENV,REF Y OPE-TOTAL AC.OLIVA'!$A$1:$S$67</definedName>
    <definedName name="Z_CC5263C7_D4B7_4963_B44A_F9A79F041C17_.wvu.PrintArea" localSheetId="14" hidden="1">'14_ENV.REF Y OPE-TOTAL AC.ORUJO'!$A$1:$S$67</definedName>
    <definedName name="Z_CC5263C7_D4B7_4963_B44A_F9A79F041C17_.wvu.PrintArea" localSheetId="15" hidden="1">'15_ENV,REF Y OPE. NºEMP.ENV.DAT'!$A$1:$I$64</definedName>
    <definedName name="Z_CC5263C7_D4B7_4963_B44A_F9A79F041C17_.wvu.PrintArea" localSheetId="16" hidden="1">'16_EXTRAC.EXIST.AC.ORU.CRU.GRÁF'!$A$1:$O$42</definedName>
    <definedName name="Z_CC5263C7_D4B7_4963_B44A_F9A79F041C17_.wvu.PrintArea" localSheetId="17" hidden="1">'17_EXTRAC.EXIST.ORUJ.GRASO.GRÁF'!$A$1:$O$42</definedName>
    <definedName name="Z_FE8850AE_213B_4828_9032_1B74110E49FE_.wvu.PrintArea" localSheetId="6" hidden="1">'06_ALMAZARAS.BALANCE DE CAMPAÑA'!$A$1:$N$60</definedName>
    <definedName name="Z_FE8850AE_213B_4828_9032_1B74110E49FE_.wvu.PrintArea" localSheetId="7" hidden="1">'07_ALMAZARAS.ACEITE PRODUCIDO'!$B$1:$Q$60</definedName>
    <definedName name="Z_FE8850AE_213B_4828_9032_1B74110E49FE_.wvu.PrintArea" localSheetId="8" hidden="1">'08_ALMAZ POR TIPO.PRODUCCIÓN'!$A$1:$Q$63</definedName>
    <definedName name="Z_FE8850AE_213B_4828_9032_1B74110E49FE_.wvu.PrintArea" localSheetId="9" hidden="1">'09_ALMAZ.PROD. POR CAMYTIPO '!$A$1:$G$44</definedName>
    <definedName name="Z_FE8850AE_213B_4828_9032_1B74110E49FE_.wvu.PrintArea" localSheetId="10" hidden="1">'10_ALMAZ.RES.ANUAL SAL.NET.ACEI'!$A$1:$S$64</definedName>
    <definedName name="Z_FE8850AE_213B_4828_9032_1B74110E49FE_.wvu.PrintArea" localSheetId="11" hidden="1">'11_ALMAZARAS.ACEITUNA MOLTURADA'!$A$1:$M$63</definedName>
    <definedName name="Z_FE8850AE_213B_4828_9032_1B74110E49FE_.wvu.PrintArea" localSheetId="12" hidden="1">'12_ENV,REF Y OPE.EXIST.TOTAL'!$A$1:$K$66</definedName>
    <definedName name="Z_FE8850AE_213B_4828_9032_1B74110E49FE_.wvu.PrintArea" localSheetId="13" hidden="1">'13_ENV,REF Y OPE-TOTAL AC.OLIVA'!$A$1:$S$67</definedName>
    <definedName name="Z_FE8850AE_213B_4828_9032_1B74110E49FE_.wvu.PrintArea" localSheetId="14" hidden="1">'14_ENV.REF Y OPE-TOTAL AC.ORUJO'!$A$1:$S$67</definedName>
    <definedName name="Z_FE8850AE_213B_4828_9032_1B74110E49FE_.wvu.PrintArea" localSheetId="15" hidden="1">'15_ENV,REF Y OPE. NºEMP.ENV.DAT'!$A$1:$I$64</definedName>
    <definedName name="Z_FE8850AE_213B_4828_9032_1B74110E49FE_.wvu.PrintArea" localSheetId="16" hidden="1">'16_EXTRAC.EXIST.AC.ORU.CRU.GRÁF'!$A$1:$O$42</definedName>
    <definedName name="Z_FE8850AE_213B_4828_9032_1B74110E49FE_.wvu.PrintArea" localSheetId="17" hidden="1">'17_EXTRAC.EXIST.ORUJ.GRASO.GRÁF'!$A$1:$O$42</definedName>
  </definedNames>
  <calcPr calcId="191029"/>
  <customWorkbookViews>
    <customWorkbookView name="Palacios Jimenez, Maria Olga - Vista personalizada" guid="{7773ACE5-7C99-481D-862C-A1FEEBC42989}" mergeInterval="0" personalView="1" maximized="1" xWindow="-8" yWindow="-8" windowWidth="1936" windowHeight="1056" tabRatio="797" activeSheetId="19" showComments="commIndAndComment"/>
    <customWorkbookView name="Caruncho Cieza, Maria - Vista personalizada" guid="{FE8850AE-213B-4828-9032-1B74110E49FE}" mergeInterval="0" personalView="1" maximized="1" xWindow="-8" yWindow="-8" windowWidth="1936" windowHeight="1056" tabRatio="797" activeSheetId="16"/>
    <customWorkbookView name="Lopez Calderon, Sara Adela - Vista personalizada" guid="{CC5263C7-D4B7-4963-B44A-F9A79F041C17}" mergeInterval="0" personalView="1" maximized="1" xWindow="-8" yWindow="-8" windowWidth="1936" windowHeight="1056" tabRatio="797" activeSheetId="11" showComments="commIndAndComment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0" i="36" l="1"/>
  <c r="D20" i="36"/>
  <c r="E20" i="36"/>
  <c r="F20" i="36"/>
  <c r="G20" i="36"/>
  <c r="G88" i="36"/>
  <c r="F88" i="36"/>
  <c r="E88" i="36"/>
  <c r="D88" i="36"/>
  <c r="C88" i="36"/>
  <c r="G71" i="36"/>
  <c r="F71" i="36"/>
  <c r="E71" i="36"/>
  <c r="D71" i="36"/>
  <c r="C71" i="36"/>
  <c r="G54" i="36"/>
  <c r="F54" i="36"/>
  <c r="E54" i="36"/>
  <c r="D54" i="36"/>
  <c r="C54" i="36"/>
  <c r="G37" i="36"/>
  <c r="F37" i="36"/>
  <c r="E37" i="36"/>
  <c r="D37" i="36"/>
  <c r="C37" i="36"/>
  <c r="E59" i="35"/>
  <c r="E40" i="35"/>
  <c r="G22" i="35"/>
</calcChain>
</file>

<file path=xl/sharedStrings.xml><?xml version="1.0" encoding="utf-8"?>
<sst xmlns="http://schemas.openxmlformats.org/spreadsheetml/2006/main" count="1205" uniqueCount="216">
  <si>
    <t>ALMAZARAS</t>
  </si>
  <si>
    <t>ENTRADAS</t>
  </si>
  <si>
    <t>SALIDAS TOTALES</t>
  </si>
  <si>
    <t>EXISTENCIAS FINALES</t>
  </si>
  <si>
    <t>PROVINCIA</t>
  </si>
  <si>
    <t>OTRAS E.</t>
  </si>
  <si>
    <t>GRANADA</t>
  </si>
  <si>
    <t>HUELVA</t>
  </si>
  <si>
    <t>SEVILLA</t>
  </si>
  <si>
    <t>TOTAL:</t>
  </si>
  <si>
    <t>HUESCA</t>
  </si>
  <si>
    <t>TERUEL</t>
  </si>
  <si>
    <t>ZARAGOZA</t>
  </si>
  <si>
    <t>BALEARES</t>
  </si>
  <si>
    <t>ALICANTE</t>
  </si>
  <si>
    <t>VALENCIA</t>
  </si>
  <si>
    <t>ALBACETE</t>
  </si>
  <si>
    <t>CIUDAD REAL</t>
  </si>
  <si>
    <t>CUENCA</t>
  </si>
  <si>
    <t>TOLEDO</t>
  </si>
  <si>
    <t>SALAMANCA</t>
  </si>
  <si>
    <t>OTRAS</t>
  </si>
  <si>
    <t>CATALUÑA</t>
  </si>
  <si>
    <t>BARCELONA</t>
  </si>
  <si>
    <t>GIRONA</t>
  </si>
  <si>
    <t>LLEIDA</t>
  </si>
  <si>
    <t>TARRAGONA</t>
  </si>
  <si>
    <t>EXTREMADURA</t>
  </si>
  <si>
    <t>BADAJOZ</t>
  </si>
  <si>
    <t>GALICIA</t>
  </si>
  <si>
    <t>TODAS</t>
  </si>
  <si>
    <t>LA RIOJA</t>
  </si>
  <si>
    <t>MADRID</t>
  </si>
  <si>
    <t>MURCIA</t>
  </si>
  <si>
    <t>NAVARRA</t>
  </si>
  <si>
    <t>TOTAL NACIONAL</t>
  </si>
  <si>
    <t>* Número de Almazaras Existentes en la Campaña</t>
  </si>
  <si>
    <t>** Número de Almazaras que han Declarado en la Campaña para el Mes Indicado</t>
  </si>
  <si>
    <t>Datos Expresados en Toneladas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</si>
  <si>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</si>
  <si>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</si>
  <si>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</si>
  <si>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</si>
  <si>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</si>
  <si>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</si>
  <si>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</si>
  <si>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</si>
  <si>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AJUSTES</t>
  </si>
  <si>
    <t>TOTAL</t>
  </si>
  <si>
    <t>TOTAL :</t>
  </si>
  <si>
    <t>GUADALAJARA</t>
  </si>
  <si>
    <t>*  Almazaras que han Notificado su Producción al Menos una Vez en la Campaña.</t>
  </si>
  <si>
    <t>** Almazaras que han notificado su producción en la Campaña para el mes Indicado.</t>
  </si>
  <si>
    <t>Salidas Netas de Aceite = Salidas Totales de Aceite - Salidas de Aceite a otras Almazaras</t>
  </si>
  <si>
    <t>COMUNIDAD AUTÓNOMA</t>
  </si>
  <si>
    <t>JUNIO</t>
  </si>
  <si>
    <t>JULIO</t>
  </si>
  <si>
    <t>AGOSTO</t>
  </si>
  <si>
    <t>SEPTIEMBRE</t>
  </si>
  <si>
    <t>EXISTENCIAS INICIALES</t>
  </si>
  <si>
    <t>TOTALES</t>
  </si>
  <si>
    <t>ENVASADORAS</t>
  </si>
  <si>
    <t>CON ALMAZARA</t>
  </si>
  <si>
    <t>SIN ALMAZARA</t>
  </si>
  <si>
    <t>AOVE</t>
  </si>
  <si>
    <t>AOV</t>
  </si>
  <si>
    <t>AO</t>
  </si>
  <si>
    <t>AOR</t>
  </si>
  <si>
    <t>OPERADORES</t>
  </si>
  <si>
    <t>*Nº TOTAL</t>
  </si>
  <si>
    <t>EXISTENCIAS A 1 DE OCTUBRE</t>
  </si>
  <si>
    <t>PRODUCCIÓN</t>
  </si>
  <si>
    <t xml:space="preserve">TOTAL: </t>
  </si>
  <si>
    <t>CASTILLA-LA MANCHA</t>
  </si>
  <si>
    <t>ANDALUCÍA</t>
  </si>
  <si>
    <t>ARAGÓN</t>
  </si>
  <si>
    <t>CASTILLA Y LEÓN</t>
  </si>
  <si>
    <t>PAÍS VASCO</t>
  </si>
  <si>
    <t>ÁVILA</t>
  </si>
  <si>
    <t>CÁCERES</t>
  </si>
  <si>
    <t>ALMERÍA</t>
  </si>
  <si>
    <t>CÁDIZ</t>
  </si>
  <si>
    <t>CÓRDOBA</t>
  </si>
  <si>
    <t>JAÉN</t>
  </si>
  <si>
    <t>MÁLAGA</t>
  </si>
  <si>
    <t>CASTELLÓN</t>
  </si>
  <si>
    <t>Datos expresados en Toneladas</t>
  </si>
  <si>
    <t>COMUNIDAD VALENCIANA</t>
  </si>
  <si>
    <t>GRANDES ENVASADORAS*</t>
  </si>
  <si>
    <t>*Las existencias finales corresponden a las existencias fisicas situadas en las envasadoras junto con las de sus refinerías correspondientes.</t>
  </si>
  <si>
    <t>ACEITES DE OLIVA</t>
  </si>
  <si>
    <t>NÚMERO DE EMPRESAS QUE ENVÍAN DATOS**</t>
  </si>
  <si>
    <t xml:space="preserve">* Las existencias finales corresponden a las existencias fisicas situadas en las envasadoras junto con las de sus refinerías correspondientes. </t>
  </si>
  <si>
    <t>** El número de empresas consideradas como grandes envasadoras corresponde al número de instalaciones de estas más sus refinerías correspondientes</t>
  </si>
  <si>
    <t>Descripción: ACEITES DE OLIVA</t>
  </si>
  <si>
    <t>Descripción: ACEITES DE ORUJO</t>
  </si>
  <si>
    <t>El número de empresas consideradas como grandes envasadoras corresponde al número de instalaciones de estas más sus refinerías correspondientes.</t>
  </si>
  <si>
    <t>%</t>
  </si>
  <si>
    <t>INDUSTRIALES</t>
  </si>
  <si>
    <t xml:space="preserve">TOTAL CCAA: </t>
  </si>
  <si>
    <t>DATOS</t>
  </si>
  <si>
    <t>COOPERATIVAS</t>
  </si>
  <si>
    <t>ALMAZARAS Nº</t>
  </si>
  <si>
    <t>* Almazaras que han notificado su producción al menos una vez en la campaña.</t>
  </si>
  <si>
    <t>Campaña</t>
  </si>
  <si>
    <t>19/20</t>
  </si>
  <si>
    <t>20/21</t>
  </si>
  <si>
    <t>EXTRACTORAS</t>
  </si>
  <si>
    <t>FÍSICO</t>
  </si>
  <si>
    <t>QUÍMICO</t>
  </si>
  <si>
    <t>RESTO DE AUTONOMÍAS</t>
  </si>
  <si>
    <t>AOOC PRODUCIDO</t>
  </si>
  <si>
    <t>SALIDA DE AOOC</t>
  </si>
  <si>
    <t>AJUSTES (*)</t>
  </si>
  <si>
    <t>GRÁFICO ACEITE DE ORUJO DE OLIVA PRODUCIDO MES A MES</t>
  </si>
  <si>
    <t>Datos expresados en Toneladas.</t>
  </si>
  <si>
    <t xml:space="preserve">AJUSTES (*): Producidos por movimientos no declarados entre extractoras o entre instalaciones de una misma extractora (traspasos). </t>
  </si>
  <si>
    <t>GRÁFICO ORUJO GRASO ENTRADO MES A MES</t>
  </si>
  <si>
    <t>ENTRADA ORUJO</t>
  </si>
  <si>
    <t>SALIDA ORUJO</t>
  </si>
  <si>
    <t>HÚMEDO</t>
  </si>
  <si>
    <t>SECO</t>
  </si>
  <si>
    <t>Fuente: SIMO</t>
  </si>
  <si>
    <t xml:space="preserve"> 06_ALMAZARAS_BALANCE DE CAMPAÑA</t>
  </si>
  <si>
    <t>09_ALMAZARAS_PRODUCCIÓN POR CAMPAÑAS Y TIPO</t>
  </si>
  <si>
    <t>10_ALMAZARAS_RESUMEN ANUAL DE SALIDAS NETAS DE ACEITE</t>
  </si>
  <si>
    <t>16_EXTRACTORAS_EXISTENCIAS DE ACEITE DE ORUJO CRUDO_GRÁFICO</t>
  </si>
  <si>
    <t>17_EXTRACTORAS_EXISTENCIAS DE ORUJO GRASO_GRÁFICO</t>
  </si>
  <si>
    <t xml:space="preserve"> 08_ALMAZARAS_ALMAZARAS POR TIPO_PRODUCCIÓN</t>
  </si>
  <si>
    <t>11_ALMAZARAS_ACEITUNA MOLTURADA</t>
  </si>
  <si>
    <t xml:space="preserve"> 07_ALMAZARAS_ACEITE PRODUCIDO</t>
  </si>
  <si>
    <t xml:space="preserve"> 12_ENVASADORAS, REFINERÍAS Y OPERADORES_EXISTENCIAS TOTAL</t>
  </si>
  <si>
    <t>Nº</t>
  </si>
  <si>
    <t>**DATOS (-%)</t>
  </si>
  <si>
    <t>**Nº DATOS</t>
  </si>
  <si>
    <t>ALMAZARAS INDUSTRIALES</t>
  </si>
  <si>
    <t>ALMAZARAS COOPERATIVAS</t>
  </si>
  <si>
    <t>% Producción</t>
  </si>
  <si>
    <t>% Nº Empresas</t>
  </si>
  <si>
    <t>Toneladas</t>
  </si>
  <si>
    <t>** Nº de empresas que envían datos</t>
  </si>
  <si>
    <t>15_ENVASADORAS, REFINERÍAS Y OPERADORES</t>
  </si>
  <si>
    <t>Nº DE EMPRESAS QUE ENVÍAN DATOS</t>
  </si>
  <si>
    <t>14_ENVASADORAS, REFINERÍAS Y OPERADORES</t>
  </si>
  <si>
    <t>RESUMEN ANUAL DE EXISTENCIAS_TOTAL_ACEITES DE ORUJO</t>
  </si>
  <si>
    <t>13_ENVASADORAS, REFINERÍAS Y OPERADORES</t>
  </si>
  <si>
    <t>RESUMEN ANUAL DE EXISTENCIAS_TOTAL_ACEITES DE OLIVA</t>
  </si>
  <si>
    <t>21/22</t>
  </si>
  <si>
    <t>** El número de empresas consideradas como grandes envasadoras corresponde al número de instalaciones de estas más sus refinerías correspondientes.</t>
  </si>
  <si>
    <t xml:space="preserve"> </t>
  </si>
  <si>
    <t>18/19</t>
  </si>
  <si>
    <t>22/23</t>
  </si>
  <si>
    <t>0</t>
  </si>
  <si>
    <t>*1.830</t>
  </si>
  <si>
    <t xml:space="preserve">INFORME CIERRE DE CAMPAÑA DE LA SITUACIÓN DE MERCADO DEL SECTOR DEL ACEITE DE OLIVA </t>
  </si>
  <si>
    <r>
      <t xml:space="preserve">El </t>
    </r>
    <r>
      <rPr>
        <b/>
        <sz val="12"/>
        <color theme="1"/>
        <rFont val="Calibri"/>
        <family val="2"/>
        <scheme val="minor"/>
      </rPr>
      <t xml:space="preserve">Sistema de Información de los Mercados Oleícolas (SIMO) </t>
    </r>
    <r>
      <rPr>
        <sz val="12"/>
        <color theme="1"/>
        <rFont val="Calibri"/>
        <family val="2"/>
        <scheme val="minor"/>
      </rPr>
      <t>es un sistema de información en base informática, gestionado por el MAPA a través de la Agencia de Información y Control Alimentarios (AICA), que contiene el censo nacional de instalaciones y operadores oleícolas y la información de mercados resultante de las declaraciones obligatorias establecidas en el Real Decreto 861/2018, de 13 de julio. El presente INFORME MENSUAL pone a disposición de la totalidad del sector olivarero los datos consolidados de mercado de aceite de oliva, aceite de orujo de oliva y aceituna de mesa relativos al mes anterior al que se realiza esta publicación.</t>
    </r>
  </si>
  <si>
    <r>
      <t>Aviso legal</t>
    </r>
    <r>
      <rPr>
        <sz val="11"/>
        <color theme="1"/>
        <rFont val="Calibri"/>
        <family val="2"/>
        <scheme val="minor"/>
      </rPr>
      <t xml:space="preserve">: Esta información puede ser utilizada en parte o en su integridad, sin necesidad de autorización expresa, siempre que se cite la fuente de los documentos objeto de la reutilización. </t>
    </r>
  </si>
  <si>
    <r>
      <t>Elaboración</t>
    </r>
    <r>
      <rPr>
        <sz val="11"/>
        <color theme="1"/>
        <rFont val="Calibri"/>
        <family val="2"/>
        <scheme val="minor"/>
      </rPr>
      <t>: Subdirección General de Cultivos Herbáceos, Industriales y Aceite de Oliva. Dirección General de Producciones y Mercados Agrarios. Ministerio de Agricultura, Pesca y Alimentación.</t>
    </r>
  </si>
  <si>
    <t xml:space="preserve"> 01_BALANCE DE EXISTENCIAS FÍSICAS</t>
  </si>
  <si>
    <t>MES</t>
  </si>
  <si>
    <t>EXIST. INICIALES</t>
  </si>
  <si>
    <t>PRODUCCION</t>
  </si>
  <si>
    <t>IMPORTACIONES</t>
  </si>
  <si>
    <t>CONSUMO INTERIOR</t>
  </si>
  <si>
    <t>EXPORTACIONES</t>
  </si>
  <si>
    <t>EXIST. FINALES</t>
  </si>
  <si>
    <t xml:space="preserve">MARZO </t>
  </si>
  <si>
    <t xml:space="preserve">JUNIO </t>
  </si>
  <si>
    <t>DATOS PROVISIONALES</t>
  </si>
  <si>
    <t>TOTAL MERCADO:</t>
  </si>
  <si>
    <t>PAÍSES TERCEROS</t>
  </si>
  <si>
    <t>UE</t>
  </si>
  <si>
    <t>ITALIA</t>
  </si>
  <si>
    <t>OTROS</t>
  </si>
  <si>
    <t>TOTAL MERCADO INTERIOR APARENTE</t>
  </si>
  <si>
    <t>EXISTENCIAS</t>
  </si>
  <si>
    <t>PATRIMONIO</t>
  </si>
  <si>
    <t>ENVASADORAS / OPERADORES</t>
  </si>
  <si>
    <t>Datos en miles de Toneladas</t>
  </si>
  <si>
    <t xml:space="preserve"> 02_CUADROS Y GRÁFICOS COMPARATIVOS</t>
  </si>
  <si>
    <t>2018/19</t>
  </si>
  <si>
    <t>2019/20</t>
  </si>
  <si>
    <t>2020/21</t>
  </si>
  <si>
    <t>2021/22</t>
  </si>
  <si>
    <t>MERCADO INTERIOR APARENTE</t>
  </si>
  <si>
    <t>MERCADO TOTAL</t>
  </si>
  <si>
    <t xml:space="preserve"> 03_CUADROS Y GRÁFICOS COMPARATIVOS </t>
  </si>
  <si>
    <t>EXISTENCIAS EN ALMAZARAS Y PATRIMONIO</t>
  </si>
  <si>
    <t>EXISTENCIAS EN ENVASADORAS Y PATRIMONIO</t>
  </si>
  <si>
    <t>EXISTENCIAS TOTALES</t>
  </si>
  <si>
    <t>MERCADO TOTAL ACUMULADO</t>
  </si>
  <si>
    <t>MERCADO INTERIOR APARENTE ACUMULADO</t>
  </si>
  <si>
    <t>EXPORTACIÓN ACUMULADA</t>
  </si>
  <si>
    <t>IMPORTACIÓN ACUMULADA</t>
  </si>
  <si>
    <t>PRODUCCIÓN ACUMULADA</t>
  </si>
  <si>
    <t xml:space="preserve"> 04_CUADROS ACUMULADOS</t>
  </si>
  <si>
    <t xml:space="preserve">% VARIACIÓN: </t>
  </si>
  <si>
    <t xml:space="preserve">GRÁFICO MERCADO TOTAL MENSUAL </t>
  </si>
  <si>
    <t>MERCADO TOTAL MENSUAL</t>
  </si>
  <si>
    <t>GRÁFICO EXISTENCIAS TOTALES</t>
  </si>
  <si>
    <t>GRÁFICO EXISTENCIAS ALMAZARAS (INCLUIDO FPCO)</t>
  </si>
  <si>
    <t>EXISTENCIAS ALMAZARAS (INCLUIDO FPCO)</t>
  </si>
  <si>
    <t>M.M.:</t>
  </si>
  <si>
    <t>GRÁFICO EXPORTACIONES</t>
  </si>
  <si>
    <t>GRÁFICO MERCADO INTERIOR APARENTE</t>
  </si>
  <si>
    <t>% VARIACIÓN:</t>
  </si>
  <si>
    <t>GRÁFICO IMPORTACIONES</t>
  </si>
  <si>
    <t>GRÁFICO PRODUCCIÓN</t>
  </si>
  <si>
    <t xml:space="preserve"> 05_GRÁFICOS COMPARATIVOS CON LA MEDIA DE LAS ÚLTIMAS CAMPAÑAS</t>
  </si>
  <si>
    <t>ACEITE DE OLIVA: CAMPAÑA 2022/23</t>
  </si>
  <si>
    <t>2022/23</t>
  </si>
  <si>
    <r>
      <t xml:space="preserve">% 
</t>
    </r>
    <r>
      <rPr>
        <b/>
        <sz val="8"/>
        <color theme="1"/>
        <rFont val="Arial"/>
        <family val="2"/>
      </rPr>
      <t>2023 s. 2022</t>
    </r>
  </si>
  <si>
    <r>
      <t xml:space="preserve">% 
</t>
    </r>
    <r>
      <rPr>
        <b/>
        <sz val="8"/>
        <color theme="1"/>
        <rFont val="Arial"/>
        <family val="2"/>
      </rPr>
      <t>2023 s. Media tres</t>
    </r>
  </si>
  <si>
    <r>
      <t xml:space="preserve">% 
</t>
    </r>
    <r>
      <rPr>
        <b/>
        <sz val="8"/>
        <color theme="1"/>
        <rFont val="Arial"/>
        <family val="2"/>
      </rPr>
      <t>2023 s. Media cuatro</t>
    </r>
  </si>
  <si>
    <t xml:space="preserve">MEDIA MENSUAL 22/23: </t>
  </si>
  <si>
    <r>
      <t xml:space="preserve">Datos a 30 de septiembre de 2023 con </t>
    </r>
    <r>
      <rPr>
        <b/>
        <u/>
        <sz val="22"/>
        <color rgb="FF385623"/>
        <rFont val="Calibri"/>
        <family val="2"/>
        <scheme val="minor"/>
      </rPr>
      <t>fecha de cierre</t>
    </r>
    <r>
      <rPr>
        <b/>
        <sz val="22"/>
        <color rgb="FF385623"/>
        <rFont val="Calibri"/>
        <family val="2"/>
        <scheme val="minor"/>
      </rPr>
      <t xml:space="preserve"> 7 de mayo de 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</si>
</sst>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#,##0.0"/>
    <numFmt numFmtId="165" formatCode="0.0"/>
    <numFmt numFmtId="166" formatCode="#0"/>
    <numFmt numFmtId="167" formatCode="#0.00"/>
    <numFmt numFmtId="168" formatCode="_-* #,##0_-;\-* #,##0_-;_-* &quot;-&quot;??_-;_-@_-"/>
  </numFmts>
  <fonts count="5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"/>
      <color theme="1"/>
      <name val="Calibri"/>
      <family val="2"/>
      <scheme val="minor"/>
    </font>
    <font>
      <b/>
      <sz val="7"/>
      <name val="Arial"/>
      <family val="2"/>
    </font>
    <font>
      <sz val="11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7"/>
      <color theme="1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22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theme="1"/>
      <name val="Arial"/>
      <family val="2"/>
    </font>
    <font>
      <b/>
      <sz val="20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sz val="10"/>
      <name val="Calibri"/>
      <family val="2"/>
      <scheme val="minor"/>
    </font>
    <font>
      <b/>
      <sz val="12"/>
      <name val="Arial"/>
      <family val="2"/>
    </font>
    <font>
      <b/>
      <sz val="26"/>
      <color rgb="FF385623"/>
      <name val="Calibri"/>
      <family val="2"/>
      <scheme val="minor"/>
    </font>
    <font>
      <b/>
      <sz val="22"/>
      <color rgb="FF385623"/>
      <name val="Calibri"/>
      <family val="2"/>
      <scheme val="minor"/>
    </font>
    <font>
      <b/>
      <sz val="16"/>
      <color rgb="FF385623"/>
      <name val="Calibri"/>
      <family val="2"/>
      <scheme val="minor"/>
    </font>
    <font>
      <sz val="12"/>
      <name val="Arial"/>
      <family val="2"/>
    </font>
    <font>
      <b/>
      <sz val="8"/>
      <color rgb="FF008000"/>
      <name val="Arial"/>
      <family val="2"/>
    </font>
    <font>
      <b/>
      <sz val="8"/>
      <name val="Arial"/>
      <family val="2"/>
    </font>
    <font>
      <b/>
      <sz val="9"/>
      <color indexed="8"/>
      <name val="Arial"/>
      <family val="2"/>
    </font>
    <font>
      <sz val="12"/>
      <color theme="1"/>
      <name val="Arial"/>
      <family val="2"/>
    </font>
    <font>
      <b/>
      <sz val="10"/>
      <color rgb="FFC00000"/>
      <name val="Arial"/>
      <family val="2"/>
    </font>
    <font>
      <b/>
      <sz val="10"/>
      <color theme="4" tint="-0.499984740745262"/>
      <name val="Arial"/>
      <family val="2"/>
    </font>
    <font>
      <b/>
      <sz val="12"/>
      <color rgb="FFC00000"/>
      <name val="Arial"/>
      <family val="2"/>
    </font>
    <font>
      <b/>
      <sz val="12"/>
      <color theme="4" tint="-0.499984740745262"/>
      <name val="Arial"/>
      <family val="2"/>
    </font>
    <font>
      <b/>
      <sz val="8"/>
      <color theme="1"/>
      <name val="Arial"/>
      <family val="2"/>
    </font>
    <font>
      <b/>
      <sz val="8"/>
      <color theme="1"/>
      <name val="Calibri"/>
      <family val="2"/>
      <scheme val="minor"/>
    </font>
    <font>
      <b/>
      <u/>
      <sz val="22"/>
      <color rgb="FF385623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43"/>
        <bgColor indexed="64"/>
      </patternFill>
    </fill>
  </fills>
  <borders count="8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17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4" fillId="0" borderId="0"/>
    <xf numFmtId="0" fontId="1" fillId="0" borderId="0"/>
  </cellStyleXfs>
  <cellXfs count="616">
    <xf numFmtId="0" fontId="0" fillId="0" borderId="0" xfId="0"/>
    <xf numFmtId="0" fontId="6" fillId="0" borderId="0" xfId="0" applyFont="1"/>
    <xf numFmtId="0" fontId="6" fillId="0" borderId="0" xfId="0" applyFont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0" fillId="0" borderId="36" xfId="0" applyBorder="1"/>
    <xf numFmtId="0" fontId="5" fillId="0" borderId="0" xfId="0" applyFont="1"/>
    <xf numFmtId="0" fontId="0" fillId="0" borderId="21" xfId="0" applyBorder="1"/>
    <xf numFmtId="0" fontId="10" fillId="0" borderId="0" xfId="0" applyFont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0" xfId="0" applyFont="1"/>
    <xf numFmtId="0" fontId="12" fillId="0" borderId="11" xfId="0" applyFont="1" applyBorder="1" applyAlignment="1">
      <alignment vertical="center" wrapText="1"/>
    </xf>
    <xf numFmtId="0" fontId="7" fillId="0" borderId="21" xfId="0" applyFont="1" applyBorder="1"/>
    <xf numFmtId="0" fontId="7" fillId="0" borderId="36" xfId="0" applyFont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/>
    <xf numFmtId="0" fontId="21" fillId="0" borderId="21" xfId="0" applyFont="1" applyBorder="1"/>
    <xf numFmtId="0" fontId="21" fillId="0" borderId="0" xfId="0" applyFont="1"/>
    <xf numFmtId="0" fontId="19" fillId="0" borderId="11" xfId="0" applyFont="1" applyBorder="1" applyAlignment="1">
      <alignment vertical="center" wrapText="1"/>
    </xf>
    <xf numFmtId="0" fontId="19" fillId="0" borderId="0" xfId="0" applyFont="1" applyAlignment="1">
      <alignment vertical="center" wrapText="1"/>
    </xf>
    <xf numFmtId="0" fontId="23" fillId="0" borderId="0" xfId="0" applyFont="1" applyAlignment="1">
      <alignment vertical="center" wrapText="1"/>
    </xf>
    <xf numFmtId="0" fontId="3" fillId="0" borderId="21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14" fillId="0" borderId="11" xfId="0" applyFont="1" applyBorder="1" applyAlignment="1">
      <alignment vertical="center" wrapText="1"/>
    </xf>
    <xf numFmtId="164" fontId="6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164" fontId="4" fillId="0" borderId="0" xfId="0" applyNumberFormat="1" applyFont="1"/>
    <xf numFmtId="0" fontId="7" fillId="0" borderId="0" xfId="0" applyFont="1" applyAlignment="1">
      <alignment vertical="center"/>
    </xf>
    <xf numFmtId="0" fontId="18" fillId="0" borderId="43" xfId="0" applyFont="1" applyBorder="1" applyAlignment="1">
      <alignment horizontal="center" vertical="center"/>
    </xf>
    <xf numFmtId="164" fontId="10" fillId="0" borderId="4" xfId="0" applyNumberFormat="1" applyFont="1" applyBorder="1" applyAlignment="1">
      <alignment horizontal="center" vertical="center"/>
    </xf>
    <xf numFmtId="164" fontId="10" fillId="0" borderId="28" xfId="0" applyNumberFormat="1" applyFont="1" applyBorder="1" applyAlignment="1">
      <alignment horizontal="center" vertical="center"/>
    </xf>
    <xf numFmtId="164" fontId="10" fillId="0" borderId="21" xfId="0" applyNumberFormat="1" applyFont="1" applyBorder="1" applyAlignment="1">
      <alignment horizontal="center" vertical="center"/>
    </xf>
    <xf numFmtId="0" fontId="18" fillId="0" borderId="58" xfId="0" applyFont="1" applyBorder="1" applyAlignment="1">
      <alignment horizontal="center" vertical="center"/>
    </xf>
    <xf numFmtId="164" fontId="10" fillId="0" borderId="9" xfId="0" applyNumberFormat="1" applyFont="1" applyBorder="1" applyAlignment="1">
      <alignment horizontal="center" vertical="center"/>
    </xf>
    <xf numFmtId="164" fontId="10" fillId="0" borderId="32" xfId="0" applyNumberFormat="1" applyFont="1" applyBorder="1" applyAlignment="1">
      <alignment horizontal="center" vertical="center"/>
    </xf>
    <xf numFmtId="164" fontId="22" fillId="0" borderId="12" xfId="0" applyNumberFormat="1" applyFont="1" applyBorder="1" applyAlignment="1">
      <alignment horizontal="center" vertical="center"/>
    </xf>
    <xf numFmtId="164" fontId="22" fillId="0" borderId="42" xfId="0" applyNumberFormat="1" applyFont="1" applyBorder="1" applyAlignment="1">
      <alignment horizontal="center" vertical="center"/>
    </xf>
    <xf numFmtId="164" fontId="10" fillId="0" borderId="6" xfId="0" applyNumberFormat="1" applyFont="1" applyBorder="1" applyAlignment="1">
      <alignment horizontal="center" vertical="center"/>
    </xf>
    <xf numFmtId="164" fontId="10" fillId="0" borderId="8" xfId="0" applyNumberFormat="1" applyFont="1" applyBorder="1" applyAlignment="1">
      <alignment horizontal="center" vertical="center"/>
    </xf>
    <xf numFmtId="164" fontId="22" fillId="0" borderId="22" xfId="0" applyNumberFormat="1" applyFont="1" applyBorder="1" applyAlignment="1">
      <alignment horizontal="center" vertical="center"/>
    </xf>
    <xf numFmtId="0" fontId="18" fillId="0" borderId="33" xfId="0" applyFont="1" applyBorder="1" applyAlignment="1">
      <alignment horizontal="center" vertical="center"/>
    </xf>
    <xf numFmtId="164" fontId="10" fillId="0" borderId="35" xfId="0" applyNumberFormat="1" applyFont="1" applyBorder="1" applyAlignment="1">
      <alignment horizontal="center" vertical="center"/>
    </xf>
    <xf numFmtId="164" fontId="10" fillId="0" borderId="27" xfId="0" applyNumberFormat="1" applyFont="1" applyBorder="1" applyAlignment="1">
      <alignment horizontal="center" vertical="center"/>
    </xf>
    <xf numFmtId="164" fontId="10" fillId="0" borderId="38" xfId="0" applyNumberFormat="1" applyFont="1" applyBorder="1" applyAlignment="1">
      <alignment horizontal="center" vertical="center"/>
    </xf>
    <xf numFmtId="164" fontId="10" fillId="0" borderId="26" xfId="0" applyNumberFormat="1" applyFont="1" applyBorder="1" applyAlignment="1">
      <alignment horizontal="center" vertical="center"/>
    </xf>
    <xf numFmtId="164" fontId="10" fillId="0" borderId="24" xfId="0" applyNumberFormat="1" applyFont="1" applyBorder="1" applyAlignment="1">
      <alignment horizontal="center" vertical="center"/>
    </xf>
    <xf numFmtId="164" fontId="10" fillId="0" borderId="39" xfId="0" applyNumberFormat="1" applyFont="1" applyBorder="1" applyAlignment="1">
      <alignment horizontal="center" vertical="center"/>
    </xf>
    <xf numFmtId="164" fontId="10" fillId="0" borderId="37" xfId="0" applyNumberFormat="1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/>
    </xf>
    <xf numFmtId="0" fontId="25" fillId="0" borderId="0" xfId="0" applyFont="1"/>
    <xf numFmtId="0" fontId="26" fillId="0" borderId="11" xfId="0" applyFont="1" applyBorder="1" applyAlignment="1">
      <alignment vertical="center" wrapText="1"/>
    </xf>
    <xf numFmtId="0" fontId="27" fillId="0" borderId="0" xfId="0" applyFont="1"/>
    <xf numFmtId="0" fontId="22" fillId="4" borderId="19" xfId="0" applyFont="1" applyFill="1" applyBorder="1" applyAlignment="1">
      <alignment horizontal="center" vertical="center" wrapText="1"/>
    </xf>
    <xf numFmtId="0" fontId="9" fillId="4" borderId="16" xfId="0" applyFont="1" applyFill="1" applyBorder="1" applyAlignment="1">
      <alignment horizontal="center" vertical="center"/>
    </xf>
    <xf numFmtId="164" fontId="10" fillId="0" borderId="13" xfId="0" applyNumberFormat="1" applyFont="1" applyBorder="1" applyAlignment="1">
      <alignment horizontal="center" vertical="center"/>
    </xf>
    <xf numFmtId="164" fontId="18" fillId="0" borderId="21" xfId="0" applyNumberFormat="1" applyFont="1" applyBorder="1" applyAlignment="1">
      <alignment horizontal="center" vertical="center"/>
    </xf>
    <xf numFmtId="164" fontId="9" fillId="0" borderId="42" xfId="0" applyNumberFormat="1" applyFont="1" applyBorder="1" applyAlignment="1">
      <alignment horizontal="center" vertical="center"/>
    </xf>
    <xf numFmtId="164" fontId="18" fillId="0" borderId="52" xfId="0" applyNumberFormat="1" applyFont="1" applyBorder="1" applyAlignment="1">
      <alignment horizontal="center" vertical="center"/>
    </xf>
    <xf numFmtId="164" fontId="18" fillId="0" borderId="24" xfId="0" applyNumberFormat="1" applyFont="1" applyBorder="1" applyAlignment="1">
      <alignment horizontal="center" vertical="center"/>
    </xf>
    <xf numFmtId="164" fontId="18" fillId="0" borderId="26" xfId="0" applyNumberFormat="1" applyFont="1" applyBorder="1" applyAlignment="1">
      <alignment horizontal="center" vertical="center"/>
    </xf>
    <xf numFmtId="164" fontId="18" fillId="0" borderId="37" xfId="0" applyNumberFormat="1" applyFont="1" applyBorder="1" applyAlignment="1">
      <alignment horizontal="center" vertical="center"/>
    </xf>
    <xf numFmtId="164" fontId="9" fillId="0" borderId="23" xfId="0" applyNumberFormat="1" applyFont="1" applyBorder="1" applyAlignment="1">
      <alignment horizontal="center" vertical="center"/>
    </xf>
    <xf numFmtId="0" fontId="9" fillId="0" borderId="48" xfId="0" applyFont="1" applyBorder="1" applyAlignment="1">
      <alignment horizontal="center" vertical="center"/>
    </xf>
    <xf numFmtId="164" fontId="9" fillId="4" borderId="16" xfId="0" applyNumberFormat="1" applyFont="1" applyFill="1" applyBorder="1" applyAlignment="1">
      <alignment horizontal="center" vertical="center"/>
    </xf>
    <xf numFmtId="0" fontId="10" fillId="0" borderId="0" xfId="0" applyFont="1"/>
    <xf numFmtId="0" fontId="18" fillId="0" borderId="0" xfId="0" applyFont="1"/>
    <xf numFmtId="0" fontId="22" fillId="0" borderId="0" xfId="0" applyFont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10" fillId="2" borderId="16" xfId="0" applyFont="1" applyFill="1" applyBorder="1" applyAlignment="1">
      <alignment horizontal="center" vertical="center"/>
    </xf>
    <xf numFmtId="0" fontId="18" fillId="2" borderId="43" xfId="0" applyFont="1" applyFill="1" applyBorder="1" applyAlignment="1">
      <alignment horizontal="center" vertical="center"/>
    </xf>
    <xf numFmtId="0" fontId="10" fillId="2" borderId="53" xfId="0" applyFont="1" applyFill="1" applyBorder="1" applyAlignment="1">
      <alignment horizontal="center" vertical="center"/>
    </xf>
    <xf numFmtId="0" fontId="18" fillId="2" borderId="16" xfId="0" applyFont="1" applyFill="1" applyBorder="1" applyAlignment="1">
      <alignment horizontal="center" vertical="center"/>
    </xf>
    <xf numFmtId="0" fontId="18" fillId="0" borderId="28" xfId="0" applyFont="1" applyBorder="1" applyAlignment="1">
      <alignment horizontal="center" vertical="center"/>
    </xf>
    <xf numFmtId="164" fontId="18" fillId="0" borderId="13" xfId="0" applyNumberFormat="1" applyFont="1" applyBorder="1" applyAlignment="1">
      <alignment horizontal="center" vertical="center"/>
    </xf>
    <xf numFmtId="164" fontId="18" fillId="0" borderId="39" xfId="0" applyNumberFormat="1" applyFont="1" applyBorder="1" applyAlignment="1">
      <alignment horizontal="center" vertical="center"/>
    </xf>
    <xf numFmtId="164" fontId="18" fillId="0" borderId="4" xfId="0" applyNumberFormat="1" applyFont="1" applyBorder="1" applyAlignment="1">
      <alignment horizontal="center" vertical="center"/>
    </xf>
    <xf numFmtId="164" fontId="18" fillId="0" borderId="6" xfId="0" applyNumberFormat="1" applyFont="1" applyBorder="1" applyAlignment="1">
      <alignment horizontal="center" vertical="center"/>
    </xf>
    <xf numFmtId="0" fontId="18" fillId="0" borderId="32" xfId="0" applyFont="1" applyBorder="1" applyAlignment="1">
      <alignment horizontal="center" vertical="center"/>
    </xf>
    <xf numFmtId="164" fontId="18" fillId="0" borderId="9" xfId="0" applyNumberFormat="1" applyFont="1" applyBorder="1" applyAlignment="1">
      <alignment horizontal="center" vertical="center"/>
    </xf>
    <xf numFmtId="164" fontId="18" fillId="0" borderId="8" xfId="0" applyNumberFormat="1" applyFont="1" applyBorder="1" applyAlignment="1">
      <alignment horizontal="center" vertical="center"/>
    </xf>
    <xf numFmtId="3" fontId="9" fillId="0" borderId="46" xfId="0" applyNumberFormat="1" applyFont="1" applyBorder="1" applyAlignment="1">
      <alignment horizontal="center" vertical="center"/>
    </xf>
    <xf numFmtId="3" fontId="9" fillId="0" borderId="55" xfId="0" applyNumberFormat="1" applyFont="1" applyBorder="1" applyAlignment="1">
      <alignment horizontal="center" vertical="center"/>
    </xf>
    <xf numFmtId="3" fontId="9" fillId="0" borderId="10" xfId="0" applyNumberFormat="1" applyFont="1" applyBorder="1" applyAlignment="1">
      <alignment horizontal="center" vertical="center"/>
    </xf>
    <xf numFmtId="9" fontId="9" fillId="0" borderId="10" xfId="0" applyNumberFormat="1" applyFont="1" applyBorder="1" applyAlignment="1">
      <alignment horizontal="center" vertical="center"/>
    </xf>
    <xf numFmtId="164" fontId="9" fillId="0" borderId="10" xfId="0" applyNumberFormat="1" applyFont="1" applyBorder="1" applyAlignment="1">
      <alignment horizontal="center" vertical="center"/>
    </xf>
    <xf numFmtId="9" fontId="9" fillId="0" borderId="22" xfId="0" applyNumberFormat="1" applyFont="1" applyBorder="1" applyAlignment="1">
      <alignment horizontal="center" vertical="center"/>
    </xf>
    <xf numFmtId="3" fontId="9" fillId="0" borderId="12" xfId="0" applyNumberFormat="1" applyFont="1" applyBorder="1" applyAlignment="1">
      <alignment horizontal="center" vertical="center"/>
    </xf>
    <xf numFmtId="3" fontId="9" fillId="0" borderId="15" xfId="0" applyNumberFormat="1" applyFont="1" applyBorder="1" applyAlignment="1">
      <alignment horizontal="center" vertical="center"/>
    </xf>
    <xf numFmtId="164" fontId="9" fillId="0" borderId="15" xfId="0" applyNumberFormat="1" applyFont="1" applyBorder="1" applyAlignment="1">
      <alignment horizontal="center" vertical="center"/>
    </xf>
    <xf numFmtId="0" fontId="18" fillId="0" borderId="38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164" fontId="18" fillId="0" borderId="27" xfId="0" applyNumberFormat="1" applyFont="1" applyBorder="1" applyAlignment="1">
      <alignment horizontal="center" vertical="center"/>
    </xf>
    <xf numFmtId="165" fontId="18" fillId="0" borderId="27" xfId="0" applyNumberFormat="1" applyFont="1" applyBorder="1" applyAlignment="1">
      <alignment horizontal="center" vertical="center"/>
    </xf>
    <xf numFmtId="0" fontId="18" fillId="0" borderId="27" xfId="0" applyFont="1" applyBorder="1" applyAlignment="1">
      <alignment horizontal="center" vertical="center"/>
    </xf>
    <xf numFmtId="3" fontId="9" fillId="4" borderId="19" xfId="0" applyNumberFormat="1" applyFont="1" applyFill="1" applyBorder="1" applyAlignment="1">
      <alignment horizontal="center" vertical="center"/>
    </xf>
    <xf numFmtId="9" fontId="9" fillId="4" borderId="19" xfId="0" applyNumberFormat="1" applyFont="1" applyFill="1" applyBorder="1" applyAlignment="1">
      <alignment horizontal="center" vertical="center"/>
    </xf>
    <xf numFmtId="164" fontId="9" fillId="4" borderId="19" xfId="0" applyNumberFormat="1" applyFont="1" applyFill="1" applyBorder="1" applyAlignment="1">
      <alignment horizontal="center" vertical="center"/>
    </xf>
    <xf numFmtId="9" fontId="9" fillId="4" borderId="16" xfId="0" applyNumberFormat="1" applyFont="1" applyFill="1" applyBorder="1" applyAlignment="1">
      <alignment horizontal="center" vertical="center"/>
    </xf>
    <xf numFmtId="9" fontId="25" fillId="0" borderId="0" xfId="4" applyFont="1" applyFill="1"/>
    <xf numFmtId="0" fontId="1" fillId="0" borderId="43" xfId="0" applyFont="1" applyBorder="1" applyAlignment="1">
      <alignment horizontal="center" vertical="center"/>
    </xf>
    <xf numFmtId="0" fontId="1" fillId="0" borderId="48" xfId="0" applyFont="1" applyBorder="1" applyAlignment="1">
      <alignment horizontal="center" vertical="center"/>
    </xf>
    <xf numFmtId="0" fontId="1" fillId="0" borderId="58" xfId="0" applyFont="1" applyBorder="1" applyAlignment="1">
      <alignment horizontal="center" vertical="center"/>
    </xf>
    <xf numFmtId="0" fontId="33" fillId="0" borderId="53" xfId="0" applyFont="1" applyBorder="1" applyAlignment="1">
      <alignment horizontal="center" vertical="center"/>
    </xf>
    <xf numFmtId="3" fontId="30" fillId="0" borderId="12" xfId="0" applyNumberFormat="1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33" fillId="0" borderId="34" xfId="0" applyFont="1" applyBorder="1" applyAlignment="1">
      <alignment horizontal="center" vertical="center"/>
    </xf>
    <xf numFmtId="0" fontId="0" fillId="6" borderId="0" xfId="0" applyFill="1"/>
    <xf numFmtId="0" fontId="29" fillId="4" borderId="16" xfId="0" applyFont="1" applyFill="1" applyBorder="1" applyAlignment="1">
      <alignment horizontal="center"/>
    </xf>
    <xf numFmtId="167" fontId="11" fillId="0" borderId="16" xfId="0" applyNumberFormat="1" applyFont="1" applyBorder="1" applyAlignment="1">
      <alignment horizontal="center"/>
    </xf>
    <xf numFmtId="0" fontId="29" fillId="0" borderId="0" xfId="0" applyFont="1"/>
    <xf numFmtId="0" fontId="11" fillId="0" borderId="0" xfId="0" applyFont="1"/>
    <xf numFmtId="0" fontId="31" fillId="0" borderId="0" xfId="0" applyFont="1"/>
    <xf numFmtId="164" fontId="22" fillId="0" borderId="21" xfId="0" applyNumberFormat="1" applyFont="1" applyBorder="1" applyAlignment="1">
      <alignment horizontal="center"/>
    </xf>
    <xf numFmtId="164" fontId="22" fillId="0" borderId="15" xfId="0" applyNumberFormat="1" applyFont="1" applyBorder="1" applyAlignment="1">
      <alignment horizontal="center" vertical="center"/>
    </xf>
    <xf numFmtId="164" fontId="22" fillId="0" borderId="42" xfId="0" applyNumberFormat="1" applyFont="1" applyBorder="1" applyAlignment="1">
      <alignment horizontal="center"/>
    </xf>
    <xf numFmtId="164" fontId="22" fillId="0" borderId="10" xfId="0" applyNumberFormat="1" applyFont="1" applyBorder="1" applyAlignment="1">
      <alignment horizontal="center" vertical="center"/>
    </xf>
    <xf numFmtId="164" fontId="22" fillId="0" borderId="55" xfId="0" applyNumberFormat="1" applyFont="1" applyBorder="1" applyAlignment="1">
      <alignment horizontal="center" vertical="center"/>
    </xf>
    <xf numFmtId="164" fontId="22" fillId="0" borderId="38" xfId="0" applyNumberFormat="1" applyFont="1" applyBorder="1" applyAlignment="1">
      <alignment horizontal="center"/>
    </xf>
    <xf numFmtId="0" fontId="9" fillId="0" borderId="25" xfId="0" applyFont="1" applyBorder="1" applyAlignment="1">
      <alignment horizontal="center" vertical="center"/>
    </xf>
    <xf numFmtId="164" fontId="22" fillId="0" borderId="37" xfId="0" applyNumberFormat="1" applyFont="1" applyBorder="1" applyAlignment="1">
      <alignment horizontal="center"/>
    </xf>
    <xf numFmtId="164" fontId="22" fillId="0" borderId="26" xfId="0" applyNumberFormat="1" applyFont="1" applyBorder="1" applyAlignment="1">
      <alignment horizontal="center"/>
    </xf>
    <xf numFmtId="164" fontId="22" fillId="4" borderId="16" xfId="0" applyNumberFormat="1" applyFont="1" applyFill="1" applyBorder="1" applyAlignment="1">
      <alignment horizontal="center"/>
    </xf>
    <xf numFmtId="0" fontId="26" fillId="0" borderId="0" xfId="0" applyFont="1"/>
    <xf numFmtId="0" fontId="9" fillId="0" borderId="53" xfId="0" applyFont="1" applyBorder="1" applyAlignment="1">
      <alignment horizontal="center" vertical="center"/>
    </xf>
    <xf numFmtId="164" fontId="22" fillId="0" borderId="23" xfId="0" applyNumberFormat="1" applyFont="1" applyBorder="1" applyAlignment="1">
      <alignment horizontal="center" vertical="center"/>
    </xf>
    <xf numFmtId="0" fontId="18" fillId="0" borderId="48" xfId="0" applyFont="1" applyBorder="1" applyAlignment="1">
      <alignment horizontal="center" vertical="center"/>
    </xf>
    <xf numFmtId="164" fontId="22" fillId="4" borderId="20" xfId="0" applyNumberFormat="1" applyFont="1" applyFill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/>
    </xf>
    <xf numFmtId="164" fontId="22" fillId="2" borderId="16" xfId="0" applyNumberFormat="1" applyFont="1" applyFill="1" applyBorder="1" applyAlignment="1">
      <alignment horizontal="center" vertical="center"/>
    </xf>
    <xf numFmtId="164" fontId="22" fillId="2" borderId="20" xfId="0" applyNumberFormat="1" applyFont="1" applyFill="1" applyBorder="1" applyAlignment="1">
      <alignment horizontal="center" vertical="center"/>
    </xf>
    <xf numFmtId="164" fontId="22" fillId="2" borderId="48" xfId="0" applyNumberFormat="1" applyFont="1" applyFill="1" applyBorder="1" applyAlignment="1">
      <alignment horizontal="center" vertical="center"/>
    </xf>
    <xf numFmtId="164" fontId="22" fillId="4" borderId="16" xfId="0" applyNumberFormat="1" applyFont="1" applyFill="1" applyBorder="1" applyAlignment="1">
      <alignment horizontal="center" vertical="center"/>
    </xf>
    <xf numFmtId="0" fontId="22" fillId="4" borderId="43" xfId="0" applyFont="1" applyFill="1" applyBorder="1" applyAlignment="1">
      <alignment horizontal="center" vertical="center"/>
    </xf>
    <xf numFmtId="164" fontId="10" fillId="0" borderId="51" xfId="0" applyNumberFormat="1" applyFont="1" applyBorder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164" fontId="10" fillId="0" borderId="5" xfId="0" applyNumberFormat="1" applyFont="1" applyBorder="1" applyAlignment="1">
      <alignment horizontal="center" vertical="center"/>
    </xf>
    <xf numFmtId="164" fontId="10" fillId="0" borderId="7" xfId="0" applyNumberFormat="1" applyFont="1" applyBorder="1" applyAlignment="1">
      <alignment horizontal="center" vertical="center"/>
    </xf>
    <xf numFmtId="164" fontId="22" fillId="0" borderId="41" xfId="0" applyNumberFormat="1" applyFont="1" applyBorder="1" applyAlignment="1">
      <alignment horizontal="center" vertical="center"/>
    </xf>
    <xf numFmtId="164" fontId="10" fillId="0" borderId="49" xfId="0" applyNumberFormat="1" applyFont="1" applyBorder="1" applyAlignment="1">
      <alignment horizontal="center" vertical="center"/>
    </xf>
    <xf numFmtId="164" fontId="22" fillId="0" borderId="57" xfId="0" applyNumberFormat="1" applyFont="1" applyBorder="1" applyAlignment="1">
      <alignment horizontal="center" vertical="center"/>
    </xf>
    <xf numFmtId="164" fontId="10" fillId="0" borderId="50" xfId="0" applyNumberFormat="1" applyFont="1" applyBorder="1" applyAlignment="1">
      <alignment horizontal="center" vertical="center"/>
    </xf>
    <xf numFmtId="164" fontId="22" fillId="0" borderId="4" xfId="0" applyNumberFormat="1" applyFont="1" applyBorder="1" applyAlignment="1">
      <alignment horizontal="center" vertical="center"/>
    </xf>
    <xf numFmtId="164" fontId="22" fillId="4" borderId="19" xfId="0" applyNumberFormat="1" applyFont="1" applyFill="1" applyBorder="1" applyAlignment="1">
      <alignment horizontal="center" vertical="center"/>
    </xf>
    <xf numFmtId="3" fontId="22" fillId="2" borderId="16" xfId="0" applyNumberFormat="1" applyFont="1" applyFill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 wrapText="1"/>
    </xf>
    <xf numFmtId="164" fontId="10" fillId="0" borderId="56" xfId="0" applyNumberFormat="1" applyFont="1" applyBorder="1" applyAlignment="1">
      <alignment horizontal="center" vertical="center"/>
    </xf>
    <xf numFmtId="0" fontId="30" fillId="2" borderId="19" xfId="0" applyFont="1" applyFill="1" applyBorder="1" applyAlignment="1">
      <alignment horizontal="center" vertical="center"/>
    </xf>
    <xf numFmtId="0" fontId="30" fillId="2" borderId="16" xfId="0" applyFont="1" applyFill="1" applyBorder="1" applyAlignment="1">
      <alignment horizontal="center" vertical="center"/>
    </xf>
    <xf numFmtId="0" fontId="30" fillId="2" borderId="20" xfId="0" applyFont="1" applyFill="1" applyBorder="1" applyAlignment="1">
      <alignment horizontal="center" vertical="center"/>
    </xf>
    <xf numFmtId="3" fontId="34" fillId="0" borderId="13" xfId="0" applyNumberFormat="1" applyFont="1" applyBorder="1" applyAlignment="1">
      <alignment horizontal="center" vertical="center"/>
    </xf>
    <xf numFmtId="3" fontId="34" fillId="0" borderId="39" xfId="0" applyNumberFormat="1" applyFont="1" applyBorder="1" applyAlignment="1">
      <alignment horizontal="center" vertical="center"/>
    </xf>
    <xf numFmtId="3" fontId="34" fillId="0" borderId="28" xfId="0" applyNumberFormat="1" applyFont="1" applyBorder="1" applyAlignment="1">
      <alignment horizontal="center" vertical="center"/>
    </xf>
    <xf numFmtId="3" fontId="34" fillId="0" borderId="4" xfId="0" applyNumberFormat="1" applyFont="1" applyBorder="1" applyAlignment="1">
      <alignment horizontal="center" vertical="center"/>
    </xf>
    <xf numFmtId="3" fontId="34" fillId="0" borderId="6" xfId="0" applyNumberFormat="1" applyFont="1" applyBorder="1" applyAlignment="1">
      <alignment horizontal="center" vertical="center"/>
    </xf>
    <xf numFmtId="3" fontId="34" fillId="0" borderId="21" xfId="0" applyNumberFormat="1" applyFont="1" applyBorder="1" applyAlignment="1">
      <alignment horizontal="center" vertical="center"/>
    </xf>
    <xf numFmtId="3" fontId="34" fillId="0" borderId="9" xfId="0" applyNumberFormat="1" applyFont="1" applyBorder="1" applyAlignment="1">
      <alignment horizontal="center" vertical="center"/>
    </xf>
    <xf numFmtId="3" fontId="34" fillId="0" borderId="8" xfId="0" applyNumberFormat="1" applyFont="1" applyBorder="1" applyAlignment="1">
      <alignment horizontal="center" vertical="center"/>
    </xf>
    <xf numFmtId="3" fontId="34" fillId="0" borderId="32" xfId="0" applyNumberFormat="1" applyFont="1" applyBorder="1" applyAlignment="1">
      <alignment horizontal="center" vertical="center"/>
    </xf>
    <xf numFmtId="3" fontId="30" fillId="0" borderId="15" xfId="0" applyNumberFormat="1" applyFont="1" applyBorder="1" applyAlignment="1">
      <alignment horizontal="center" vertical="center"/>
    </xf>
    <xf numFmtId="3" fontId="30" fillId="0" borderId="22" xfId="0" applyNumberFormat="1" applyFont="1" applyBorder="1" applyAlignment="1">
      <alignment horizontal="center" vertical="center"/>
    </xf>
    <xf numFmtId="3" fontId="34" fillId="0" borderId="56" xfId="0" applyNumberFormat="1" applyFont="1" applyBorder="1" applyAlignment="1">
      <alignment horizontal="center" vertical="center"/>
    </xf>
    <xf numFmtId="3" fontId="34" fillId="0" borderId="27" xfId="0" applyNumberFormat="1" applyFont="1" applyBorder="1" applyAlignment="1">
      <alignment horizontal="center" vertical="center"/>
    </xf>
    <xf numFmtId="3" fontId="30" fillId="0" borderId="42" xfId="0" applyNumberFormat="1" applyFont="1" applyBorder="1" applyAlignment="1">
      <alignment horizontal="center" vertical="center"/>
    </xf>
    <xf numFmtId="3" fontId="30" fillId="0" borderId="55" xfId="0" applyNumberFormat="1" applyFont="1" applyBorder="1" applyAlignment="1">
      <alignment horizontal="center" vertical="center"/>
    </xf>
    <xf numFmtId="3" fontId="30" fillId="0" borderId="10" xfId="0" applyNumberFormat="1" applyFont="1" applyBorder="1" applyAlignment="1">
      <alignment horizontal="center" vertical="center"/>
    </xf>
    <xf numFmtId="3" fontId="34" fillId="0" borderId="54" xfId="0" applyNumberFormat="1" applyFont="1" applyBorder="1" applyAlignment="1">
      <alignment horizontal="center" vertical="center"/>
    </xf>
    <xf numFmtId="3" fontId="34" fillId="0" borderId="1" xfId="0" applyNumberFormat="1" applyFont="1" applyBorder="1" applyAlignment="1">
      <alignment horizontal="center" vertical="center"/>
    </xf>
    <xf numFmtId="3" fontId="34" fillId="0" borderId="35" xfId="0" applyNumberFormat="1" applyFont="1" applyBorder="1" applyAlignment="1">
      <alignment horizontal="center" vertical="center"/>
    </xf>
    <xf numFmtId="3" fontId="34" fillId="0" borderId="38" xfId="0" applyNumberFormat="1" applyFont="1" applyBorder="1" applyAlignment="1">
      <alignment horizontal="center" vertical="center"/>
    </xf>
    <xf numFmtId="3" fontId="30" fillId="0" borderId="11" xfId="0" applyNumberFormat="1" applyFont="1" applyBorder="1" applyAlignment="1">
      <alignment horizontal="center" vertical="center"/>
    </xf>
    <xf numFmtId="3" fontId="30" fillId="4" borderId="16" xfId="0" applyNumberFormat="1" applyFont="1" applyFill="1" applyBorder="1" applyAlignment="1">
      <alignment horizontal="center" vertical="center"/>
    </xf>
    <xf numFmtId="3" fontId="30" fillId="4" borderId="22" xfId="0" applyNumberFormat="1" applyFont="1" applyFill="1" applyBorder="1" applyAlignment="1">
      <alignment horizontal="center" vertical="center"/>
    </xf>
    <xf numFmtId="3" fontId="30" fillId="2" borderId="22" xfId="0" applyNumberFormat="1" applyFont="1" applyFill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4" fontId="10" fillId="0" borderId="16" xfId="0" applyNumberFormat="1" applyFont="1" applyBorder="1" applyAlignment="1">
      <alignment horizontal="center" vertical="center"/>
    </xf>
    <xf numFmtId="4" fontId="22" fillId="4" borderId="16" xfId="0" applyNumberFormat="1" applyFont="1" applyFill="1" applyBorder="1" applyAlignment="1">
      <alignment horizontal="center" vertical="center"/>
    </xf>
    <xf numFmtId="0" fontId="16" fillId="0" borderId="0" xfId="0" applyFont="1"/>
    <xf numFmtId="0" fontId="22" fillId="3" borderId="30" xfId="0" applyFont="1" applyFill="1" applyBorder="1" applyAlignment="1">
      <alignment horizontal="center" vertical="center"/>
    </xf>
    <xf numFmtId="0" fontId="22" fillId="3" borderId="16" xfId="0" applyFont="1" applyFill="1" applyBorder="1" applyAlignment="1">
      <alignment horizontal="center" vertical="center"/>
    </xf>
    <xf numFmtId="164" fontId="10" fillId="0" borderId="52" xfId="0" applyNumberFormat="1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164" fontId="22" fillId="0" borderId="61" xfId="0" applyNumberFormat="1" applyFont="1" applyBorder="1" applyAlignment="1">
      <alignment horizontal="center" vertical="center"/>
    </xf>
    <xf numFmtId="164" fontId="22" fillId="0" borderId="21" xfId="0" applyNumberFormat="1" applyFont="1" applyBorder="1" applyAlignment="1">
      <alignment horizontal="center" vertical="center"/>
    </xf>
    <xf numFmtId="3" fontId="22" fillId="2" borderId="20" xfId="0" applyNumberFormat="1" applyFont="1" applyFill="1" applyBorder="1" applyAlignment="1">
      <alignment horizontal="center" vertical="center"/>
    </xf>
    <xf numFmtId="164" fontId="9" fillId="4" borderId="43" xfId="0" applyNumberFormat="1" applyFont="1" applyFill="1" applyBorder="1" applyAlignment="1">
      <alignment horizontal="center"/>
    </xf>
    <xf numFmtId="164" fontId="0" fillId="0" borderId="0" xfId="0" applyNumberFormat="1"/>
    <xf numFmtId="164" fontId="9" fillId="0" borderId="12" xfId="0" applyNumberFormat="1" applyFont="1" applyBorder="1" applyAlignment="1">
      <alignment horizontal="center" vertical="center"/>
    </xf>
    <xf numFmtId="164" fontId="18" fillId="0" borderId="35" xfId="0" applyNumberFormat="1" applyFont="1" applyBorder="1" applyAlignment="1">
      <alignment horizontal="center" vertical="center"/>
    </xf>
    <xf numFmtId="3" fontId="18" fillId="0" borderId="44" xfId="0" applyNumberFormat="1" applyFont="1" applyBorder="1" applyAlignment="1">
      <alignment horizontal="center" vertical="center"/>
    </xf>
    <xf numFmtId="3" fontId="18" fillId="0" borderId="13" xfId="0" applyNumberFormat="1" applyFont="1" applyBorder="1" applyAlignment="1">
      <alignment horizontal="center" vertical="center"/>
    </xf>
    <xf numFmtId="3" fontId="18" fillId="0" borderId="14" xfId="0" applyNumberFormat="1" applyFont="1" applyBorder="1" applyAlignment="1">
      <alignment horizontal="center" vertical="center"/>
    </xf>
    <xf numFmtId="9" fontId="18" fillId="0" borderId="6" xfId="0" applyNumberFormat="1" applyFont="1" applyBorder="1" applyAlignment="1">
      <alignment horizontal="center" vertical="center"/>
    </xf>
    <xf numFmtId="9" fontId="18" fillId="0" borderId="52" xfId="0" applyNumberFormat="1" applyFont="1" applyBorder="1" applyAlignment="1">
      <alignment horizontal="center" vertical="center"/>
    </xf>
    <xf numFmtId="3" fontId="18" fillId="0" borderId="45" xfId="0" applyNumberFormat="1" applyFont="1" applyBorder="1" applyAlignment="1">
      <alignment horizontal="center" vertical="center"/>
    </xf>
    <xf numFmtId="3" fontId="18" fillId="0" borderId="4" xfId="0" applyNumberFormat="1" applyFont="1" applyBorder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9" fontId="18" fillId="0" borderId="24" xfId="0" applyNumberFormat="1" applyFont="1" applyBorder="1" applyAlignment="1">
      <alignment horizontal="center" vertical="center"/>
    </xf>
    <xf numFmtId="3" fontId="18" fillId="0" borderId="59" xfId="0" applyNumberFormat="1" applyFont="1" applyBorder="1" applyAlignment="1">
      <alignment horizontal="center" vertical="center"/>
    </xf>
    <xf numFmtId="3" fontId="18" fillId="0" borderId="9" xfId="0" applyNumberFormat="1" applyFont="1" applyBorder="1" applyAlignment="1">
      <alignment horizontal="center" vertical="center"/>
    </xf>
    <xf numFmtId="3" fontId="18" fillId="0" borderId="3" xfId="0" applyNumberFormat="1" applyFont="1" applyBorder="1" applyAlignment="1">
      <alignment horizontal="center" vertical="center"/>
    </xf>
    <xf numFmtId="9" fontId="18" fillId="0" borderId="26" xfId="0" applyNumberFormat="1" applyFont="1" applyBorder="1" applyAlignment="1">
      <alignment horizontal="center" vertical="center"/>
    </xf>
    <xf numFmtId="9" fontId="18" fillId="0" borderId="21" xfId="0" applyNumberFormat="1" applyFont="1" applyBorder="1" applyAlignment="1">
      <alignment horizontal="center" vertical="center"/>
    </xf>
    <xf numFmtId="9" fontId="18" fillId="0" borderId="32" xfId="0" applyNumberFormat="1" applyFont="1" applyBorder="1" applyAlignment="1">
      <alignment horizontal="center" vertical="center"/>
    </xf>
    <xf numFmtId="0" fontId="18" fillId="0" borderId="45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9" fontId="18" fillId="0" borderId="4" xfId="0" applyNumberFormat="1" applyFont="1" applyBorder="1" applyAlignment="1">
      <alignment horizontal="center" vertical="center"/>
    </xf>
    <xf numFmtId="0" fontId="9" fillId="0" borderId="57" xfId="0" applyFont="1" applyBorder="1" applyAlignment="1">
      <alignment horizontal="center" vertical="center"/>
    </xf>
    <xf numFmtId="0" fontId="9" fillId="0" borderId="55" xfId="0" applyFont="1" applyBorder="1" applyAlignment="1">
      <alignment horizontal="center" vertical="center"/>
    </xf>
    <xf numFmtId="9" fontId="9" fillId="0" borderId="42" xfId="0" applyNumberFormat="1" applyFont="1" applyBorder="1" applyAlignment="1">
      <alignment horizontal="center" vertical="center"/>
    </xf>
    <xf numFmtId="9" fontId="18" fillId="0" borderId="8" xfId="0" applyNumberFormat="1" applyFont="1" applyBorder="1" applyAlignment="1">
      <alignment horizontal="center" vertical="center"/>
    </xf>
    <xf numFmtId="9" fontId="9" fillId="0" borderId="12" xfId="0" applyNumberFormat="1" applyFont="1" applyBorder="1" applyAlignment="1">
      <alignment horizontal="center" vertical="center"/>
    </xf>
    <xf numFmtId="3" fontId="9" fillId="0" borderId="57" xfId="0" applyNumberFormat="1" applyFont="1" applyBorder="1" applyAlignment="1">
      <alignment horizontal="center" vertical="center"/>
    </xf>
    <xf numFmtId="3" fontId="18" fillId="0" borderId="56" xfId="0" applyNumberFormat="1" applyFont="1" applyBorder="1" applyAlignment="1">
      <alignment horizontal="center" vertical="center"/>
    </xf>
    <xf numFmtId="3" fontId="18" fillId="0" borderId="35" xfId="0" applyNumberFormat="1" applyFont="1" applyBorder="1" applyAlignment="1">
      <alignment horizontal="center" vertical="center"/>
    </xf>
    <xf numFmtId="9" fontId="18" fillId="0" borderId="38" xfId="0" applyNumberFormat="1" applyFont="1" applyBorder="1" applyAlignment="1">
      <alignment horizontal="center" vertical="center"/>
    </xf>
    <xf numFmtId="3" fontId="18" fillId="0" borderId="27" xfId="0" applyNumberFormat="1" applyFont="1" applyBorder="1" applyAlignment="1">
      <alignment horizontal="center" vertical="center"/>
    </xf>
    <xf numFmtId="9" fontId="18" fillId="0" borderId="27" xfId="0" applyNumberFormat="1" applyFont="1" applyBorder="1" applyAlignment="1">
      <alignment horizontal="center" vertical="center"/>
    </xf>
    <xf numFmtId="9" fontId="9" fillId="0" borderId="25" xfId="0" applyNumberFormat="1" applyFont="1" applyBorder="1" applyAlignment="1">
      <alignment horizontal="center" vertical="center"/>
    </xf>
    <xf numFmtId="3" fontId="18" fillId="0" borderId="6" xfId="0" applyNumberFormat="1" applyFont="1" applyBorder="1" applyAlignment="1">
      <alignment horizontal="center" vertical="center"/>
    </xf>
    <xf numFmtId="3" fontId="18" fillId="0" borderId="8" xfId="0" applyNumberFormat="1" applyFont="1" applyBorder="1" applyAlignment="1">
      <alignment horizontal="center" vertical="center"/>
    </xf>
    <xf numFmtId="164" fontId="18" fillId="0" borderId="32" xfId="0" applyNumberFormat="1" applyFont="1" applyBorder="1" applyAlignment="1">
      <alignment horizontal="center" vertical="center"/>
    </xf>
    <xf numFmtId="164" fontId="9" fillId="0" borderId="22" xfId="0" applyNumberFormat="1" applyFont="1" applyBorder="1" applyAlignment="1">
      <alignment horizontal="center" vertical="center"/>
    </xf>
    <xf numFmtId="164" fontId="9" fillId="0" borderId="25" xfId="0" applyNumberFormat="1" applyFont="1" applyBorder="1" applyAlignment="1">
      <alignment horizontal="center" vertical="center"/>
    </xf>
    <xf numFmtId="164" fontId="9" fillId="0" borderId="55" xfId="0" applyNumberFormat="1" applyFont="1" applyBorder="1" applyAlignment="1">
      <alignment horizontal="center" vertical="center"/>
    </xf>
    <xf numFmtId="164" fontId="18" fillId="0" borderId="38" xfId="0" applyNumberFormat="1" applyFont="1" applyBorder="1" applyAlignment="1">
      <alignment horizontal="center" vertical="center"/>
    </xf>
    <xf numFmtId="164" fontId="9" fillId="4" borderId="16" xfId="0" applyNumberFormat="1" applyFont="1" applyFill="1" applyBorder="1" applyAlignment="1">
      <alignment horizontal="center"/>
    </xf>
    <xf numFmtId="164" fontId="9" fillId="4" borderId="20" xfId="0" applyNumberFormat="1" applyFont="1" applyFill="1" applyBorder="1" applyAlignment="1">
      <alignment horizontal="center" vertical="center"/>
    </xf>
    <xf numFmtId="164" fontId="18" fillId="0" borderId="28" xfId="0" applyNumberFormat="1" applyFont="1" applyBorder="1" applyAlignment="1">
      <alignment horizontal="center" vertical="center"/>
    </xf>
    <xf numFmtId="164" fontId="9" fillId="4" borderId="28" xfId="0" applyNumberFormat="1" applyFont="1" applyFill="1" applyBorder="1" applyAlignment="1">
      <alignment horizontal="center" vertical="center"/>
    </xf>
    <xf numFmtId="164" fontId="9" fillId="4" borderId="43" xfId="0" applyNumberFormat="1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164" fontId="9" fillId="2" borderId="16" xfId="0" applyNumberFormat="1" applyFont="1" applyFill="1" applyBorder="1" applyAlignment="1">
      <alignment horizontal="center" vertical="center"/>
    </xf>
    <xf numFmtId="164" fontId="9" fillId="2" borderId="20" xfId="0" applyNumberFormat="1" applyFont="1" applyFill="1" applyBorder="1" applyAlignment="1">
      <alignment horizontal="center" vertical="center"/>
    </xf>
    <xf numFmtId="0" fontId="9" fillId="2" borderId="21" xfId="0" applyFont="1" applyFill="1" applyBorder="1" applyAlignment="1">
      <alignment horizontal="center" vertical="center"/>
    </xf>
    <xf numFmtId="0" fontId="9" fillId="2" borderId="48" xfId="0" applyFont="1" applyFill="1" applyBorder="1" applyAlignment="1">
      <alignment horizontal="center" vertical="center"/>
    </xf>
    <xf numFmtId="164" fontId="9" fillId="2" borderId="48" xfId="0" applyNumberFormat="1" applyFont="1" applyFill="1" applyBorder="1" applyAlignment="1">
      <alignment horizontal="center" vertical="center"/>
    </xf>
    <xf numFmtId="164" fontId="9" fillId="2" borderId="21" xfId="0" applyNumberFormat="1" applyFont="1" applyFill="1" applyBorder="1" applyAlignment="1">
      <alignment horizontal="center" vertical="center"/>
    </xf>
    <xf numFmtId="164" fontId="9" fillId="0" borderId="57" xfId="0" applyNumberFormat="1" applyFont="1" applyBorder="1" applyAlignment="1">
      <alignment horizontal="center" vertical="center"/>
    </xf>
    <xf numFmtId="164" fontId="9" fillId="0" borderId="4" xfId="0" applyNumberFormat="1" applyFont="1" applyBorder="1" applyAlignment="1">
      <alignment horizontal="center" vertical="center"/>
    </xf>
    <xf numFmtId="3" fontId="9" fillId="2" borderId="16" xfId="0" applyNumberFormat="1" applyFont="1" applyFill="1" applyBorder="1" applyAlignment="1">
      <alignment horizontal="center" vertical="center"/>
    </xf>
    <xf numFmtId="9" fontId="18" fillId="0" borderId="39" xfId="0" applyNumberFormat="1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18" fillId="0" borderId="35" xfId="0" applyFont="1" applyBorder="1" applyAlignment="1">
      <alignment horizontal="center" vertical="center"/>
    </xf>
    <xf numFmtId="164" fontId="7" fillId="0" borderId="0" xfId="0" applyNumberFormat="1" applyFont="1"/>
    <xf numFmtId="3" fontId="10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vertical="center"/>
    </xf>
    <xf numFmtId="4" fontId="10" fillId="0" borderId="0" xfId="0" applyNumberFormat="1" applyFont="1" applyAlignment="1">
      <alignment horizontal="center" vertical="center"/>
    </xf>
    <xf numFmtId="3" fontId="7" fillId="0" borderId="0" xfId="0" applyNumberFormat="1" applyFont="1"/>
    <xf numFmtId="4" fontId="0" fillId="0" borderId="0" xfId="0" applyNumberFormat="1"/>
    <xf numFmtId="164" fontId="18" fillId="0" borderId="4" xfId="3" applyNumberFormat="1" applyFont="1" applyBorder="1" applyAlignment="1">
      <alignment horizontal="center" vertical="center"/>
    </xf>
    <xf numFmtId="164" fontId="18" fillId="0" borderId="9" xfId="3" applyNumberFormat="1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9" fontId="18" fillId="0" borderId="27" xfId="4" applyFont="1" applyBorder="1" applyAlignment="1">
      <alignment horizontal="center" vertical="center"/>
    </xf>
    <xf numFmtId="9" fontId="9" fillId="0" borderId="12" xfId="4" applyFont="1" applyBorder="1" applyAlignment="1">
      <alignment horizontal="center" vertical="center"/>
    </xf>
    <xf numFmtId="166" fontId="18" fillId="0" borderId="4" xfId="0" applyNumberFormat="1" applyFont="1" applyBorder="1" applyAlignment="1">
      <alignment horizontal="center" vertical="center"/>
    </xf>
    <xf numFmtId="166" fontId="18" fillId="0" borderId="9" xfId="0" applyNumberFormat="1" applyFont="1" applyBorder="1" applyAlignment="1">
      <alignment horizontal="center" vertical="center"/>
    </xf>
    <xf numFmtId="166" fontId="9" fillId="0" borderId="12" xfId="0" applyNumberFormat="1" applyFont="1" applyBorder="1" applyAlignment="1">
      <alignment horizontal="center" vertical="center"/>
    </xf>
    <xf numFmtId="166" fontId="18" fillId="0" borderId="59" xfId="0" applyNumberFormat="1" applyFont="1" applyBorder="1" applyAlignment="1">
      <alignment horizontal="center" vertical="center"/>
    </xf>
    <xf numFmtId="164" fontId="18" fillId="0" borderId="27" xfId="3" applyNumberFormat="1" applyFont="1" applyBorder="1" applyAlignment="1">
      <alignment horizontal="center" vertical="center"/>
    </xf>
    <xf numFmtId="164" fontId="9" fillId="7" borderId="16" xfId="0" applyNumberFormat="1" applyFont="1" applyFill="1" applyBorder="1" applyAlignment="1">
      <alignment horizontal="center" vertical="center"/>
    </xf>
    <xf numFmtId="4" fontId="25" fillId="0" borderId="0" xfId="0" applyNumberFormat="1" applyFont="1"/>
    <xf numFmtId="0" fontId="2" fillId="0" borderId="0" xfId="0" applyFont="1" applyAlignment="1">
      <alignment vertical="center"/>
    </xf>
    <xf numFmtId="0" fontId="13" fillId="0" borderId="0" xfId="0" applyFont="1" applyAlignment="1">
      <alignment horizontal="right" vertical="center"/>
    </xf>
    <xf numFmtId="164" fontId="9" fillId="0" borderId="37" xfId="0" applyNumberFormat="1" applyFont="1" applyBorder="1" applyAlignment="1">
      <alignment horizontal="center"/>
    </xf>
    <xf numFmtId="164" fontId="22" fillId="2" borderId="21" xfId="0" applyNumberFormat="1" applyFont="1" applyFill="1" applyBorder="1" applyAlignment="1">
      <alignment horizontal="center" vertical="center"/>
    </xf>
    <xf numFmtId="9" fontId="18" fillId="0" borderId="6" xfId="4" applyFont="1" applyBorder="1" applyAlignment="1" applyProtection="1">
      <alignment horizontal="center" vertical="center"/>
    </xf>
    <xf numFmtId="9" fontId="9" fillId="0" borderId="10" xfId="4" applyFont="1" applyBorder="1" applyAlignment="1" applyProtection="1">
      <alignment horizontal="center" vertical="center"/>
    </xf>
    <xf numFmtId="0" fontId="34" fillId="0" borderId="6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2" borderId="53" xfId="0" applyFont="1" applyFill="1" applyBorder="1" applyAlignment="1">
      <alignment horizontal="center" vertical="center"/>
    </xf>
    <xf numFmtId="168" fontId="22" fillId="5" borderId="19" xfId="3" applyNumberFormat="1" applyFont="1" applyFill="1" applyBorder="1" applyAlignment="1">
      <alignment horizontal="center"/>
    </xf>
    <xf numFmtId="168" fontId="22" fillId="5" borderId="16" xfId="3" applyNumberFormat="1" applyFont="1" applyFill="1" applyBorder="1" applyAlignment="1">
      <alignment horizontal="center"/>
    </xf>
    <xf numFmtId="43" fontId="22" fillId="5" borderId="16" xfId="3" applyFont="1" applyFill="1" applyBorder="1" applyAlignment="1">
      <alignment horizontal="center"/>
    </xf>
    <xf numFmtId="3" fontId="10" fillId="0" borderId="16" xfId="0" applyNumberFormat="1" applyFont="1" applyBorder="1" applyAlignment="1">
      <alignment horizontal="center" vertical="center"/>
    </xf>
    <xf numFmtId="0" fontId="22" fillId="4" borderId="19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9" fillId="0" borderId="22" xfId="0" applyFont="1" applyBorder="1" applyAlignment="1">
      <alignment horizontal="center" vertical="center"/>
    </xf>
    <xf numFmtId="0" fontId="22" fillId="4" borderId="40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18" fillId="2" borderId="20" xfId="0" applyFont="1" applyFill="1" applyBorder="1" applyAlignment="1">
      <alignment horizontal="center" vertical="center"/>
    </xf>
    <xf numFmtId="0" fontId="18" fillId="0" borderId="21" xfId="0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22" fillId="4" borderId="16" xfId="0" applyFont="1" applyFill="1" applyBorder="1" applyAlignment="1">
      <alignment horizontal="center" vertical="center"/>
    </xf>
    <xf numFmtId="0" fontId="30" fillId="4" borderId="53" xfId="0" applyFont="1" applyFill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0" fillId="8" borderId="0" xfId="0" applyFill="1"/>
    <xf numFmtId="0" fontId="37" fillId="0" borderId="0" xfId="0" applyFont="1" applyAlignment="1">
      <alignment vertical="center"/>
    </xf>
    <xf numFmtId="0" fontId="38" fillId="8" borderId="0" xfId="0" applyFont="1" applyFill="1" applyAlignment="1">
      <alignment horizontal="center" vertical="center"/>
    </xf>
    <xf numFmtId="0" fontId="39" fillId="8" borderId="0" xfId="0" applyFont="1" applyFill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12" fillId="0" borderId="0" xfId="0" applyFont="1" applyAlignment="1">
      <alignment vertical="center" wrapText="1"/>
    </xf>
    <xf numFmtId="0" fontId="0" fillId="0" borderId="11" xfId="0" applyBorder="1"/>
    <xf numFmtId="0" fontId="33" fillId="0" borderId="31" xfId="0" applyFont="1" applyBorder="1" applyAlignment="1">
      <alignment horizontal="left" vertical="center" indent="1"/>
    </xf>
    <xf numFmtId="164" fontId="36" fillId="0" borderId="43" xfId="0" applyNumberFormat="1" applyFont="1" applyBorder="1" applyAlignment="1">
      <alignment horizontal="center" vertical="center"/>
    </xf>
    <xf numFmtId="0" fontId="33" fillId="0" borderId="63" xfId="0" applyFont="1" applyBorder="1" applyAlignment="1">
      <alignment horizontal="left" vertical="center" indent="1"/>
    </xf>
    <xf numFmtId="164" fontId="36" fillId="0" borderId="62" xfId="0" applyNumberFormat="1" applyFont="1" applyBorder="1" applyAlignment="1">
      <alignment horizontal="center" vertical="center"/>
    </xf>
    <xf numFmtId="0" fontId="33" fillId="0" borderId="29" xfId="0" applyFont="1" applyBorder="1" applyAlignment="1">
      <alignment horizontal="left" vertical="center" indent="1"/>
    </xf>
    <xf numFmtId="0" fontId="0" fillId="0" borderId="0" xfId="0" applyAlignment="1">
      <alignment horizontal="left" indent="1"/>
    </xf>
    <xf numFmtId="0" fontId="0" fillId="12" borderId="0" xfId="0" applyFill="1" applyAlignment="1">
      <alignment horizontal="left" indent="1"/>
    </xf>
    <xf numFmtId="0" fontId="41" fillId="0" borderId="0" xfId="0" applyFont="1"/>
    <xf numFmtId="0" fontId="42" fillId="0" borderId="0" xfId="0" applyFont="1"/>
    <xf numFmtId="0" fontId="42" fillId="0" borderId="0" xfId="0" applyFont="1" applyAlignment="1">
      <alignment horizontal="right" vertical="center"/>
    </xf>
    <xf numFmtId="164" fontId="9" fillId="0" borderId="0" xfId="0" applyNumberFormat="1" applyFont="1" applyAlignment="1">
      <alignment horizontal="left" vertical="center"/>
    </xf>
    <xf numFmtId="0" fontId="6" fillId="0" borderId="21" xfId="0" applyFont="1" applyBorder="1"/>
    <xf numFmtId="0" fontId="22" fillId="0" borderId="19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6" fillId="0" borderId="48" xfId="0" applyFont="1" applyBorder="1"/>
    <xf numFmtId="0" fontId="0" fillId="0" borderId="48" xfId="0" applyBorder="1"/>
    <xf numFmtId="0" fontId="25" fillId="11" borderId="19" xfId="0" applyFont="1" applyFill="1" applyBorder="1" applyAlignment="1">
      <alignment horizontal="center" vertical="center"/>
    </xf>
    <xf numFmtId="0" fontId="25" fillId="11" borderId="16" xfId="0" applyFont="1" applyFill="1" applyBorder="1" applyAlignment="1">
      <alignment horizontal="center" vertical="center"/>
    </xf>
    <xf numFmtId="0" fontId="30" fillId="8" borderId="16" xfId="0" applyFont="1" applyFill="1" applyBorder="1" applyAlignment="1">
      <alignment horizontal="center" vertical="center"/>
    </xf>
    <xf numFmtId="165" fontId="43" fillId="0" borderId="66" xfId="0" applyNumberFormat="1" applyFont="1" applyBorder="1" applyAlignment="1">
      <alignment horizontal="center" vertical="center"/>
    </xf>
    <xf numFmtId="165" fontId="43" fillId="0" borderId="31" xfId="0" applyNumberFormat="1" applyFont="1" applyBorder="1" applyAlignment="1">
      <alignment horizontal="center" vertical="center"/>
    </xf>
    <xf numFmtId="165" fontId="43" fillId="0" borderId="67" xfId="0" applyNumberFormat="1" applyFont="1" applyBorder="1" applyAlignment="1">
      <alignment horizontal="center" vertical="center"/>
    </xf>
    <xf numFmtId="165" fontId="0" fillId="0" borderId="21" xfId="0" applyNumberFormat="1" applyBorder="1"/>
    <xf numFmtId="165" fontId="9" fillId="0" borderId="66" xfId="0" applyNumberFormat="1" applyFont="1" applyBorder="1" applyAlignment="1">
      <alignment horizontal="center" vertical="center"/>
    </xf>
    <xf numFmtId="165" fontId="9" fillId="0" borderId="68" xfId="0" applyNumberFormat="1" applyFont="1" applyBorder="1" applyAlignment="1">
      <alignment horizontal="center" vertical="center"/>
    </xf>
    <xf numFmtId="165" fontId="9" fillId="0" borderId="67" xfId="0" applyNumberFormat="1" applyFont="1" applyBorder="1" applyAlignment="1">
      <alignment horizontal="center" vertical="center"/>
    </xf>
    <xf numFmtId="0" fontId="30" fillId="8" borderId="43" xfId="0" applyFont="1" applyFill="1" applyBorder="1" applyAlignment="1">
      <alignment horizontal="center" vertical="center"/>
    </xf>
    <xf numFmtId="164" fontId="36" fillId="0" borderId="58" xfId="0" applyNumberFormat="1" applyFont="1" applyBorder="1" applyAlignment="1">
      <alignment horizontal="center" vertical="center"/>
    </xf>
    <xf numFmtId="165" fontId="9" fillId="0" borderId="69" xfId="0" applyNumberFormat="1" applyFont="1" applyBorder="1" applyAlignment="1">
      <alignment horizontal="center" vertical="center"/>
    </xf>
    <xf numFmtId="165" fontId="9" fillId="0" borderId="29" xfId="0" applyNumberFormat="1" applyFont="1" applyBorder="1" applyAlignment="1">
      <alignment horizontal="center" vertical="center"/>
    </xf>
    <xf numFmtId="165" fontId="9" fillId="0" borderId="70" xfId="0" applyNumberFormat="1" applyFont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164" fontId="36" fillId="8" borderId="16" xfId="0" applyNumberFormat="1" applyFont="1" applyFill="1" applyBorder="1" applyAlignment="1">
      <alignment horizontal="center" vertical="center"/>
    </xf>
    <xf numFmtId="165" fontId="43" fillId="0" borderId="71" xfId="0" applyNumberFormat="1" applyFont="1" applyBorder="1" applyAlignment="1">
      <alignment horizontal="center" vertical="center"/>
    </xf>
    <xf numFmtId="165" fontId="43" fillId="0" borderId="72" xfId="0" applyNumberFormat="1" applyFont="1" applyBorder="1" applyAlignment="1">
      <alignment horizontal="center" vertical="center"/>
    </xf>
    <xf numFmtId="165" fontId="36" fillId="0" borderId="26" xfId="0" applyNumberFormat="1" applyFont="1" applyBorder="1" applyAlignment="1">
      <alignment horizontal="center"/>
    </xf>
    <xf numFmtId="165" fontId="9" fillId="0" borderId="31" xfId="0" applyNumberFormat="1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28" xfId="0" applyFont="1" applyBorder="1" applyAlignment="1">
      <alignment horizontal="center" vertical="center"/>
    </xf>
    <xf numFmtId="165" fontId="36" fillId="0" borderId="24" xfId="0" applyNumberFormat="1" applyFont="1" applyBorder="1" applyAlignment="1">
      <alignment horizontal="center"/>
    </xf>
    <xf numFmtId="165" fontId="43" fillId="0" borderId="76" xfId="0" applyNumberFormat="1" applyFont="1" applyBorder="1" applyAlignment="1">
      <alignment horizontal="center" vertical="center"/>
    </xf>
    <xf numFmtId="0" fontId="0" fillId="0" borderId="14" xfId="0" applyBorder="1"/>
    <xf numFmtId="0" fontId="45" fillId="11" borderId="16" xfId="0" applyFont="1" applyFill="1" applyBorder="1" applyAlignment="1">
      <alignment horizontal="center" vertical="center"/>
    </xf>
    <xf numFmtId="0" fontId="30" fillId="11" borderId="16" xfId="0" applyFont="1" applyFill="1" applyBorder="1" applyAlignment="1">
      <alignment horizontal="center" vertical="center"/>
    </xf>
    <xf numFmtId="0" fontId="46" fillId="11" borderId="16" xfId="0" applyFont="1" applyFill="1" applyBorder="1" applyAlignment="1">
      <alignment horizontal="center" vertical="center" wrapText="1"/>
    </xf>
    <xf numFmtId="0" fontId="30" fillId="0" borderId="16" xfId="0" applyFont="1" applyBorder="1" applyAlignment="1">
      <alignment horizontal="center" vertical="center"/>
    </xf>
    <xf numFmtId="164" fontId="47" fillId="0" borderId="33" xfId="0" applyNumberFormat="1" applyFont="1" applyBorder="1" applyAlignment="1">
      <alignment horizontal="center"/>
    </xf>
    <xf numFmtId="164" fontId="13" fillId="0" borderId="33" xfId="0" applyNumberFormat="1" applyFont="1" applyBorder="1" applyAlignment="1">
      <alignment horizontal="center"/>
    </xf>
    <xf numFmtId="164" fontId="48" fillId="0" borderId="33" xfId="0" applyNumberFormat="1" applyFont="1" applyBorder="1" applyAlignment="1">
      <alignment horizontal="center"/>
    </xf>
    <xf numFmtId="164" fontId="13" fillId="2" borderId="33" xfId="0" applyNumberFormat="1" applyFont="1" applyFill="1" applyBorder="1" applyAlignment="1">
      <alignment horizontal="center"/>
    </xf>
    <xf numFmtId="0" fontId="30" fillId="0" borderId="14" xfId="0" applyFont="1" applyBorder="1" applyAlignment="1">
      <alignment horizontal="center" vertical="center"/>
    </xf>
    <xf numFmtId="164" fontId="47" fillId="0" borderId="62" xfId="0" applyNumberFormat="1" applyFont="1" applyBorder="1" applyAlignment="1">
      <alignment horizontal="center"/>
    </xf>
    <xf numFmtId="164" fontId="13" fillId="0" borderId="62" xfId="0" applyNumberFormat="1" applyFont="1" applyBorder="1" applyAlignment="1">
      <alignment horizontal="center"/>
    </xf>
    <xf numFmtId="164" fontId="48" fillId="0" borderId="62" xfId="0" applyNumberFormat="1" applyFont="1" applyBorder="1" applyAlignment="1">
      <alignment horizontal="center"/>
    </xf>
    <xf numFmtId="164" fontId="13" fillId="2" borderId="62" xfId="0" applyNumberFormat="1" applyFont="1" applyFill="1" applyBorder="1" applyAlignment="1">
      <alignment horizontal="center"/>
    </xf>
    <xf numFmtId="0" fontId="30" fillId="0" borderId="40" xfId="0" applyFont="1" applyBorder="1" applyAlignment="1">
      <alignment horizontal="center" vertical="center"/>
    </xf>
    <xf numFmtId="164" fontId="13" fillId="2" borderId="34" xfId="0" applyNumberFormat="1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0" fillId="13" borderId="0" xfId="0" applyFill="1"/>
    <xf numFmtId="0" fontId="30" fillId="0" borderId="43" xfId="0" applyFont="1" applyBorder="1" applyAlignment="1">
      <alignment horizontal="center" vertical="center"/>
    </xf>
    <xf numFmtId="164" fontId="30" fillId="0" borderId="56" xfId="0" applyNumberFormat="1" applyFont="1" applyBorder="1" applyAlignment="1">
      <alignment horizontal="center" vertical="center"/>
    </xf>
    <xf numFmtId="164" fontId="30" fillId="0" borderId="8" xfId="0" applyNumberFormat="1" applyFont="1" applyBorder="1" applyAlignment="1">
      <alignment horizontal="center" vertical="center"/>
    </xf>
    <xf numFmtId="164" fontId="30" fillId="0" borderId="9" xfId="0" applyNumberFormat="1" applyFont="1" applyBorder="1" applyAlignment="1">
      <alignment horizontal="center" vertical="center"/>
    </xf>
    <xf numFmtId="164" fontId="30" fillId="0" borderId="3" xfId="0" applyNumberFormat="1" applyFont="1" applyBorder="1" applyAlignment="1">
      <alignment horizontal="center" vertical="center"/>
    </xf>
    <xf numFmtId="164" fontId="30" fillId="0" borderId="77" xfId="0" applyNumberFormat="1" applyFont="1" applyBorder="1" applyAlignment="1">
      <alignment horizontal="center" vertical="center"/>
    </xf>
    <xf numFmtId="164" fontId="30" fillId="0" borderId="2" xfId="0" applyNumberFormat="1" applyFont="1" applyBorder="1" applyAlignment="1">
      <alignment horizontal="center" vertical="center"/>
    </xf>
    <xf numFmtId="164" fontId="30" fillId="0" borderId="54" xfId="0" applyNumberFormat="1" applyFont="1" applyBorder="1" applyAlignment="1">
      <alignment horizontal="center" vertical="center"/>
    </xf>
    <xf numFmtId="164" fontId="30" fillId="0" borderId="78" xfId="0" applyNumberFormat="1" applyFont="1" applyBorder="1" applyAlignment="1">
      <alignment horizontal="center" vertical="center"/>
    </xf>
    <xf numFmtId="164" fontId="34" fillId="14" borderId="77" xfId="0" applyNumberFormat="1" applyFont="1" applyFill="1" applyBorder="1" applyAlignment="1">
      <alignment horizontal="center" vertical="center"/>
    </xf>
    <xf numFmtId="164" fontId="34" fillId="14" borderId="2" xfId="0" applyNumberFormat="1" applyFont="1" applyFill="1" applyBorder="1" applyAlignment="1">
      <alignment horizontal="center" vertical="center"/>
    </xf>
    <xf numFmtId="164" fontId="34" fillId="14" borderId="54" xfId="0" applyNumberFormat="1" applyFont="1" applyFill="1" applyBorder="1" applyAlignment="1">
      <alignment horizontal="center" vertical="center"/>
    </xf>
    <xf numFmtId="164" fontId="34" fillId="14" borderId="78" xfId="0" applyNumberFormat="1" applyFont="1" applyFill="1" applyBorder="1" applyAlignment="1">
      <alignment horizontal="center" vertical="center"/>
    </xf>
    <xf numFmtId="164" fontId="34" fillId="14" borderId="21" xfId="0" applyNumberFormat="1" applyFont="1" applyFill="1" applyBorder="1" applyAlignment="1">
      <alignment horizontal="center" vertical="center"/>
    </xf>
    <xf numFmtId="164" fontId="34" fillId="14" borderId="79" xfId="0" applyNumberFormat="1" applyFont="1" applyFill="1" applyBorder="1" applyAlignment="1">
      <alignment horizontal="center" vertical="center"/>
    </xf>
    <xf numFmtId="164" fontId="34" fillId="14" borderId="46" xfId="0" applyNumberFormat="1" applyFont="1" applyFill="1" applyBorder="1" applyAlignment="1">
      <alignment horizontal="center" vertical="center"/>
    </xf>
    <xf numFmtId="164" fontId="34" fillId="14" borderId="15" xfId="0" applyNumberFormat="1" applyFont="1" applyFill="1" applyBorder="1" applyAlignment="1">
      <alignment horizontal="center" vertical="center"/>
    </xf>
    <xf numFmtId="164" fontId="34" fillId="14" borderId="11" xfId="0" applyNumberFormat="1" applyFont="1" applyFill="1" applyBorder="1" applyAlignment="1">
      <alignment horizontal="center" vertical="center"/>
    </xf>
    <xf numFmtId="164" fontId="34" fillId="14" borderId="22" xfId="0" applyNumberFormat="1" applyFont="1" applyFill="1" applyBorder="1" applyAlignment="1">
      <alignment horizontal="center" vertical="center"/>
    </xf>
    <xf numFmtId="0" fontId="31" fillId="0" borderId="28" xfId="0" applyFont="1" applyBorder="1"/>
    <xf numFmtId="164" fontId="30" fillId="11" borderId="19" xfId="0" applyNumberFormat="1" applyFont="1" applyFill="1" applyBorder="1" applyAlignment="1">
      <alignment horizontal="center"/>
    </xf>
    <xf numFmtId="164" fontId="33" fillId="0" borderId="56" xfId="0" applyNumberFormat="1" applyFont="1" applyBorder="1" applyAlignment="1">
      <alignment horizontal="center" vertical="center"/>
    </xf>
    <xf numFmtId="164" fontId="33" fillId="0" borderId="8" xfId="0" applyNumberFormat="1" applyFont="1" applyBorder="1" applyAlignment="1">
      <alignment horizontal="center" vertical="center"/>
    </xf>
    <xf numFmtId="164" fontId="33" fillId="0" borderId="9" xfId="0" applyNumberFormat="1" applyFont="1" applyBorder="1" applyAlignment="1">
      <alignment horizontal="center" vertical="center"/>
    </xf>
    <xf numFmtId="164" fontId="33" fillId="0" borderId="48" xfId="0" applyNumberFormat="1" applyFont="1" applyBorder="1" applyAlignment="1">
      <alignment horizontal="center" vertical="center"/>
    </xf>
    <xf numFmtId="0" fontId="30" fillId="0" borderId="28" xfId="0" applyFont="1" applyBorder="1" applyAlignment="1">
      <alignment horizontal="center" vertical="center"/>
    </xf>
    <xf numFmtId="164" fontId="33" fillId="0" borderId="77" xfId="0" applyNumberFormat="1" applyFont="1" applyBorder="1" applyAlignment="1">
      <alignment horizontal="center" vertical="center"/>
    </xf>
    <xf numFmtId="164" fontId="33" fillId="0" borderId="2" xfId="0" applyNumberFormat="1" applyFont="1" applyBorder="1" applyAlignment="1">
      <alignment horizontal="center" vertical="center"/>
    </xf>
    <xf numFmtId="164" fontId="33" fillId="0" borderId="54" xfId="0" applyNumberFormat="1" applyFont="1" applyBorder="1" applyAlignment="1">
      <alignment horizontal="center" vertical="center"/>
    </xf>
    <xf numFmtId="164" fontId="33" fillId="0" borderId="62" xfId="0" applyNumberFormat="1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164" fontId="33" fillId="0" borderId="46" xfId="0" applyNumberFormat="1" applyFont="1" applyBorder="1" applyAlignment="1">
      <alignment horizontal="center" vertical="center"/>
    </xf>
    <xf numFmtId="164" fontId="33" fillId="0" borderId="15" xfId="0" applyNumberFormat="1" applyFont="1" applyBorder="1" applyAlignment="1">
      <alignment horizontal="center" vertical="center"/>
    </xf>
    <xf numFmtId="164" fontId="33" fillId="0" borderId="11" xfId="0" applyNumberFormat="1" applyFont="1" applyBorder="1" applyAlignment="1">
      <alignment horizontal="center" vertical="center"/>
    </xf>
    <xf numFmtId="0" fontId="32" fillId="0" borderId="28" xfId="0" applyFont="1" applyBorder="1"/>
    <xf numFmtId="164" fontId="33" fillId="11" borderId="19" xfId="0" applyNumberFormat="1" applyFont="1" applyFill="1" applyBorder="1" applyAlignment="1">
      <alignment horizontal="center"/>
    </xf>
    <xf numFmtId="164" fontId="33" fillId="11" borderId="16" xfId="0" applyNumberFormat="1" applyFont="1" applyFill="1" applyBorder="1" applyAlignment="1">
      <alignment horizontal="center"/>
    </xf>
    <xf numFmtId="164" fontId="33" fillId="0" borderId="43" xfId="1" applyNumberFormat="1" applyFont="1" applyBorder="1" applyAlignment="1">
      <alignment horizontal="center" vertical="center"/>
    </xf>
    <xf numFmtId="164" fontId="33" fillId="0" borderId="62" xfId="1" applyNumberFormat="1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164" fontId="30" fillId="0" borderId="33" xfId="0" applyNumberFormat="1" applyFont="1" applyBorder="1" applyAlignment="1">
      <alignment horizontal="center" vertical="center"/>
    </xf>
    <xf numFmtId="164" fontId="30" fillId="0" borderId="58" xfId="0" applyNumberFormat="1" applyFont="1" applyBorder="1" applyAlignment="1">
      <alignment horizontal="center" vertical="center"/>
    </xf>
    <xf numFmtId="164" fontId="30" fillId="0" borderId="62" xfId="0" applyNumberFormat="1" applyFont="1" applyBorder="1" applyAlignment="1">
      <alignment horizontal="center" vertical="center"/>
    </xf>
    <xf numFmtId="164" fontId="30" fillId="0" borderId="53" xfId="0" applyNumberFormat="1" applyFont="1" applyBorder="1" applyAlignment="1">
      <alignment horizontal="center" vertical="center"/>
    </xf>
    <xf numFmtId="164" fontId="50" fillId="0" borderId="14" xfId="0" applyNumberFormat="1" applyFont="1" applyBorder="1" applyAlignment="1">
      <alignment horizontal="center"/>
    </xf>
    <xf numFmtId="164" fontId="50" fillId="0" borderId="0" xfId="0" applyNumberFormat="1" applyFont="1" applyAlignment="1">
      <alignment horizontal="center"/>
    </xf>
    <xf numFmtId="0" fontId="30" fillId="0" borderId="19" xfId="0" applyFont="1" applyBorder="1" applyAlignment="1">
      <alignment horizontal="center" vertical="center"/>
    </xf>
    <xf numFmtId="164" fontId="30" fillId="0" borderId="37" xfId="0" applyNumberFormat="1" applyFont="1" applyBorder="1" applyAlignment="1">
      <alignment horizontal="center" vertical="center"/>
    </xf>
    <xf numFmtId="164" fontId="30" fillId="0" borderId="21" xfId="0" applyNumberFormat="1" applyFont="1" applyBorder="1" applyAlignment="1">
      <alignment horizontal="center" vertical="center"/>
    </xf>
    <xf numFmtId="164" fontId="30" fillId="0" borderId="79" xfId="0" applyNumberFormat="1" applyFont="1" applyBorder="1" applyAlignment="1">
      <alignment horizontal="center" vertical="center"/>
    </xf>
    <xf numFmtId="164" fontId="30" fillId="0" borderId="34" xfId="0" applyNumberFormat="1" applyFont="1" applyBorder="1" applyAlignment="1">
      <alignment horizontal="center" vertical="center"/>
    </xf>
    <xf numFmtId="164" fontId="30" fillId="0" borderId="25" xfId="0" applyNumberFormat="1" applyFont="1" applyBorder="1" applyAlignment="1">
      <alignment horizontal="center" vertical="center"/>
    </xf>
    <xf numFmtId="164" fontId="30" fillId="8" borderId="33" xfId="0" applyNumberFormat="1" applyFont="1" applyFill="1" applyBorder="1" applyAlignment="1">
      <alignment horizontal="center" vertical="center"/>
    </xf>
    <xf numFmtId="164" fontId="30" fillId="8" borderId="37" xfId="0" applyNumberFormat="1" applyFont="1" applyFill="1" applyBorder="1" applyAlignment="1">
      <alignment horizontal="center" vertical="center"/>
    </xf>
    <xf numFmtId="164" fontId="30" fillId="8" borderId="62" xfId="0" applyNumberFormat="1" applyFont="1" applyFill="1" applyBorder="1" applyAlignment="1">
      <alignment horizontal="center" vertical="center"/>
    </xf>
    <xf numFmtId="164" fontId="30" fillId="8" borderId="78" xfId="0" applyNumberFormat="1" applyFont="1" applyFill="1" applyBorder="1" applyAlignment="1">
      <alignment horizontal="center" vertical="center"/>
    </xf>
    <xf numFmtId="165" fontId="33" fillId="3" borderId="42" xfId="0" applyNumberFormat="1" applyFont="1" applyFill="1" applyBorder="1" applyAlignment="1">
      <alignment horizontal="center"/>
    </xf>
    <xf numFmtId="165" fontId="33" fillId="3" borderId="10" xfId="0" applyNumberFormat="1" applyFont="1" applyFill="1" applyBorder="1" applyAlignment="1">
      <alignment horizontal="center"/>
    </xf>
    <xf numFmtId="165" fontId="33" fillId="3" borderId="57" xfId="0" applyNumberFormat="1" applyFont="1" applyFill="1" applyBorder="1" applyAlignment="1">
      <alignment horizontal="center"/>
    </xf>
    <xf numFmtId="164" fontId="33" fillId="0" borderId="53" xfId="1" applyNumberFormat="1" applyFont="1" applyBorder="1" applyAlignment="1">
      <alignment horizontal="center" vertical="center"/>
    </xf>
    <xf numFmtId="164" fontId="30" fillId="0" borderId="11" xfId="0" applyNumberFormat="1" applyFont="1" applyBorder="1" applyAlignment="1">
      <alignment horizontal="center" vertical="center"/>
    </xf>
    <xf numFmtId="164" fontId="30" fillId="0" borderId="15" xfId="0" applyNumberFormat="1" applyFont="1" applyBorder="1" applyAlignment="1">
      <alignment horizontal="center" vertical="center"/>
    </xf>
    <xf numFmtId="164" fontId="30" fillId="0" borderId="46" xfId="0" applyNumberFormat="1" applyFont="1" applyBorder="1" applyAlignment="1">
      <alignment horizontal="center" vertical="center"/>
    </xf>
    <xf numFmtId="165" fontId="33" fillId="3" borderId="79" xfId="0" applyNumberFormat="1" applyFont="1" applyFill="1" applyBorder="1" applyAlignment="1">
      <alignment horizontal="center"/>
    </xf>
    <xf numFmtId="165" fontId="33" fillId="3" borderId="2" xfId="0" applyNumberFormat="1" applyFont="1" applyFill="1" applyBorder="1" applyAlignment="1">
      <alignment horizontal="center"/>
    </xf>
    <xf numFmtId="165" fontId="33" fillId="3" borderId="77" xfId="0" applyNumberFormat="1" applyFont="1" applyFill="1" applyBorder="1" applyAlignment="1">
      <alignment horizontal="center"/>
    </xf>
    <xf numFmtId="164" fontId="33" fillId="0" borderId="58" xfId="1" applyNumberFormat="1" applyFont="1" applyBorder="1" applyAlignment="1">
      <alignment horizontal="center" vertical="center"/>
    </xf>
    <xf numFmtId="165" fontId="33" fillId="3" borderId="37" xfId="0" applyNumberFormat="1" applyFont="1" applyFill="1" applyBorder="1" applyAlignment="1">
      <alignment horizontal="center"/>
    </xf>
    <xf numFmtId="165" fontId="33" fillId="3" borderId="27" xfId="0" applyNumberFormat="1" applyFont="1" applyFill="1" applyBorder="1" applyAlignment="1">
      <alignment horizontal="center"/>
    </xf>
    <xf numFmtId="165" fontId="33" fillId="3" borderId="56" xfId="0" applyNumberFormat="1" applyFont="1" applyFill="1" applyBorder="1" applyAlignment="1">
      <alignment horizontal="center"/>
    </xf>
    <xf numFmtId="164" fontId="33" fillId="0" borderId="33" xfId="1" applyNumberFormat="1" applyFont="1" applyBorder="1" applyAlignment="1">
      <alignment horizontal="center" vertical="center"/>
    </xf>
    <xf numFmtId="0" fontId="30" fillId="3" borderId="16" xfId="0" applyFont="1" applyFill="1" applyBorder="1" applyAlignment="1">
      <alignment horizontal="center" vertical="center" wrapText="1"/>
    </xf>
    <xf numFmtId="0" fontId="30" fillId="8" borderId="19" xfId="0" applyFont="1" applyFill="1" applyBorder="1" applyAlignment="1">
      <alignment horizontal="center" vertical="center"/>
    </xf>
    <xf numFmtId="0" fontId="30" fillId="8" borderId="40" xfId="0" applyFont="1" applyFill="1" applyBorder="1" applyAlignment="1">
      <alignment horizontal="center" vertical="center"/>
    </xf>
    <xf numFmtId="164" fontId="30" fillId="0" borderId="35" xfId="0" applyNumberFormat="1" applyFont="1" applyBorder="1" applyAlignment="1">
      <alignment horizontal="center" vertical="center"/>
    </xf>
    <xf numFmtId="164" fontId="30" fillId="0" borderId="27" xfId="0" applyNumberFormat="1" applyFont="1" applyBorder="1" applyAlignment="1">
      <alignment horizontal="center" vertical="center"/>
    </xf>
    <xf numFmtId="165" fontId="30" fillId="3" borderId="25" xfId="0" applyNumberFormat="1" applyFont="1" applyFill="1" applyBorder="1" applyAlignment="1">
      <alignment horizontal="center"/>
    </xf>
    <xf numFmtId="165" fontId="30" fillId="3" borderId="34" xfId="0" applyNumberFormat="1" applyFont="1" applyFill="1" applyBorder="1" applyAlignment="1">
      <alignment horizontal="center"/>
    </xf>
    <xf numFmtId="165" fontId="30" fillId="3" borderId="78" xfId="0" applyNumberFormat="1" applyFont="1" applyFill="1" applyBorder="1" applyAlignment="1">
      <alignment horizontal="center"/>
    </xf>
    <xf numFmtId="165" fontId="30" fillId="3" borderId="62" xfId="0" applyNumberFormat="1" applyFont="1" applyFill="1" applyBorder="1" applyAlignment="1">
      <alignment horizontal="center"/>
    </xf>
    <xf numFmtId="165" fontId="30" fillId="3" borderId="38" xfId="0" applyNumberFormat="1" applyFont="1" applyFill="1" applyBorder="1" applyAlignment="1">
      <alignment horizontal="center"/>
    </xf>
    <xf numFmtId="165" fontId="30" fillId="3" borderId="33" xfId="0" applyNumberFormat="1" applyFont="1" applyFill="1" applyBorder="1" applyAlignment="1">
      <alignment horizontal="center"/>
    </xf>
    <xf numFmtId="164" fontId="33" fillId="0" borderId="68" xfId="1" applyNumberFormat="1" applyFont="1" applyBorder="1" applyAlignment="1">
      <alignment horizontal="center" vertical="center"/>
    </xf>
    <xf numFmtId="164" fontId="30" fillId="0" borderId="23" xfId="0" applyNumberFormat="1" applyFont="1" applyBorder="1" applyAlignment="1">
      <alignment horizontal="center" vertical="center"/>
    </xf>
    <xf numFmtId="164" fontId="30" fillId="0" borderId="55" xfId="0" applyNumberFormat="1" applyFont="1" applyBorder="1" applyAlignment="1">
      <alignment horizontal="center" vertical="center"/>
    </xf>
    <xf numFmtId="0" fontId="30" fillId="8" borderId="20" xfId="0" applyFont="1" applyFill="1" applyBorder="1" applyAlignment="1">
      <alignment horizontal="center" vertical="center"/>
    </xf>
    <xf numFmtId="0" fontId="30" fillId="8" borderId="28" xfId="0" applyFont="1" applyFill="1" applyBorder="1" applyAlignment="1">
      <alignment horizontal="center" vertical="center"/>
    </xf>
    <xf numFmtId="2" fontId="33" fillId="15" borderId="0" xfId="1" applyNumberFormat="1" applyFont="1" applyFill="1" applyAlignment="1">
      <alignment horizontal="left"/>
    </xf>
    <xf numFmtId="0" fontId="22" fillId="2" borderId="0" xfId="0" applyFont="1" applyFill="1" applyAlignment="1">
      <alignment horizontal="right" vertical="center"/>
    </xf>
    <xf numFmtId="10" fontId="22" fillId="2" borderId="0" xfId="4" applyNumberFormat="1" applyFont="1" applyFill="1" applyAlignment="1">
      <alignment horizontal="left" vertical="center"/>
    </xf>
    <xf numFmtId="0" fontId="22" fillId="2" borderId="0" xfId="0" applyFont="1" applyFill="1" applyAlignment="1">
      <alignment horizontal="left" vertical="center"/>
    </xf>
    <xf numFmtId="0" fontId="22" fillId="2" borderId="0" xfId="0" applyFont="1" applyFill="1" applyAlignment="1">
      <alignment horizontal="right"/>
    </xf>
    <xf numFmtId="2" fontId="22" fillId="2" borderId="0" xfId="0" applyNumberFormat="1" applyFont="1" applyFill="1" applyAlignment="1">
      <alignment horizontal="left"/>
    </xf>
    <xf numFmtId="2" fontId="22" fillId="2" borderId="0" xfId="0" applyNumberFormat="1" applyFont="1" applyFill="1" applyAlignment="1">
      <alignment horizontal="left" vertical="center"/>
    </xf>
    <xf numFmtId="0" fontId="8" fillId="0" borderId="0" xfId="0" applyFont="1"/>
    <xf numFmtId="2" fontId="8" fillId="0" borderId="0" xfId="0" applyNumberFormat="1" applyFont="1" applyAlignment="1">
      <alignment horizontal="left" vertical="center"/>
    </xf>
    <xf numFmtId="0" fontId="8" fillId="0" borderId="0" xfId="0" applyFont="1" applyAlignment="1">
      <alignment horizontal="right" vertical="center"/>
    </xf>
    <xf numFmtId="0" fontId="8" fillId="2" borderId="0" xfId="0" applyFont="1" applyFill="1" applyAlignment="1">
      <alignment horizontal="left" vertical="center"/>
    </xf>
    <xf numFmtId="0" fontId="8" fillId="13" borderId="0" xfId="0" applyFont="1" applyFill="1"/>
    <xf numFmtId="0" fontId="22" fillId="0" borderId="21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9" fillId="0" borderId="43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/>
    </xf>
    <xf numFmtId="0" fontId="9" fillId="0" borderId="48" xfId="0" applyFont="1" applyBorder="1" applyAlignment="1">
      <alignment horizontal="center" vertical="center"/>
    </xf>
    <xf numFmtId="0" fontId="9" fillId="9" borderId="43" xfId="0" applyFont="1" applyFill="1" applyBorder="1" applyAlignment="1">
      <alignment horizontal="center" vertical="center"/>
    </xf>
    <xf numFmtId="0" fontId="9" fillId="9" borderId="53" xfId="0" applyFont="1" applyFill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30" fillId="11" borderId="65" xfId="0" applyFont="1" applyFill="1" applyBorder="1" applyAlignment="1">
      <alignment horizontal="center" vertical="center"/>
    </xf>
    <xf numFmtId="0" fontId="30" fillId="11" borderId="48" xfId="0" applyFont="1" applyFill="1" applyBorder="1" applyAlignment="1">
      <alignment horizontal="center" vertical="center"/>
    </xf>
    <xf numFmtId="0" fontId="22" fillId="11" borderId="43" xfId="0" applyFont="1" applyFill="1" applyBorder="1" applyAlignment="1">
      <alignment horizontal="center" vertical="center"/>
    </xf>
    <xf numFmtId="0" fontId="22" fillId="11" borderId="53" xfId="0" applyFont="1" applyFill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165" fontId="33" fillId="0" borderId="73" xfId="0" applyNumberFormat="1" applyFont="1" applyBorder="1" applyAlignment="1">
      <alignment horizontal="center" vertical="center"/>
    </xf>
    <xf numFmtId="165" fontId="33" fillId="0" borderId="74" xfId="0" applyNumberFormat="1" applyFont="1" applyBorder="1" applyAlignment="1">
      <alignment horizontal="center" vertical="center"/>
    </xf>
    <xf numFmtId="165" fontId="33" fillId="0" borderId="75" xfId="0" applyNumberFormat="1" applyFont="1" applyBorder="1" applyAlignment="1">
      <alignment horizontal="center" vertical="center"/>
    </xf>
    <xf numFmtId="0" fontId="49" fillId="0" borderId="0" xfId="0" applyFont="1" applyAlignment="1">
      <alignment horizontal="left" vertical="center"/>
    </xf>
    <xf numFmtId="164" fontId="33" fillId="0" borderId="73" xfId="0" applyNumberFormat="1" applyFont="1" applyBorder="1" applyAlignment="1">
      <alignment horizontal="center" vertical="center"/>
    </xf>
    <xf numFmtId="164" fontId="33" fillId="0" borderId="74" xfId="0" applyNumberFormat="1" applyFont="1" applyBorder="1" applyAlignment="1">
      <alignment horizontal="center" vertical="center"/>
    </xf>
    <xf numFmtId="164" fontId="33" fillId="0" borderId="75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0" fillId="0" borderId="0" xfId="0" applyFont="1" applyAlignment="1">
      <alignment horizontal="center"/>
    </xf>
    <xf numFmtId="49" fontId="19" fillId="0" borderId="0" xfId="0" applyNumberFormat="1" applyFont="1" applyAlignment="1">
      <alignment horizontal="center" vertical="center" wrapText="1"/>
    </xf>
    <xf numFmtId="0" fontId="13" fillId="0" borderId="11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13" fillId="0" borderId="0" xfId="0" applyFont="1" applyAlignment="1">
      <alignment horizontal="right" vertical="center"/>
    </xf>
    <xf numFmtId="0" fontId="30" fillId="0" borderId="0" xfId="0" applyFont="1" applyAlignment="1">
      <alignment horizontal="center" vertical="center"/>
    </xf>
    <xf numFmtId="0" fontId="13" fillId="8" borderId="0" xfId="0" applyFont="1" applyFill="1" applyAlignment="1">
      <alignment horizontal="center" vertical="center"/>
    </xf>
    <xf numFmtId="0" fontId="13" fillId="0" borderId="11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8" fillId="13" borderId="0" xfId="0" applyFont="1" applyFill="1" applyAlignment="1">
      <alignment horizontal="center"/>
    </xf>
    <xf numFmtId="0" fontId="13" fillId="0" borderId="0" xfId="0" applyFont="1" applyAlignment="1">
      <alignment horizontal="right"/>
    </xf>
    <xf numFmtId="0" fontId="9" fillId="0" borderId="28" xfId="0" applyFont="1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27" fillId="0" borderId="53" xfId="0" applyFont="1" applyBorder="1" applyAlignment="1">
      <alignment horizontal="center" vertical="center"/>
    </xf>
    <xf numFmtId="0" fontId="22" fillId="4" borderId="19" xfId="0" applyFont="1" applyFill="1" applyBorder="1" applyAlignment="1">
      <alignment horizontal="center" vertical="center"/>
    </xf>
    <xf numFmtId="0" fontId="25" fillId="4" borderId="20" xfId="0" applyFont="1" applyFill="1" applyBorder="1" applyAlignment="1">
      <alignment horizontal="center" vertical="center"/>
    </xf>
    <xf numFmtId="0" fontId="9" fillId="0" borderId="28" xfId="0" applyFont="1" applyBorder="1" applyAlignment="1">
      <alignment horizontal="center" vertical="center" wrapText="1"/>
    </xf>
    <xf numFmtId="0" fontId="27" fillId="0" borderId="21" xfId="0" applyFont="1" applyBorder="1" applyAlignment="1">
      <alignment horizontal="center" vertical="center" wrapText="1"/>
    </xf>
    <xf numFmtId="0" fontId="27" fillId="0" borderId="22" xfId="0" applyFont="1" applyBorder="1" applyAlignment="1">
      <alignment horizontal="center" vertical="center" wrapText="1"/>
    </xf>
    <xf numFmtId="0" fontId="22" fillId="4" borderId="28" xfId="0" applyFont="1" applyFill="1" applyBorder="1" applyAlignment="1">
      <alignment horizontal="center" vertical="center" wrapText="1"/>
    </xf>
    <xf numFmtId="0" fontId="22" fillId="4" borderId="21" xfId="0" applyFont="1" applyFill="1" applyBorder="1" applyAlignment="1">
      <alignment horizontal="center" vertical="center" wrapText="1"/>
    </xf>
    <xf numFmtId="0" fontId="25" fillId="4" borderId="22" xfId="0" applyFont="1" applyFill="1" applyBorder="1" applyAlignment="1">
      <alignment horizontal="center" vertical="center" wrapText="1"/>
    </xf>
    <xf numFmtId="0" fontId="22" fillId="4" borderId="0" xfId="0" applyFont="1" applyFill="1" applyAlignment="1">
      <alignment horizontal="center" vertical="center"/>
    </xf>
    <xf numFmtId="0" fontId="25" fillId="4" borderId="11" xfId="0" applyFont="1" applyFill="1" applyBorder="1" applyAlignment="1">
      <alignment horizontal="center" vertical="center"/>
    </xf>
    <xf numFmtId="0" fontId="22" fillId="4" borderId="47" xfId="0" applyFont="1" applyFill="1" applyBorder="1" applyAlignment="1">
      <alignment horizontal="center" vertical="center"/>
    </xf>
    <xf numFmtId="0" fontId="22" fillId="4" borderId="14" xfId="0" applyFont="1" applyFill="1" applyBorder="1" applyAlignment="1">
      <alignment horizontal="center" vertical="center"/>
    </xf>
    <xf numFmtId="0" fontId="22" fillId="4" borderId="28" xfId="0" applyFont="1" applyFill="1" applyBorder="1" applyAlignment="1">
      <alignment horizontal="center" vertical="center"/>
    </xf>
    <xf numFmtId="0" fontId="22" fillId="4" borderId="30" xfId="0" applyFont="1" applyFill="1" applyBorder="1" applyAlignment="1">
      <alignment horizontal="center" vertical="center"/>
    </xf>
    <xf numFmtId="0" fontId="22" fillId="4" borderId="11" xfId="0" applyFont="1" applyFill="1" applyBorder="1" applyAlignment="1">
      <alignment horizontal="center" vertical="center"/>
    </xf>
    <xf numFmtId="0" fontId="22" fillId="4" borderId="22" xfId="0" applyFont="1" applyFill="1" applyBorder="1" applyAlignment="1">
      <alignment horizontal="center" vertical="center"/>
    </xf>
    <xf numFmtId="0" fontId="22" fillId="4" borderId="31" xfId="0" applyFont="1" applyFill="1" applyBorder="1" applyAlignment="1">
      <alignment horizontal="center" vertical="center" wrapText="1"/>
    </xf>
    <xf numFmtId="0" fontId="22" fillId="4" borderId="36" xfId="0" applyFont="1" applyFill="1" applyBorder="1" applyAlignment="1">
      <alignment horizontal="center" vertical="center" wrapText="1"/>
    </xf>
    <xf numFmtId="0" fontId="26" fillId="4" borderId="29" xfId="0" applyFont="1" applyFill="1" applyBorder="1" applyAlignment="1">
      <alignment horizontal="center" vertical="center" wrapText="1"/>
    </xf>
    <xf numFmtId="0" fontId="22" fillId="4" borderId="33" xfId="0" applyFont="1" applyFill="1" applyBorder="1" applyAlignment="1">
      <alignment horizontal="center" vertical="center" wrapText="1"/>
    </xf>
    <xf numFmtId="0" fontId="22" fillId="4" borderId="48" xfId="0" applyFont="1" applyFill="1" applyBorder="1" applyAlignment="1">
      <alignment horizontal="center" vertical="center" wrapText="1"/>
    </xf>
    <xf numFmtId="0" fontId="26" fillId="4" borderId="34" xfId="0" applyFont="1" applyFill="1" applyBorder="1" applyAlignment="1">
      <alignment horizontal="center" vertical="center" wrapText="1"/>
    </xf>
    <xf numFmtId="0" fontId="9" fillId="4" borderId="19" xfId="0" applyFont="1" applyFill="1" applyBorder="1" applyAlignment="1">
      <alignment horizontal="center" vertical="center"/>
    </xf>
    <xf numFmtId="0" fontId="28" fillId="4" borderId="20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right" vertical="center"/>
    </xf>
    <xf numFmtId="0" fontId="9" fillId="0" borderId="14" xfId="0" applyFont="1" applyBorder="1" applyAlignment="1">
      <alignment horizontal="center" vertical="center"/>
    </xf>
    <xf numFmtId="0" fontId="27" fillId="0" borderId="11" xfId="0" applyFont="1" applyBorder="1" applyAlignment="1">
      <alignment horizontal="center" vertical="center"/>
    </xf>
    <xf numFmtId="0" fontId="18" fillId="0" borderId="53" xfId="0" applyFont="1" applyBorder="1" applyAlignment="1">
      <alignment horizontal="center" vertical="center"/>
    </xf>
    <xf numFmtId="0" fontId="18" fillId="0" borderId="48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4" borderId="40" xfId="0" applyFont="1" applyFill="1" applyBorder="1" applyAlignment="1">
      <alignment horizontal="center" vertical="center"/>
    </xf>
    <xf numFmtId="0" fontId="9" fillId="4" borderId="20" xfId="0" applyFont="1" applyFill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18" fillId="0" borderId="21" xfId="0" applyFont="1" applyBorder="1" applyAlignment="1">
      <alignment horizontal="center" vertical="center"/>
    </xf>
    <xf numFmtId="0" fontId="18" fillId="0" borderId="22" xfId="0" applyFont="1" applyBorder="1" applyAlignment="1">
      <alignment horizontal="center" vertical="center"/>
    </xf>
    <xf numFmtId="0" fontId="22" fillId="4" borderId="40" xfId="0" applyFont="1" applyFill="1" applyBorder="1" applyAlignment="1">
      <alignment horizontal="center" vertical="center"/>
    </xf>
    <xf numFmtId="0" fontId="22" fillId="4" borderId="20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18" fillId="2" borderId="40" xfId="0" applyFont="1" applyFill="1" applyBorder="1" applyAlignment="1">
      <alignment horizontal="center" vertical="center"/>
    </xf>
    <xf numFmtId="0" fontId="18" fillId="2" borderId="20" xfId="0" applyFont="1" applyFill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3" fontId="29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0" fontId="7" fillId="0" borderId="0" xfId="0" applyFont="1"/>
    <xf numFmtId="0" fontId="15" fillId="0" borderId="0" xfId="0" applyFont="1" applyAlignment="1">
      <alignment horizontal="right"/>
    </xf>
    <xf numFmtId="0" fontId="26" fillId="4" borderId="14" xfId="0" applyFont="1" applyFill="1" applyBorder="1" applyAlignment="1">
      <alignment horizontal="center" vertical="center"/>
    </xf>
    <xf numFmtId="3" fontId="9" fillId="5" borderId="19" xfId="0" applyNumberFormat="1" applyFont="1" applyFill="1" applyBorder="1" applyAlignment="1">
      <alignment horizontal="center" vertical="center"/>
    </xf>
    <xf numFmtId="3" fontId="28" fillId="5" borderId="20" xfId="0" applyNumberFormat="1" applyFont="1" applyFill="1" applyBorder="1"/>
    <xf numFmtId="0" fontId="27" fillId="0" borderId="48" xfId="0" applyFont="1" applyBorder="1" applyAlignment="1">
      <alignment horizontal="center" vertical="center"/>
    </xf>
    <xf numFmtId="0" fontId="26" fillId="4" borderId="20" xfId="0" applyFont="1" applyFill="1" applyBorder="1" applyAlignment="1">
      <alignment horizontal="center" vertical="center"/>
    </xf>
    <xf numFmtId="0" fontId="26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22" fillId="4" borderId="60" xfId="0" applyFont="1" applyFill="1" applyBorder="1" applyAlignment="1">
      <alignment horizontal="center" vertical="center"/>
    </xf>
    <xf numFmtId="0" fontId="22" fillId="4" borderId="18" xfId="0" applyFont="1" applyFill="1" applyBorder="1" applyAlignment="1">
      <alignment horizontal="center" vertical="center"/>
    </xf>
    <xf numFmtId="0" fontId="22" fillId="2" borderId="60" xfId="0" applyFont="1" applyFill="1" applyBorder="1" applyAlignment="1">
      <alignment horizontal="center" vertical="center"/>
    </xf>
    <xf numFmtId="0" fontId="22" fillId="2" borderId="18" xfId="0" applyFont="1" applyFill="1" applyBorder="1" applyAlignment="1">
      <alignment horizontal="center" vertical="center"/>
    </xf>
    <xf numFmtId="0" fontId="22" fillId="4" borderId="17" xfId="0" applyFont="1" applyFill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14" fillId="0" borderId="0" xfId="0" applyFont="1" applyAlignment="1">
      <alignment horizontal="center" vertical="center" wrapText="1"/>
    </xf>
    <xf numFmtId="0" fontId="36" fillId="2" borderId="19" xfId="0" applyFont="1" applyFill="1" applyBorder="1" applyAlignment="1">
      <alignment horizontal="center" vertical="center"/>
    </xf>
    <xf numFmtId="0" fontId="36" fillId="2" borderId="40" xfId="0" applyFont="1" applyFill="1" applyBorder="1" applyAlignment="1">
      <alignment horizontal="center" vertical="center"/>
    </xf>
    <xf numFmtId="0" fontId="36" fillId="2" borderId="20" xfId="0" applyFont="1" applyFill="1" applyBorder="1" applyAlignment="1">
      <alignment horizontal="center" vertical="center"/>
    </xf>
    <xf numFmtId="0" fontId="22" fillId="4" borderId="16" xfId="0" applyFont="1" applyFill="1" applyBorder="1" applyAlignment="1">
      <alignment horizontal="center" vertical="center"/>
    </xf>
    <xf numFmtId="0" fontId="26" fillId="4" borderId="16" xfId="0" applyFont="1" applyFill="1" applyBorder="1" applyAlignment="1">
      <alignment horizontal="center" vertical="center"/>
    </xf>
    <xf numFmtId="0" fontId="22" fillId="2" borderId="40" xfId="0" applyFont="1" applyFill="1" applyBorder="1" applyAlignment="1">
      <alignment horizontal="center" vertical="center"/>
    </xf>
    <xf numFmtId="0" fontId="22" fillId="2" borderId="20" xfId="0" applyFont="1" applyFill="1" applyBorder="1" applyAlignment="1">
      <alignment horizontal="center" vertical="center"/>
    </xf>
    <xf numFmtId="0" fontId="9" fillId="4" borderId="60" xfId="0" applyFont="1" applyFill="1" applyBorder="1" applyAlignment="1">
      <alignment horizontal="center" vertical="center"/>
    </xf>
    <xf numFmtId="0" fontId="9" fillId="4" borderId="18" xfId="0" applyFont="1" applyFill="1" applyBorder="1" applyAlignment="1">
      <alignment horizontal="center" vertical="center"/>
    </xf>
    <xf numFmtId="0" fontId="9" fillId="2" borderId="60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0" fontId="9" fillId="2" borderId="20" xfId="0" applyFont="1" applyFill="1" applyBorder="1" applyAlignment="1">
      <alignment horizontal="center" vertical="center"/>
    </xf>
    <xf numFmtId="0" fontId="33" fillId="0" borderId="28" xfId="0" applyFont="1" applyBorder="1" applyAlignment="1">
      <alignment horizontal="center" vertical="center"/>
    </xf>
    <xf numFmtId="0" fontId="33" fillId="0" borderId="22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0" fillId="4" borderId="60" xfId="0" applyFont="1" applyFill="1" applyBorder="1" applyAlignment="1">
      <alignment horizontal="center" vertical="center"/>
    </xf>
    <xf numFmtId="0" fontId="30" fillId="4" borderId="18" xfId="0" applyFont="1" applyFill="1" applyBorder="1" applyAlignment="1">
      <alignment horizontal="center" vertical="center"/>
    </xf>
    <xf numFmtId="0" fontId="30" fillId="2" borderId="17" xfId="0" applyFont="1" applyFill="1" applyBorder="1" applyAlignment="1">
      <alignment horizontal="center" vertical="center"/>
    </xf>
    <xf numFmtId="0" fontId="30" fillId="2" borderId="18" xfId="0" applyFont="1" applyFill="1" applyBorder="1" applyAlignment="1">
      <alignment horizontal="center" vertical="center"/>
    </xf>
    <xf numFmtId="0" fontId="30" fillId="4" borderId="17" xfId="0" applyFont="1" applyFill="1" applyBorder="1" applyAlignment="1">
      <alignment horizontal="center" vertical="center"/>
    </xf>
    <xf numFmtId="0" fontId="30" fillId="0" borderId="0" xfId="0" applyFont="1" applyAlignment="1">
      <alignment vertical="center" wrapText="1"/>
    </xf>
    <xf numFmtId="0" fontId="32" fillId="0" borderId="0" xfId="0" applyFont="1" applyAlignment="1">
      <alignment vertical="center" wrapText="1"/>
    </xf>
    <xf numFmtId="0" fontId="35" fillId="0" borderId="21" xfId="0" applyFont="1" applyBorder="1" applyAlignment="1">
      <alignment horizontal="center" vertical="center"/>
    </xf>
    <xf numFmtId="0" fontId="35" fillId="0" borderId="22" xfId="0" applyFont="1" applyBorder="1" applyAlignment="1">
      <alignment horizontal="center" vertical="center"/>
    </xf>
    <xf numFmtId="0" fontId="33" fillId="0" borderId="43" xfId="0" applyFont="1" applyBorder="1" applyAlignment="1">
      <alignment horizontal="center" vertical="center"/>
    </xf>
    <xf numFmtId="0" fontId="35" fillId="0" borderId="48" xfId="0" applyFont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30" fillId="4" borderId="14" xfId="0" applyFont="1" applyFill="1" applyBorder="1" applyAlignment="1">
      <alignment horizontal="center" vertical="center" wrapText="1"/>
    </xf>
    <xf numFmtId="0" fontId="30" fillId="4" borderId="11" xfId="0" applyFont="1" applyFill="1" applyBorder="1" applyAlignment="1">
      <alignment horizontal="center" vertical="center" wrapText="1"/>
    </xf>
    <xf numFmtId="0" fontId="30" fillId="4" borderId="43" xfId="0" applyFont="1" applyFill="1" applyBorder="1" applyAlignment="1">
      <alignment horizontal="center" vertical="center"/>
    </xf>
    <xf numFmtId="0" fontId="30" fillId="4" borderId="53" xfId="0" applyFont="1" applyFill="1" applyBorder="1" applyAlignment="1">
      <alignment horizontal="center" vertical="center"/>
    </xf>
    <xf numFmtId="0" fontId="30" fillId="4" borderId="47" xfId="0" applyFont="1" applyFill="1" applyBorder="1" applyAlignment="1">
      <alignment horizontal="center" vertical="center"/>
    </xf>
    <xf numFmtId="0" fontId="30" fillId="4" borderId="14" xfId="0" applyFont="1" applyFill="1" applyBorder="1" applyAlignment="1">
      <alignment horizontal="center" vertical="center"/>
    </xf>
    <xf numFmtId="0" fontId="30" fillId="4" borderId="28" xfId="0" applyFont="1" applyFill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164" fontId="36" fillId="9" borderId="33" xfId="0" applyNumberFormat="1" applyFont="1" applyFill="1" applyBorder="1" applyAlignment="1">
      <alignment horizontal="center" vertical="center"/>
    </xf>
    <xf numFmtId="164" fontId="36" fillId="0" borderId="50" xfId="0" applyNumberFormat="1" applyFont="1" applyBorder="1" applyAlignment="1">
      <alignment horizontal="center" vertical="center"/>
    </xf>
    <xf numFmtId="164" fontId="36" fillId="0" borderId="43" xfId="6" applyNumberFormat="1" applyFont="1" applyBorder="1" applyAlignment="1">
      <alignment horizontal="center" vertical="center"/>
    </xf>
    <xf numFmtId="164" fontId="36" fillId="0" borderId="62" xfId="6" applyNumberFormat="1" applyFont="1" applyBorder="1" applyAlignment="1">
      <alignment horizontal="center" vertical="center"/>
    </xf>
    <xf numFmtId="164" fontId="36" fillId="0" borderId="1" xfId="0" applyNumberFormat="1" applyFont="1" applyBorder="1" applyAlignment="1">
      <alignment horizontal="center" vertical="center"/>
    </xf>
    <xf numFmtId="164" fontId="40" fillId="10" borderId="62" xfId="0" applyNumberFormat="1" applyFont="1" applyFill="1" applyBorder="1" applyAlignment="1">
      <alignment horizontal="center" vertical="center"/>
    </xf>
    <xf numFmtId="164" fontId="40" fillId="10" borderId="1" xfId="0" applyNumberFormat="1" applyFont="1" applyFill="1" applyBorder="1" applyAlignment="1">
      <alignment horizontal="center" vertical="center"/>
    </xf>
    <xf numFmtId="164" fontId="40" fillId="10" borderId="64" xfId="0" applyNumberFormat="1" applyFont="1" applyFill="1" applyBorder="1" applyAlignment="1">
      <alignment horizontal="center" vertical="center"/>
    </xf>
    <xf numFmtId="164" fontId="36" fillId="11" borderId="62" xfId="0" applyNumberFormat="1" applyFont="1" applyFill="1" applyBorder="1" applyAlignment="1">
      <alignment horizontal="center" vertical="center"/>
    </xf>
    <xf numFmtId="164" fontId="40" fillId="0" borderId="0" xfId="0" applyNumberFormat="1" applyFont="1" applyAlignment="1">
      <alignment horizontal="center" vertical="center"/>
    </xf>
    <xf numFmtId="164" fontId="36" fillId="9" borderId="17" xfId="0" applyNumberFormat="1" applyFont="1" applyFill="1" applyBorder="1" applyAlignment="1">
      <alignment horizontal="center" vertical="center"/>
    </xf>
    <xf numFmtId="164" fontId="36" fillId="9" borderId="19" xfId="6" applyNumberFormat="1" applyFont="1" applyFill="1" applyBorder="1" applyAlignment="1">
      <alignment horizontal="center" vertical="center"/>
    </xf>
  </cellXfs>
  <cellStyles count="7">
    <cellStyle name="Millares" xfId="3" builtinId="3"/>
    <cellStyle name="Normal" xfId="0" builtinId="0"/>
    <cellStyle name="Normal 2" xfId="1" xr:uid="{00000000-0005-0000-0000-000002000000}"/>
    <cellStyle name="Normal 3" xfId="2" xr:uid="{00000000-0005-0000-0000-000003000000}"/>
    <cellStyle name="Normal 4" xfId="5" xr:uid="{00000000-0005-0000-0000-000004000000}"/>
    <cellStyle name="Normal 5" xfId="6" xr:uid="{6082DE8C-B4E5-4B7D-A15C-69582EA34837}"/>
    <cellStyle name="Porcentaje" xfId="4" builtinId="5"/>
  </cellStyles>
  <dxfs count="0"/>
  <tableStyles count="0" defaultTableStyle="TableStyleMedium2" defaultPivotStyle="PivotStyleLight16"/>
  <colors>
    <mruColors>
      <color rgb="FF99FF99"/>
      <color rgb="FFFC0CEB"/>
      <color rgb="FF66FF66"/>
      <color rgb="FF2EFEF4"/>
      <color rgb="FFFFFF66"/>
      <color rgb="FF996633"/>
      <color rgb="FFFFFFCC"/>
      <color rgb="FFFFFF99"/>
      <color rgb="FFCCEC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22770224890415E-2"/>
          <c:y val="8.6505336466899035E-2"/>
          <c:w val="0.72797071055344253"/>
          <c:h val="0.60207714180961724"/>
        </c:manualLayout>
      </c:layout>
      <c:lineChart>
        <c:grouping val="standard"/>
        <c:varyColors val="0"/>
        <c:ser>
          <c:idx val="2"/>
          <c:order val="0"/>
          <c:tx>
            <c:strRef>
              <c:f>'02_CUADRYGRÁF.COMP.ÚLT.5 CAMP.'!$C$24</c:f>
              <c:strCache>
                <c:ptCount val="1"/>
                <c:pt idx="0">
                  <c:v>2018/19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CAMP.'!$C$25:$C$36</c:f>
              <c:numCache>
                <c:formatCode>#,##0.0</c:formatCode>
                <c:ptCount val="12"/>
                <c:pt idx="0">
                  <c:v>11</c:v>
                </c:pt>
                <c:pt idx="1">
                  <c:v>15.2</c:v>
                </c:pt>
                <c:pt idx="2">
                  <c:v>19.2</c:v>
                </c:pt>
                <c:pt idx="3">
                  <c:v>11.5</c:v>
                </c:pt>
                <c:pt idx="4">
                  <c:v>13.6</c:v>
                </c:pt>
                <c:pt idx="5">
                  <c:v>13.6</c:v>
                </c:pt>
                <c:pt idx="6">
                  <c:v>10.3</c:v>
                </c:pt>
                <c:pt idx="7">
                  <c:v>9</c:v>
                </c:pt>
                <c:pt idx="8">
                  <c:v>9.9</c:v>
                </c:pt>
                <c:pt idx="9">
                  <c:v>8.8000000000000007</c:v>
                </c:pt>
                <c:pt idx="10">
                  <c:v>12.3</c:v>
                </c:pt>
                <c:pt idx="11">
                  <c:v>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E7-4ED4-B52E-29EAB5B59767}"/>
            </c:ext>
          </c:extLst>
        </c:ser>
        <c:ser>
          <c:idx val="3"/>
          <c:order val="1"/>
          <c:tx>
            <c:strRef>
              <c:f>'02_CUADRYGRÁF.COMP.ÚLT.5 CAMP.'!$D$24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CAMP.'!$D$25:$D$36</c:f>
              <c:numCache>
                <c:formatCode>#,##0.0</c:formatCode>
                <c:ptCount val="12"/>
                <c:pt idx="0">
                  <c:v>10.199999999999999</c:v>
                </c:pt>
                <c:pt idx="1">
                  <c:v>16</c:v>
                </c:pt>
                <c:pt idx="2">
                  <c:v>26.9</c:v>
                </c:pt>
                <c:pt idx="3">
                  <c:v>14.9</c:v>
                </c:pt>
                <c:pt idx="4">
                  <c:v>19.3</c:v>
                </c:pt>
                <c:pt idx="5">
                  <c:v>31.7</c:v>
                </c:pt>
                <c:pt idx="6">
                  <c:v>25.5</c:v>
                </c:pt>
                <c:pt idx="7">
                  <c:v>26.9</c:v>
                </c:pt>
                <c:pt idx="8">
                  <c:v>24.1</c:v>
                </c:pt>
                <c:pt idx="9">
                  <c:v>17.399999999999999</c:v>
                </c:pt>
                <c:pt idx="10">
                  <c:v>13.6</c:v>
                </c:pt>
                <c:pt idx="11">
                  <c:v>17.100000000000001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E7-4ED4-B52E-29EAB5B59767}"/>
            </c:ext>
          </c:extLst>
        </c:ser>
        <c:ser>
          <c:idx val="4"/>
          <c:order val="2"/>
          <c:tx>
            <c:strRef>
              <c:f>'02_CUADRYGRÁF.COMP.ÚLT.5 CAMP.'!$E$24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333333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CAMP.'!$E$25:$E$36</c:f>
              <c:numCache>
                <c:formatCode>#,##0.0</c:formatCode>
                <c:ptCount val="12"/>
                <c:pt idx="0">
                  <c:v>18.399999999999999</c:v>
                </c:pt>
                <c:pt idx="1">
                  <c:v>20.100000000000001</c:v>
                </c:pt>
                <c:pt idx="2">
                  <c:v>20.9</c:v>
                </c:pt>
                <c:pt idx="3">
                  <c:v>11.7</c:v>
                </c:pt>
                <c:pt idx="4">
                  <c:v>16.7</c:v>
                </c:pt>
                <c:pt idx="5">
                  <c:v>17.8</c:v>
                </c:pt>
                <c:pt idx="6">
                  <c:v>15.5</c:v>
                </c:pt>
                <c:pt idx="7">
                  <c:v>13.3</c:v>
                </c:pt>
                <c:pt idx="8">
                  <c:v>13.3</c:v>
                </c:pt>
                <c:pt idx="9">
                  <c:v>10.5</c:v>
                </c:pt>
                <c:pt idx="10">
                  <c:v>8.5</c:v>
                </c:pt>
                <c:pt idx="11">
                  <c:v>16.2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E7-4ED4-B52E-29EAB5B59767}"/>
            </c:ext>
          </c:extLst>
        </c:ser>
        <c:ser>
          <c:idx val="0"/>
          <c:order val="3"/>
          <c:tx>
            <c:strRef>
              <c:f>'02_CUADRYGRÁF.COMP.ÚLT.5 CAMP.'!$F$24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CAMP.'!$F$25:$F$36</c:f>
              <c:numCache>
                <c:formatCode>#,##0.0</c:formatCode>
                <c:ptCount val="12"/>
                <c:pt idx="0">
                  <c:v>12.69769</c:v>
                </c:pt>
                <c:pt idx="1">
                  <c:v>18.94698</c:v>
                </c:pt>
                <c:pt idx="2">
                  <c:v>35.594239999999999</c:v>
                </c:pt>
                <c:pt idx="3">
                  <c:v>12.83714</c:v>
                </c:pt>
                <c:pt idx="4">
                  <c:v>17.419599999999999</c:v>
                </c:pt>
                <c:pt idx="5">
                  <c:v>12.03758</c:v>
                </c:pt>
                <c:pt idx="6">
                  <c:v>21.93187</c:v>
                </c:pt>
                <c:pt idx="7">
                  <c:v>20.429549999999999</c:v>
                </c:pt>
                <c:pt idx="8">
                  <c:v>16.474689999999999</c:v>
                </c:pt>
                <c:pt idx="9">
                  <c:v>12.6548</c:v>
                </c:pt>
                <c:pt idx="10">
                  <c:v>20.247869999999999</c:v>
                </c:pt>
                <c:pt idx="11">
                  <c:v>11.521409999999999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E7-4ED4-B52E-29EAB5B59767}"/>
            </c:ext>
          </c:extLst>
        </c:ser>
        <c:ser>
          <c:idx val="1"/>
          <c:order val="4"/>
          <c:tx>
            <c:strRef>
              <c:f>'02_CUADRYGRÁF.COMP.ÚLT.5 CAMP.'!$G$24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CAMP.'!$B$25:$B$36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CAMP.'!$G$25:$G$36</c:f>
              <c:numCache>
                <c:formatCode>#,##0.0</c:formatCode>
                <c:ptCount val="12"/>
                <c:pt idx="0">
                  <c:v>13.250510999999999</c:v>
                </c:pt>
                <c:pt idx="1">
                  <c:v>22.196355000000001</c:v>
                </c:pt>
                <c:pt idx="2">
                  <c:v>35.413638999999996</c:v>
                </c:pt>
                <c:pt idx="3">
                  <c:v>13.040041</c:v>
                </c:pt>
                <c:pt idx="4">
                  <c:v>19.216601999999998</c:v>
                </c:pt>
                <c:pt idx="5">
                  <c:v>17.429421999999999</c:v>
                </c:pt>
                <c:pt idx="6">
                  <c:v>10.323653999999999</c:v>
                </c:pt>
                <c:pt idx="7">
                  <c:v>14.328992999999999</c:v>
                </c:pt>
                <c:pt idx="8">
                  <c:v>16.168545000000002</c:v>
                </c:pt>
                <c:pt idx="9">
                  <c:v>19.188001</c:v>
                </c:pt>
                <c:pt idx="10">
                  <c:v>14.861437000000002</c:v>
                </c:pt>
                <c:pt idx="11">
                  <c:v>19.744251999999999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E7-4ED4-B52E-29EAB5B59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1921024"/>
        <c:axId val="-191920480"/>
      </c:lineChart>
      <c:catAx>
        <c:axId val="-19192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91920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91920480"/>
        <c:scaling>
          <c:orientation val="minMax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91921024"/>
        <c:crosses val="autoZero"/>
        <c:crossBetween val="between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71663599521324"/>
          <c:y val="0.22145365047362159"/>
          <c:w val="0.147509779668346"/>
          <c:h val="0.332180657348627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>
      <c:oddHeader>&amp;Z&amp;G&amp;D&amp;"Arial,Normal"&amp;9CAMPAÑA: 2020/2021. MES: JUNIO
Fecha de emisión de datos:  26/07/2021</c:oddHeader>
    </c:headerFooter>
    <c:pageMargins b="0.75" l="0.7" r="0.7" t="0.75" header="0.3" footer="0.3"/>
    <c:pageSetup paperSize="9" orientation="landscape" verticalDpi="12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83639545056885E-2"/>
          <c:y val="5.2434055958715281E-2"/>
          <c:w val="0.76278118501518966"/>
          <c:h val="0.818083068563797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'09_ALMAZ.PROD. POR CAMYTIPO '!$B$22</c:f>
              <c:strCache>
                <c:ptCount val="1"/>
                <c:pt idx="0">
                  <c:v>% Nº Empresas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</c:spPr>
          <c:invertIfNegative val="0"/>
          <c:cat>
            <c:strRef>
              <c:f>'09_ALMAZ.PROD. POR CAMYTIPO '!$C$21:$G$21</c:f>
              <c:strCache>
                <c:ptCount val="5"/>
                <c:pt idx="0">
                  <c:v>18/19</c:v>
                </c:pt>
                <c:pt idx="1">
                  <c:v>19/20</c:v>
                </c:pt>
                <c:pt idx="2">
                  <c:v>20/21</c:v>
                </c:pt>
                <c:pt idx="3">
                  <c:v>21/22</c:v>
                </c:pt>
                <c:pt idx="4">
                  <c:v>22/23</c:v>
                </c:pt>
              </c:strCache>
            </c:strRef>
          </c:cat>
          <c:val>
            <c:numRef>
              <c:f>'09_ALMAZ.PROD. POR CAMYTIPO '!$C$22:$G$22</c:f>
              <c:numCache>
                <c:formatCode>#0.00</c:formatCode>
                <c:ptCount val="5"/>
                <c:pt idx="0">
                  <c:v>50.472484713729848</c:v>
                </c:pt>
                <c:pt idx="1">
                  <c:v>50.471436494731002</c:v>
                </c:pt>
                <c:pt idx="2">
                  <c:v>50.109529025191677</c:v>
                </c:pt>
                <c:pt idx="3">
                  <c:v>49.755301794453509</c:v>
                </c:pt>
                <c:pt idx="4">
                  <c:v>49.89071038251366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33-4AAE-90B0-DD5E384A7825}"/>
            </c:ext>
          </c:extLst>
        </c:ser>
        <c:ser>
          <c:idx val="1"/>
          <c:order val="1"/>
          <c:tx>
            <c:strRef>
              <c:f>'09_ALMAZ.PROD. POR CAMYTIPO '!$B$23</c:f>
              <c:strCache>
                <c:ptCount val="1"/>
                <c:pt idx="0">
                  <c:v>% Producción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accent4"/>
              </a:solidFill>
            </a:ln>
          </c:spPr>
          <c:invertIfNegative val="0"/>
          <c:cat>
            <c:strRef>
              <c:f>'09_ALMAZ.PROD. POR CAMYTIPO '!$C$21:$G$21</c:f>
              <c:strCache>
                <c:ptCount val="5"/>
                <c:pt idx="0">
                  <c:v>18/19</c:v>
                </c:pt>
                <c:pt idx="1">
                  <c:v>19/20</c:v>
                </c:pt>
                <c:pt idx="2">
                  <c:v>20/21</c:v>
                </c:pt>
                <c:pt idx="3">
                  <c:v>21/22</c:v>
                </c:pt>
                <c:pt idx="4">
                  <c:v>22/23</c:v>
                </c:pt>
              </c:strCache>
            </c:strRef>
          </c:cat>
          <c:val>
            <c:numRef>
              <c:f>'09_ALMAZ.PROD. POR CAMYTIPO '!$C$23:$G$23</c:f>
              <c:numCache>
                <c:formatCode>#0.00</c:formatCode>
                <c:ptCount val="5"/>
                <c:pt idx="0">
                  <c:v>67.258779959251783</c:v>
                </c:pt>
                <c:pt idx="1">
                  <c:v>65.413586293876861</c:v>
                </c:pt>
                <c:pt idx="2">
                  <c:v>65.418312207471885</c:v>
                </c:pt>
                <c:pt idx="3">
                  <c:v>64.69310113399473</c:v>
                </c:pt>
                <c:pt idx="4">
                  <c:v>59.044507551045825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33-4AAE-90B0-DD5E384A7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53039040"/>
        <c:axId val="1653033056"/>
      </c:barChart>
      <c:catAx>
        <c:axId val="165303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53033056"/>
        <c:crosses val="autoZero"/>
        <c:auto val="1"/>
        <c:lblAlgn val="ctr"/>
        <c:lblOffset val="100"/>
        <c:noMultiLvlLbl val="0"/>
      </c:catAx>
      <c:valAx>
        <c:axId val="1653033056"/>
        <c:scaling>
          <c:orientation val="minMax"/>
          <c:max val="80"/>
          <c:min val="20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53039040"/>
        <c:crosses val="autoZero"/>
        <c:crossBetween val="between"/>
        <c:majorUnit val="10"/>
      </c:valAx>
      <c:spPr>
        <a:noFill/>
      </c:spPr>
    </c:plotArea>
    <c:legend>
      <c:legendPos val="r"/>
      <c:layout>
        <c:manualLayout>
          <c:xMode val="edge"/>
          <c:yMode val="edge"/>
          <c:x val="0.84106426496019104"/>
          <c:y val="0.41072846157388221"/>
          <c:w val="0.14827868924411206"/>
          <c:h val="0.194664169181495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95256873617696"/>
          <c:y val="8.9965549925574997E-2"/>
          <c:w val="0.68762032667471484"/>
          <c:h val="0.63321906293770092"/>
        </c:manualLayout>
      </c:layout>
      <c:lineChart>
        <c:grouping val="standard"/>
        <c:varyColors val="0"/>
        <c:ser>
          <c:idx val="1"/>
          <c:order val="0"/>
          <c:tx>
            <c:strRef>
              <c:f>'02_CUADRYGRÁF.COMP.ÚLT.5 CAMP.'!$C$41</c:f>
              <c:strCache>
                <c:ptCount val="1"/>
                <c:pt idx="0">
                  <c:v>2018/19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CAMP.'!$C$42:$C$53</c:f>
              <c:numCache>
                <c:formatCode>#,##0.0</c:formatCode>
                <c:ptCount val="12"/>
                <c:pt idx="0">
                  <c:v>80.5</c:v>
                </c:pt>
                <c:pt idx="1">
                  <c:v>71.400000000000006</c:v>
                </c:pt>
                <c:pt idx="2">
                  <c:v>71.2</c:v>
                </c:pt>
                <c:pt idx="3">
                  <c:v>81.900000000000006</c:v>
                </c:pt>
                <c:pt idx="4">
                  <c:v>88.4</c:v>
                </c:pt>
                <c:pt idx="5">
                  <c:v>89.9</c:v>
                </c:pt>
                <c:pt idx="6">
                  <c:v>78.7</c:v>
                </c:pt>
                <c:pt idx="7">
                  <c:v>87.7</c:v>
                </c:pt>
                <c:pt idx="8">
                  <c:v>90.3</c:v>
                </c:pt>
                <c:pt idx="9">
                  <c:v>103.4</c:v>
                </c:pt>
                <c:pt idx="10">
                  <c:v>72.7</c:v>
                </c:pt>
                <c:pt idx="11">
                  <c:v>101.2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A4-40B9-9AFE-8452B434FD91}"/>
            </c:ext>
          </c:extLst>
        </c:ser>
        <c:ser>
          <c:idx val="2"/>
          <c:order val="1"/>
          <c:tx>
            <c:strRef>
              <c:f>'02_CUADRYGRÁF.COMP.ÚLT.5 CAMP.'!$D$41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CAMP.'!$D$42:$D$53</c:f>
              <c:numCache>
                <c:formatCode>#,##0.0</c:formatCode>
                <c:ptCount val="12"/>
                <c:pt idx="0">
                  <c:v>106.1</c:v>
                </c:pt>
                <c:pt idx="1">
                  <c:v>88.9</c:v>
                </c:pt>
                <c:pt idx="2">
                  <c:v>73.099999999999994</c:v>
                </c:pt>
                <c:pt idx="3">
                  <c:v>81.599999999999994</c:v>
                </c:pt>
                <c:pt idx="4">
                  <c:v>71.2</c:v>
                </c:pt>
                <c:pt idx="5">
                  <c:v>98.3</c:v>
                </c:pt>
                <c:pt idx="6">
                  <c:v>94.4</c:v>
                </c:pt>
                <c:pt idx="7">
                  <c:v>94.3</c:v>
                </c:pt>
                <c:pt idx="8">
                  <c:v>109.1</c:v>
                </c:pt>
                <c:pt idx="9">
                  <c:v>111.1</c:v>
                </c:pt>
                <c:pt idx="10">
                  <c:v>79.8</c:v>
                </c:pt>
                <c:pt idx="11">
                  <c:v>106.6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A4-40B9-9AFE-8452B434FD91}"/>
            </c:ext>
          </c:extLst>
        </c:ser>
        <c:ser>
          <c:idx val="3"/>
          <c:order val="2"/>
          <c:tx>
            <c:strRef>
              <c:f>'02_CUADRYGRÁF.COMP.ÚLT.5 CAMP.'!$E$41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CAMP.'!$E$42:$E$53</c:f>
              <c:numCache>
                <c:formatCode>#,##0.0</c:formatCode>
                <c:ptCount val="12"/>
                <c:pt idx="0">
                  <c:v>95.7</c:v>
                </c:pt>
                <c:pt idx="1">
                  <c:v>95.7</c:v>
                </c:pt>
                <c:pt idx="2">
                  <c:v>83.5</c:v>
                </c:pt>
                <c:pt idx="3">
                  <c:v>82.5</c:v>
                </c:pt>
                <c:pt idx="4">
                  <c:v>104.2</c:v>
                </c:pt>
                <c:pt idx="5">
                  <c:v>106.8</c:v>
                </c:pt>
                <c:pt idx="6">
                  <c:v>99.4</c:v>
                </c:pt>
                <c:pt idx="7">
                  <c:v>90.3</c:v>
                </c:pt>
                <c:pt idx="8">
                  <c:v>87.8</c:v>
                </c:pt>
                <c:pt idx="9">
                  <c:v>81.900000000000006</c:v>
                </c:pt>
                <c:pt idx="10">
                  <c:v>66</c:v>
                </c:pt>
                <c:pt idx="11">
                  <c:v>103.8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A4-40B9-9AFE-8452B434FD91}"/>
            </c:ext>
          </c:extLst>
        </c:ser>
        <c:ser>
          <c:idx val="4"/>
          <c:order val="3"/>
          <c:tx>
            <c:strRef>
              <c:f>'02_CUADRYGRÁF.COMP.ÚLT.5 CAMP.'!$F$41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CAMP.'!$F$42:$F$53</c:f>
              <c:numCache>
                <c:formatCode>#,##0.0</c:formatCode>
                <c:ptCount val="12"/>
                <c:pt idx="0">
                  <c:v>83.497780000000006</c:v>
                </c:pt>
                <c:pt idx="1">
                  <c:v>83.408450000000002</c:v>
                </c:pt>
                <c:pt idx="2">
                  <c:v>81.426829999999995</c:v>
                </c:pt>
                <c:pt idx="3">
                  <c:v>73.745919999999998</c:v>
                </c:pt>
                <c:pt idx="4">
                  <c:v>88.329570000000004</c:v>
                </c:pt>
                <c:pt idx="5">
                  <c:v>78.297970000000007</c:v>
                </c:pt>
                <c:pt idx="6">
                  <c:v>107.33327</c:v>
                </c:pt>
                <c:pt idx="7">
                  <c:v>117.81834000000001</c:v>
                </c:pt>
                <c:pt idx="8">
                  <c:v>103.44632</c:v>
                </c:pt>
                <c:pt idx="9">
                  <c:v>90.426969999999997</c:v>
                </c:pt>
                <c:pt idx="10">
                  <c:v>83.145229999999998</c:v>
                </c:pt>
                <c:pt idx="11">
                  <c:v>89.365840000000006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A4-40B9-9AFE-8452B434FD91}"/>
            </c:ext>
          </c:extLst>
        </c:ser>
        <c:ser>
          <c:idx val="0"/>
          <c:order val="4"/>
          <c:tx>
            <c:strRef>
              <c:f>'02_CUADRYGRÁF.COMP.ÚLT.5 CAMP.'!$G$41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CAMP.'!$B$42:$B$53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CAMP.'!$G$42:$G$53</c:f>
              <c:numCache>
                <c:formatCode>#,##0.0</c:formatCode>
                <c:ptCount val="12"/>
                <c:pt idx="0">
                  <c:v>88.527711999999994</c:v>
                </c:pt>
                <c:pt idx="1">
                  <c:v>67.690599000000006</c:v>
                </c:pt>
                <c:pt idx="2">
                  <c:v>63.568779999999997</c:v>
                </c:pt>
                <c:pt idx="3">
                  <c:v>55.971190999999997</c:v>
                </c:pt>
                <c:pt idx="4">
                  <c:v>48.263340999999997</c:v>
                </c:pt>
                <c:pt idx="5">
                  <c:v>64.195955999999995</c:v>
                </c:pt>
                <c:pt idx="6">
                  <c:v>51.589895999999996</c:v>
                </c:pt>
                <c:pt idx="7">
                  <c:v>68.252665999999991</c:v>
                </c:pt>
                <c:pt idx="8">
                  <c:v>65.064920000000001</c:v>
                </c:pt>
                <c:pt idx="9">
                  <c:v>58.873540999999996</c:v>
                </c:pt>
                <c:pt idx="10">
                  <c:v>48.126509000000006</c:v>
                </c:pt>
                <c:pt idx="11">
                  <c:v>58.72625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1A4-40B9-9AFE-8452B434F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56800448"/>
        <c:axId val="-140617600"/>
      </c:lineChart>
      <c:catAx>
        <c:axId val="-35680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7600"/>
        <c:scaling>
          <c:orientation val="minMax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356800448"/>
        <c:crosses val="autoZero"/>
        <c:crossBetween val="between"/>
        <c:majorUnit val="10"/>
        <c:minorUnit val="10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42873140857392"/>
          <c:y val="0.17993115912414062"/>
          <c:w val="0.14666686664166972"/>
          <c:h val="0.332180657348627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12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3275699824331"/>
          <c:y val="8.9655172413793102E-2"/>
          <c:w val="0.68582503783719062"/>
          <c:h val="0.6344827586206897"/>
        </c:manualLayout>
      </c:layout>
      <c:lineChart>
        <c:grouping val="standard"/>
        <c:varyColors val="0"/>
        <c:ser>
          <c:idx val="1"/>
          <c:order val="0"/>
          <c:tx>
            <c:strRef>
              <c:f>'02_CUADRYGRÁF.COMP.ÚLT.5 CAMP.'!$C$58</c:f>
              <c:strCache>
                <c:ptCount val="1"/>
                <c:pt idx="0">
                  <c:v>2018/19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CAMP.'!$C$59:$C$70</c:f>
              <c:numCache>
                <c:formatCode>#,##0.0</c:formatCode>
                <c:ptCount val="12"/>
                <c:pt idx="0">
                  <c:v>37</c:v>
                </c:pt>
                <c:pt idx="1">
                  <c:v>46.4</c:v>
                </c:pt>
                <c:pt idx="2">
                  <c:v>42.8</c:v>
                </c:pt>
                <c:pt idx="3">
                  <c:v>54</c:v>
                </c:pt>
                <c:pt idx="4">
                  <c:v>47.1</c:v>
                </c:pt>
                <c:pt idx="5">
                  <c:v>50.6</c:v>
                </c:pt>
                <c:pt idx="6">
                  <c:v>53.4</c:v>
                </c:pt>
                <c:pt idx="7">
                  <c:v>48.2</c:v>
                </c:pt>
                <c:pt idx="8">
                  <c:v>44.7</c:v>
                </c:pt>
                <c:pt idx="9">
                  <c:v>40.5</c:v>
                </c:pt>
                <c:pt idx="10">
                  <c:v>37.5</c:v>
                </c:pt>
                <c:pt idx="11">
                  <c:v>34.9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1A-433B-870E-743AFAD98629}"/>
            </c:ext>
          </c:extLst>
        </c:ser>
        <c:ser>
          <c:idx val="2"/>
          <c:order val="1"/>
          <c:tx>
            <c:strRef>
              <c:f>'02_CUADRYGRÁF.COMP.ÚLT.5 CAMP.'!$D$58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CAMP.'!$D$59:$D$70</c:f>
              <c:numCache>
                <c:formatCode>#,##0.0</c:formatCode>
                <c:ptCount val="12"/>
                <c:pt idx="0">
                  <c:v>49.4</c:v>
                </c:pt>
                <c:pt idx="1">
                  <c:v>44.2</c:v>
                </c:pt>
                <c:pt idx="2">
                  <c:v>47.7</c:v>
                </c:pt>
                <c:pt idx="3">
                  <c:v>38.6</c:v>
                </c:pt>
                <c:pt idx="4">
                  <c:v>45.1</c:v>
                </c:pt>
                <c:pt idx="5">
                  <c:v>60.9</c:v>
                </c:pt>
                <c:pt idx="6">
                  <c:v>27</c:v>
                </c:pt>
                <c:pt idx="7">
                  <c:v>42.1</c:v>
                </c:pt>
                <c:pt idx="8">
                  <c:v>37.6</c:v>
                </c:pt>
                <c:pt idx="9">
                  <c:v>43.6</c:v>
                </c:pt>
                <c:pt idx="10">
                  <c:v>47.5</c:v>
                </c:pt>
                <c:pt idx="11">
                  <c:v>35.6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1A-433B-870E-743AFAD98629}"/>
            </c:ext>
          </c:extLst>
        </c:ser>
        <c:ser>
          <c:idx val="3"/>
          <c:order val="2"/>
          <c:tx>
            <c:strRef>
              <c:f>'02_CUADRYGRÁF.COMP.ÚLT.5 CAMP.'!$E$58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CAMP.'!$E$59:$E$70</c:f>
              <c:numCache>
                <c:formatCode>#,##0.0</c:formatCode>
                <c:ptCount val="12"/>
                <c:pt idx="0">
                  <c:v>51.3</c:v>
                </c:pt>
                <c:pt idx="1">
                  <c:v>50.560499999999934</c:v>
                </c:pt>
                <c:pt idx="2">
                  <c:v>62.651329999999803</c:v>
                </c:pt>
                <c:pt idx="3">
                  <c:v>42.707800000000134</c:v>
                </c:pt>
                <c:pt idx="4">
                  <c:v>49.396000000000186</c:v>
                </c:pt>
                <c:pt idx="5">
                  <c:v>51.598760000000084</c:v>
                </c:pt>
                <c:pt idx="6">
                  <c:v>44.472069999999917</c:v>
                </c:pt>
                <c:pt idx="7">
                  <c:v>47.783869999999865</c:v>
                </c:pt>
                <c:pt idx="8">
                  <c:v>33.109299999999962</c:v>
                </c:pt>
                <c:pt idx="9">
                  <c:v>37.55460000000005</c:v>
                </c:pt>
                <c:pt idx="10">
                  <c:v>37.081300000000056</c:v>
                </c:pt>
                <c:pt idx="11">
                  <c:v>34.63692999999995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1A-433B-870E-743AFAD98629}"/>
            </c:ext>
          </c:extLst>
        </c:ser>
        <c:ser>
          <c:idx val="4"/>
          <c:order val="3"/>
          <c:tx>
            <c:strRef>
              <c:f>'02_CUADRYGRÁF.COMP.ÚLT.5 CAMP.'!$F$58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CAMP.'!$F$59:$F$70</c:f>
              <c:numCache>
                <c:formatCode>#,##0.0</c:formatCode>
                <c:ptCount val="12"/>
                <c:pt idx="0">
                  <c:v>39.580289999999991</c:v>
                </c:pt>
                <c:pt idx="1">
                  <c:v>47.737710000000106</c:v>
                </c:pt>
                <c:pt idx="2">
                  <c:v>51.740049999999883</c:v>
                </c:pt>
                <c:pt idx="3">
                  <c:v>54.079529999999977</c:v>
                </c:pt>
                <c:pt idx="4">
                  <c:v>44.300939999999855</c:v>
                </c:pt>
                <c:pt idx="5">
                  <c:v>70.669459999999845</c:v>
                </c:pt>
                <c:pt idx="6">
                  <c:v>56.208309999999756</c:v>
                </c:pt>
                <c:pt idx="7">
                  <c:v>40.9214300000001</c:v>
                </c:pt>
                <c:pt idx="8">
                  <c:v>53.415010000000166</c:v>
                </c:pt>
                <c:pt idx="9">
                  <c:v>33.554689999999937</c:v>
                </c:pt>
                <c:pt idx="10">
                  <c:v>53.860740000000078</c:v>
                </c:pt>
                <c:pt idx="11">
                  <c:v>48.50745999999998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1A-433B-870E-743AFAD98629}"/>
            </c:ext>
          </c:extLst>
        </c:ser>
        <c:ser>
          <c:idx val="0"/>
          <c:order val="4"/>
          <c:tx>
            <c:strRef>
              <c:f>'02_CUADRYGRÁF.COMP.ÚLT.5 CAMP.'!$G$58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CAMP.'!$B$59:$B$70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CAMP.'!$G$59:$G$70</c:f>
              <c:numCache>
                <c:formatCode>#,##0.0</c:formatCode>
                <c:ptCount val="12"/>
                <c:pt idx="0">
                  <c:v>42.192538999999968</c:v>
                </c:pt>
                <c:pt idx="1">
                  <c:v>39.500586000000069</c:v>
                </c:pt>
                <c:pt idx="2">
                  <c:v>23.514308999999976</c:v>
                </c:pt>
                <c:pt idx="3">
                  <c:v>14.338199999999894</c:v>
                </c:pt>
                <c:pt idx="4">
                  <c:v>30.050971000000089</c:v>
                </c:pt>
                <c:pt idx="5">
                  <c:v>30.523865999999913</c:v>
                </c:pt>
                <c:pt idx="6">
                  <c:v>21.662618000000137</c:v>
                </c:pt>
                <c:pt idx="7">
                  <c:v>24.30773699999996</c:v>
                </c:pt>
                <c:pt idx="8">
                  <c:v>26.220445000000069</c:v>
                </c:pt>
                <c:pt idx="9">
                  <c:v>33.425129999999903</c:v>
                </c:pt>
                <c:pt idx="10">
                  <c:v>29.022998000000023</c:v>
                </c:pt>
                <c:pt idx="11">
                  <c:v>33.929872000000039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D1A-433B-870E-743AFAD98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10528"/>
        <c:axId val="-140614336"/>
      </c:lineChart>
      <c:catAx>
        <c:axId val="-14061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433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0528"/>
        <c:crosses val="autoZero"/>
        <c:crossBetween val="between"/>
        <c:majorUnit val="10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33494232761129"/>
          <c:y val="0.18275862068965518"/>
          <c:w val="0.147509779668346"/>
          <c:h val="0.331034482758620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3275699824331"/>
          <c:y val="8.9965549925574997E-2"/>
          <c:w val="0.66666791387525792"/>
          <c:h val="0.63321906293770092"/>
        </c:manualLayout>
      </c:layout>
      <c:lineChart>
        <c:grouping val="standard"/>
        <c:varyColors val="0"/>
        <c:ser>
          <c:idx val="1"/>
          <c:order val="0"/>
          <c:tx>
            <c:strRef>
              <c:f>'02_CUADRYGRÁF.COMP.ÚLT.5 CAMP.'!$C$75</c:f>
              <c:strCache>
                <c:ptCount val="1"/>
                <c:pt idx="0">
                  <c:v>2018/19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CAMP.'!$C$76:$C$87</c:f>
              <c:numCache>
                <c:formatCode>#,##0.0</c:formatCode>
                <c:ptCount val="12"/>
                <c:pt idx="0">
                  <c:v>117.5</c:v>
                </c:pt>
                <c:pt idx="1">
                  <c:v>117.80000000000001</c:v>
                </c:pt>
                <c:pt idx="2">
                  <c:v>114</c:v>
                </c:pt>
                <c:pt idx="3">
                  <c:v>135.9</c:v>
                </c:pt>
                <c:pt idx="4">
                  <c:v>135.5</c:v>
                </c:pt>
                <c:pt idx="5">
                  <c:v>140.5</c:v>
                </c:pt>
                <c:pt idx="6">
                  <c:v>132.1</c:v>
                </c:pt>
                <c:pt idx="7">
                  <c:v>135.9</c:v>
                </c:pt>
                <c:pt idx="8">
                  <c:v>135</c:v>
                </c:pt>
                <c:pt idx="9">
                  <c:v>143.9</c:v>
                </c:pt>
                <c:pt idx="10">
                  <c:v>110.2</c:v>
                </c:pt>
                <c:pt idx="11">
                  <c:v>136.1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DC-464C-8CCD-7E05B7435E63}"/>
            </c:ext>
          </c:extLst>
        </c:ser>
        <c:ser>
          <c:idx val="2"/>
          <c:order val="1"/>
          <c:tx>
            <c:strRef>
              <c:f>'02_CUADRYGRÁF.COMP.ÚLT.5 CAMP.'!$D$75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CAMP.'!$D$76:$D$87</c:f>
              <c:numCache>
                <c:formatCode>#,##0.0</c:formatCode>
                <c:ptCount val="12"/>
                <c:pt idx="0">
                  <c:v>155.5</c:v>
                </c:pt>
                <c:pt idx="1">
                  <c:v>133.10000000000002</c:v>
                </c:pt>
                <c:pt idx="2">
                  <c:v>120.8</c:v>
                </c:pt>
                <c:pt idx="3">
                  <c:v>120.19999999999999</c:v>
                </c:pt>
                <c:pt idx="4">
                  <c:v>116.30000000000001</c:v>
                </c:pt>
                <c:pt idx="5">
                  <c:v>159.19999999999999</c:v>
                </c:pt>
                <c:pt idx="6">
                  <c:v>121.4</c:v>
                </c:pt>
                <c:pt idx="7">
                  <c:v>136.4</c:v>
                </c:pt>
                <c:pt idx="8">
                  <c:v>146.69999999999999</c:v>
                </c:pt>
                <c:pt idx="9">
                  <c:v>154.69999999999999</c:v>
                </c:pt>
                <c:pt idx="10">
                  <c:v>127.3</c:v>
                </c:pt>
                <c:pt idx="11">
                  <c:v>142.19999999999999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DC-464C-8CCD-7E05B7435E63}"/>
            </c:ext>
          </c:extLst>
        </c:ser>
        <c:ser>
          <c:idx val="3"/>
          <c:order val="2"/>
          <c:tx>
            <c:strRef>
              <c:f>'02_CUADRYGRÁF.COMP.ÚLT.5 CAMP.'!$E$75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CAMP.'!$E$76:$E$87</c:f>
              <c:numCache>
                <c:formatCode>#,##0.0</c:formatCode>
                <c:ptCount val="12"/>
                <c:pt idx="0">
                  <c:v>147</c:v>
                </c:pt>
                <c:pt idx="1">
                  <c:v>146.26049999999992</c:v>
                </c:pt>
                <c:pt idx="2">
                  <c:v>146.1513299999998</c:v>
                </c:pt>
                <c:pt idx="3">
                  <c:v>125.20780000000013</c:v>
                </c:pt>
                <c:pt idx="4">
                  <c:v>153.59600000000017</c:v>
                </c:pt>
                <c:pt idx="5">
                  <c:v>158.3987600000001</c:v>
                </c:pt>
                <c:pt idx="6">
                  <c:v>143.87206999999992</c:v>
                </c:pt>
                <c:pt idx="7">
                  <c:v>138.08386999999988</c:v>
                </c:pt>
                <c:pt idx="8">
                  <c:v>120.90929999999996</c:v>
                </c:pt>
                <c:pt idx="9">
                  <c:v>119.45460000000006</c:v>
                </c:pt>
                <c:pt idx="10">
                  <c:v>103.08130000000006</c:v>
                </c:pt>
                <c:pt idx="11">
                  <c:v>138.43692999999996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DC-464C-8CCD-7E05B7435E63}"/>
            </c:ext>
          </c:extLst>
        </c:ser>
        <c:ser>
          <c:idx val="4"/>
          <c:order val="3"/>
          <c:tx>
            <c:strRef>
              <c:f>'02_CUADRYGRÁF.COMP.ÚLT.5 CAMP.'!$F$75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CAMP.'!$F$76:$F$87</c:f>
              <c:numCache>
                <c:formatCode>#,##0.0</c:formatCode>
                <c:ptCount val="12"/>
                <c:pt idx="0">
                  <c:v>123.07807</c:v>
                </c:pt>
                <c:pt idx="1">
                  <c:v>131.14616000000012</c:v>
                </c:pt>
                <c:pt idx="2">
                  <c:v>133.16687999999988</c:v>
                </c:pt>
                <c:pt idx="3">
                  <c:v>127.82544999999998</c:v>
                </c:pt>
                <c:pt idx="4">
                  <c:v>132.63050999999984</c:v>
                </c:pt>
                <c:pt idx="5">
                  <c:v>148.96742999999987</c:v>
                </c:pt>
                <c:pt idx="6">
                  <c:v>163.54157999999975</c:v>
                </c:pt>
                <c:pt idx="7">
                  <c:v>158.73977000000011</c:v>
                </c:pt>
                <c:pt idx="8">
                  <c:v>156.86133000000018</c:v>
                </c:pt>
                <c:pt idx="9">
                  <c:v>123.98165999999993</c:v>
                </c:pt>
                <c:pt idx="10">
                  <c:v>137.00597000000008</c:v>
                </c:pt>
                <c:pt idx="11">
                  <c:v>137.87329999999997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DC-464C-8CCD-7E05B7435E63}"/>
            </c:ext>
          </c:extLst>
        </c:ser>
        <c:ser>
          <c:idx val="0"/>
          <c:order val="4"/>
          <c:tx>
            <c:strRef>
              <c:f>'02_CUADRYGRÁF.COMP.ÚLT.5 CAMP.'!$G$75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CAMP.'!$B$76:$B$87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CAMP.'!$G$76:$G$87</c:f>
              <c:numCache>
                <c:formatCode>#,##0.0</c:formatCode>
                <c:ptCount val="12"/>
                <c:pt idx="0">
                  <c:v>130.72025099999996</c:v>
                </c:pt>
                <c:pt idx="1">
                  <c:v>107.19118500000008</c:v>
                </c:pt>
                <c:pt idx="2">
                  <c:v>87.083088999999973</c:v>
                </c:pt>
                <c:pt idx="3">
                  <c:v>70.309390999999891</c:v>
                </c:pt>
                <c:pt idx="4">
                  <c:v>78.314312000000086</c:v>
                </c:pt>
                <c:pt idx="5">
                  <c:v>94.719821999999908</c:v>
                </c:pt>
                <c:pt idx="6">
                  <c:v>73.252514000000133</c:v>
                </c:pt>
                <c:pt idx="7">
                  <c:v>92.560402999999951</c:v>
                </c:pt>
                <c:pt idx="8">
                  <c:v>91.28536500000007</c:v>
                </c:pt>
                <c:pt idx="9">
                  <c:v>92.298670999999899</c:v>
                </c:pt>
                <c:pt idx="10">
                  <c:v>77.149507000000028</c:v>
                </c:pt>
                <c:pt idx="11">
                  <c:v>92.656122000000039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DC-464C-8CCD-7E05B7435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20320"/>
        <c:axId val="-140615424"/>
      </c:lineChart>
      <c:catAx>
        <c:axId val="-14062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5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5424"/>
        <c:scaling>
          <c:orientation val="minMax"/>
          <c:max val="180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20320"/>
        <c:crosses val="autoZero"/>
        <c:crossBetween val="between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33494232761129"/>
          <c:y val="0.17993115912414062"/>
          <c:w val="0.147509779668346"/>
          <c:h val="0.332180657348627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9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12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617044602050037E-2"/>
          <c:y val="8.6206896551724144E-2"/>
          <c:w val="0.71647643617628298"/>
          <c:h val="0.60344827586206895"/>
        </c:manualLayout>
      </c:layout>
      <c:lineChart>
        <c:grouping val="standard"/>
        <c:varyColors val="0"/>
        <c:ser>
          <c:idx val="2"/>
          <c:order val="0"/>
          <c:tx>
            <c:strRef>
              <c:f>'02_CUADRYGRÁF.COMP.ÚLT.5 CAMP.'!#REF!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CAMP.'!$C$8:$C$19</c:f>
              <c:numCache>
                <c:formatCode>#,##0.0</c:formatCode>
                <c:ptCount val="12"/>
                <c:pt idx="0">
                  <c:v>7.3</c:v>
                </c:pt>
                <c:pt idx="1">
                  <c:v>98.4</c:v>
                </c:pt>
                <c:pt idx="2">
                  <c:v>630.9</c:v>
                </c:pt>
                <c:pt idx="3">
                  <c:v>691</c:v>
                </c:pt>
                <c:pt idx="4">
                  <c:v>277.39999999999998</c:v>
                </c:pt>
                <c:pt idx="5">
                  <c:v>71.400000000000006</c:v>
                </c:pt>
                <c:pt idx="6">
                  <c:v>10.4</c:v>
                </c:pt>
                <c:pt idx="7">
                  <c:v>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7E-4D60-9BD0-86E9ADA77631}"/>
            </c:ext>
          </c:extLst>
        </c:ser>
        <c:ser>
          <c:idx val="3"/>
          <c:order val="1"/>
          <c:tx>
            <c:strRef>
              <c:f>'02_CUADRYGRÁF.COMP.ÚLT.5 CAMP.'!$D$7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CAMP.'!$D$8:$D$19</c:f>
              <c:numCache>
                <c:formatCode>#,##0.0</c:formatCode>
                <c:ptCount val="12"/>
                <c:pt idx="0">
                  <c:v>42.9</c:v>
                </c:pt>
                <c:pt idx="1">
                  <c:v>170.2</c:v>
                </c:pt>
                <c:pt idx="2">
                  <c:v>457.9</c:v>
                </c:pt>
                <c:pt idx="3">
                  <c:v>332.9</c:v>
                </c:pt>
                <c:pt idx="4">
                  <c:v>101.1</c:v>
                </c:pt>
                <c:pt idx="5">
                  <c:v>12.1</c:v>
                </c:pt>
                <c:pt idx="6">
                  <c:v>2.1</c:v>
                </c:pt>
                <c:pt idx="7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7E-4D60-9BD0-86E9ADA77631}"/>
            </c:ext>
          </c:extLst>
        </c:ser>
        <c:ser>
          <c:idx val="4"/>
          <c:order val="2"/>
          <c:tx>
            <c:strRef>
              <c:f>'02_CUADRYGRÁF.COMP.ÚLT.5 CAMP.'!$E$7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rgbClr val="333333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CAMP.'!$E$8:$E$19</c:f>
              <c:numCache>
                <c:formatCode>#,##0.0</c:formatCode>
                <c:ptCount val="12"/>
                <c:pt idx="0">
                  <c:v>38.299999999999997</c:v>
                </c:pt>
                <c:pt idx="1">
                  <c:v>244.7</c:v>
                </c:pt>
                <c:pt idx="2">
                  <c:v>475.3</c:v>
                </c:pt>
                <c:pt idx="3">
                  <c:v>352.1</c:v>
                </c:pt>
                <c:pt idx="4">
                  <c:v>227.4</c:v>
                </c:pt>
                <c:pt idx="5">
                  <c:v>44.6</c:v>
                </c:pt>
                <c:pt idx="6">
                  <c:v>3.1</c:v>
                </c:pt>
                <c:pt idx="7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7E-4D60-9BD0-86E9ADA77631}"/>
            </c:ext>
          </c:extLst>
        </c:ser>
        <c:ser>
          <c:idx val="0"/>
          <c:order val="3"/>
          <c:tx>
            <c:strRef>
              <c:f>'02_CUADRYGRÁF.COMP.ÚLT.5 CAMP.'!$F$7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CAMP.'!$F$8:$F$19</c:f>
              <c:numCache>
                <c:formatCode>#,##0.0</c:formatCode>
                <c:ptCount val="12"/>
                <c:pt idx="0">
                  <c:v>51.3461</c:v>
                </c:pt>
                <c:pt idx="1">
                  <c:v>288.16980000000001</c:v>
                </c:pt>
                <c:pt idx="2">
                  <c:v>542.71</c:v>
                </c:pt>
                <c:pt idx="3">
                  <c:v>471.18740000000003</c:v>
                </c:pt>
                <c:pt idx="4">
                  <c:v>108.80719999999999</c:v>
                </c:pt>
                <c:pt idx="5">
                  <c:v>20.7576</c:v>
                </c:pt>
                <c:pt idx="6">
                  <c:v>7.1166999999999998</c:v>
                </c:pt>
                <c:pt idx="7">
                  <c:v>2.9136000000000002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7E-4D60-9BD0-86E9ADA77631}"/>
            </c:ext>
          </c:extLst>
        </c:ser>
        <c:ser>
          <c:idx val="1"/>
          <c:order val="4"/>
          <c:tx>
            <c:strRef>
              <c:f>'02_CUADRYGRÁF.COMP.ÚLT.5 CAMP.'!$G$7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'02_CUADRYGRÁF.COMP.ÚLT.5 CAMP.'!$B$8:$B$19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'02_CUADRYGRÁF.COMP.ÚLT.5 CAMP.'!$G$8:$G$19</c:f>
              <c:numCache>
                <c:formatCode>#,##0.0</c:formatCode>
                <c:ptCount val="12"/>
                <c:pt idx="0">
                  <c:v>30.671399999999998</c:v>
                </c:pt>
                <c:pt idx="1">
                  <c:v>169.01759999999999</c:v>
                </c:pt>
                <c:pt idx="2">
                  <c:v>238.86349999999999</c:v>
                </c:pt>
                <c:pt idx="3">
                  <c:v>182.35240000000002</c:v>
                </c:pt>
                <c:pt idx="4">
                  <c:v>36.077399999999997</c:v>
                </c:pt>
                <c:pt idx="5">
                  <c:v>8.0173000000000005</c:v>
                </c:pt>
                <c:pt idx="6">
                  <c:v>0.97220000000000006</c:v>
                </c:pt>
                <c:pt idx="7">
                  <c:v>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37E-4D60-9BD0-86E9ADA77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06176"/>
        <c:axId val="-140617056"/>
      </c:lineChart>
      <c:catAx>
        <c:axId val="-14060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7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7056"/>
        <c:scaling>
          <c:orientation val="minMax"/>
        </c:scaling>
        <c:delete val="0"/>
        <c:axPos val="l"/>
        <c:majorGridlines>
          <c:spPr>
            <a:ln w="3175">
              <a:solidFill>
                <a:srgbClr val="808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06176"/>
        <c:crosses val="autoZero"/>
        <c:crossBetween val="between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71663599521324"/>
          <c:y val="0.22413793103448276"/>
          <c:w val="0.147509779668346"/>
          <c:h val="0.331034482758620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6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981366459627328E-2"/>
          <c:y val="7.4626865671641784E-2"/>
          <c:w val="0.74534161490683226"/>
          <c:h val="0.68059701492537317"/>
        </c:manualLayout>
      </c:layout>
      <c:lineChart>
        <c:grouping val="standard"/>
        <c:varyColors val="0"/>
        <c:ser>
          <c:idx val="1"/>
          <c:order val="0"/>
          <c:tx>
            <c:strRef>
              <c:f>'03_CUADRYGRÁF.COMP.5 ÚLT.CAMP.'!$F$7</c:f>
              <c:strCache>
                <c:ptCount val="1"/>
                <c:pt idx="0">
                  <c:v>2018/19</c:v>
                </c:pt>
              </c:strCache>
            </c:strRef>
          </c:tx>
          <c:spPr>
            <a:ln w="12700">
              <a:solidFill>
                <a:srgbClr val="2EFEF4"/>
              </a:solidFill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ÚLT.CAMP.'!$F$8:$F$19</c:f>
              <c:numCache>
                <c:formatCode>#,##0.0</c:formatCode>
                <c:ptCount val="12"/>
                <c:pt idx="0">
                  <c:v>139.1</c:v>
                </c:pt>
                <c:pt idx="1">
                  <c:v>143.80000000000001</c:v>
                </c:pt>
                <c:pt idx="2">
                  <c:v>658.4</c:v>
                </c:pt>
                <c:pt idx="3">
                  <c:v>1145.4000000000001</c:v>
                </c:pt>
                <c:pt idx="4">
                  <c:v>1255.8</c:v>
                </c:pt>
                <c:pt idx="5">
                  <c:v>1198.5999999999999</c:v>
                </c:pt>
                <c:pt idx="6">
                  <c:v>1099.0999999999999</c:v>
                </c:pt>
                <c:pt idx="7">
                  <c:v>981.2</c:v>
                </c:pt>
                <c:pt idx="8">
                  <c:v>874.4</c:v>
                </c:pt>
                <c:pt idx="9">
                  <c:v>754.2</c:v>
                </c:pt>
                <c:pt idx="10">
                  <c:v>672.3</c:v>
                </c:pt>
                <c:pt idx="11">
                  <c:v>559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84A-4BB7-AC31-6FFAB9EB7193}"/>
            </c:ext>
          </c:extLst>
        </c:ser>
        <c:ser>
          <c:idx val="2"/>
          <c:order val="1"/>
          <c:tx>
            <c:strRef>
              <c:f>'03_CUADRYGRÁF.COMP.5 ÚLT.CAMP.'!$G$7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66FF66"/>
              </a:solidFill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ÚLT.CAMP.'!$G$8:$G$19</c:f>
              <c:numCache>
                <c:formatCode>#,##0.0</c:formatCode>
                <c:ptCount val="12"/>
                <c:pt idx="0">
                  <c:v>460.8</c:v>
                </c:pt>
                <c:pt idx="1">
                  <c:v>493.3</c:v>
                </c:pt>
                <c:pt idx="2">
                  <c:v>821.8</c:v>
                </c:pt>
                <c:pt idx="3">
                  <c:v>1013.1</c:v>
                </c:pt>
                <c:pt idx="4">
                  <c:v>998.1</c:v>
                </c:pt>
                <c:pt idx="5">
                  <c:v>890.1</c:v>
                </c:pt>
                <c:pt idx="6">
                  <c:v>795.8</c:v>
                </c:pt>
                <c:pt idx="7">
                  <c:v>699.1</c:v>
                </c:pt>
                <c:pt idx="8">
                  <c:v>584.4</c:v>
                </c:pt>
                <c:pt idx="9">
                  <c:v>459.2</c:v>
                </c:pt>
                <c:pt idx="10">
                  <c:v>367.4</c:v>
                </c:pt>
                <c:pt idx="11">
                  <c:v>255.5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84A-4BB7-AC31-6FFAB9EB7193}"/>
            </c:ext>
          </c:extLst>
        </c:ser>
        <c:ser>
          <c:idx val="3"/>
          <c:order val="2"/>
          <c:tx>
            <c:strRef>
              <c:f>'03_CUADRYGRÁF.COMP.5 ÚLT.CAMP.'!$H$7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ÚLT.CAMP.'!$H$8:$H$19</c:f>
              <c:numCache>
                <c:formatCode>#,##0.0</c:formatCode>
                <c:ptCount val="12"/>
                <c:pt idx="0">
                  <c:v>195.2081</c:v>
                </c:pt>
                <c:pt idx="1">
                  <c:v>328.36399999999998</c:v>
                </c:pt>
                <c:pt idx="2">
                  <c:v>666.36200000000008</c:v>
                </c:pt>
                <c:pt idx="3">
                  <c:v>873.18310000000008</c:v>
                </c:pt>
                <c:pt idx="4">
                  <c:v>937.91409999999996</c:v>
                </c:pt>
                <c:pt idx="5">
                  <c:v>824.06679999999994</c:v>
                </c:pt>
                <c:pt idx="6">
                  <c:v>689.44269999999995</c:v>
                </c:pt>
                <c:pt idx="7">
                  <c:v>566.95100000000002</c:v>
                </c:pt>
                <c:pt idx="8">
                  <c:v>470.09520000000003</c:v>
                </c:pt>
                <c:pt idx="9">
                  <c:v>383.92019999999997</c:v>
                </c:pt>
                <c:pt idx="10">
                  <c:v>315.07299999999998</c:v>
                </c:pt>
                <c:pt idx="11">
                  <c:v>213.12287000000001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84A-4BB7-AC31-6FFAB9EB7193}"/>
            </c:ext>
          </c:extLst>
        </c:ser>
        <c:ser>
          <c:idx val="4"/>
          <c:order val="3"/>
          <c:tx>
            <c:strRef>
              <c:f>'03_CUADRYGRÁF.COMP.5 ÚLT.CAMP.'!$I$7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ÚLT.CAMP.'!$I$8:$I$19</c:f>
              <c:numCache>
                <c:formatCode>#,##0.0</c:formatCode>
                <c:ptCount val="12"/>
                <c:pt idx="0">
                  <c:v>171.77331999999998</c:v>
                </c:pt>
                <c:pt idx="1">
                  <c:v>345.36573999999996</c:v>
                </c:pt>
                <c:pt idx="2">
                  <c:v>740.33460000000002</c:v>
                </c:pt>
                <c:pt idx="3">
                  <c:v>1055.0070900000001</c:v>
                </c:pt>
                <c:pt idx="4">
                  <c:v>1024.68668</c:v>
                </c:pt>
                <c:pt idx="5">
                  <c:v>931.13413000000003</c:v>
                </c:pt>
                <c:pt idx="6">
                  <c:v>796.21762000000001</c:v>
                </c:pt>
                <c:pt idx="7">
                  <c:v>664.76520000000005</c:v>
                </c:pt>
                <c:pt idx="8">
                  <c:v>534.84075999999993</c:v>
                </c:pt>
                <c:pt idx="9">
                  <c:v>425.15010000000001</c:v>
                </c:pt>
                <c:pt idx="10">
                  <c:v>331.14209999999997</c:v>
                </c:pt>
                <c:pt idx="11">
                  <c:v>227.69511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84A-4BB7-AC31-6FFAB9EB7193}"/>
            </c:ext>
          </c:extLst>
        </c:ser>
        <c:ser>
          <c:idx val="0"/>
          <c:order val="4"/>
          <c:tx>
            <c:strRef>
              <c:f>'03_CUADRYGRÁF.COMP.5 ÚLT.CAMP.'!$J$7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FC0CEB"/>
              </a:solidFill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ÚLT.CAMP.'!$E$8:$E$19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ÚLT.CAMP.'!$J$8:$J$19</c:f>
              <c:numCache>
                <c:formatCode>#,##0.0</c:formatCode>
                <c:ptCount val="12"/>
                <c:pt idx="0">
                  <c:v>155.70436999999998</c:v>
                </c:pt>
                <c:pt idx="1">
                  <c:v>234.30274</c:v>
                </c:pt>
                <c:pt idx="2">
                  <c:v>396.56389000000001</c:v>
                </c:pt>
                <c:pt idx="3">
                  <c:v>503.45074</c:v>
                </c:pt>
                <c:pt idx="4">
                  <c:v>474.38193000000001</c:v>
                </c:pt>
                <c:pt idx="5">
                  <c:v>409.40063000000004</c:v>
                </c:pt>
                <c:pt idx="6">
                  <c:v>350.80296999999996</c:v>
                </c:pt>
                <c:pt idx="7">
                  <c:v>271.39996000000002</c:v>
                </c:pt>
                <c:pt idx="8">
                  <c:v>211.13153999999997</c:v>
                </c:pt>
                <c:pt idx="9">
                  <c:v>159.67197000000002</c:v>
                </c:pt>
                <c:pt idx="10">
                  <c:v>125.45559999999999</c:v>
                </c:pt>
                <c:pt idx="11">
                  <c:v>84.41313000000001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384A-4BB7-AC31-6FFAB9EB7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14880"/>
        <c:axId val="-140609984"/>
      </c:lineChart>
      <c:catAx>
        <c:axId val="-14061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340000" vert="horz"/>
          <a:lstStyle/>
          <a:p>
            <a:pPr>
              <a:defRPr sz="74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0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09984"/>
        <c:scaling>
          <c:orientation val="minMax"/>
          <c:max val="1300"/>
        </c:scaling>
        <c:delete val="0"/>
        <c:axPos val="l"/>
        <c:majorGridlines>
          <c:spPr>
            <a:ln w="3175">
              <a:solidFill>
                <a:srgbClr val="99CC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4880"/>
        <c:crosses val="autoZero"/>
        <c:crossBetween val="between"/>
        <c:majorUnit val="100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373801284738925"/>
          <c:y val="0.22686567164179106"/>
          <c:w val="0.13611525832237847"/>
          <c:h val="0.316417910447761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4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6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307692307692309E-2"/>
          <c:y val="7.7611940298507459E-2"/>
          <c:w val="0.74923076923076926"/>
          <c:h val="0.67761194029850746"/>
        </c:manualLayout>
      </c:layout>
      <c:lineChart>
        <c:grouping val="standard"/>
        <c:varyColors val="0"/>
        <c:ser>
          <c:idx val="1"/>
          <c:order val="0"/>
          <c:tx>
            <c:strRef>
              <c:f>'03_CUADRYGRÁF.COMP.5 ÚLT.CAMP.'!$F$24</c:f>
              <c:strCache>
                <c:ptCount val="1"/>
                <c:pt idx="0">
                  <c:v>2018/19</c:v>
                </c:pt>
              </c:strCache>
            </c:strRef>
          </c:tx>
          <c:spPr>
            <a:ln w="12700">
              <a:solidFill>
                <a:srgbClr val="2EFEF4"/>
              </a:solidFill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ÚLT.CAMP.'!$F$25:$F$36</c:f>
              <c:numCache>
                <c:formatCode>#,##0.0</c:formatCode>
                <c:ptCount val="12"/>
                <c:pt idx="0">
                  <c:v>137.30000000000001</c:v>
                </c:pt>
                <c:pt idx="1">
                  <c:v>128.4</c:v>
                </c:pt>
                <c:pt idx="2">
                  <c:v>149.9</c:v>
                </c:pt>
                <c:pt idx="3">
                  <c:v>229.5</c:v>
                </c:pt>
                <c:pt idx="4">
                  <c:v>274.60000000000002</c:v>
                </c:pt>
                <c:pt idx="5">
                  <c:v>276.3</c:v>
                </c:pt>
                <c:pt idx="6">
                  <c:v>264.39999999999998</c:v>
                </c:pt>
                <c:pt idx="7">
                  <c:v>262.10000000000002</c:v>
                </c:pt>
                <c:pt idx="8">
                  <c:v>243.8</c:v>
                </c:pt>
                <c:pt idx="9">
                  <c:v>228.9</c:v>
                </c:pt>
                <c:pt idx="10">
                  <c:v>212.9</c:v>
                </c:pt>
                <c:pt idx="11">
                  <c:v>196.7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E3B-40F8-9B5E-19FA292686CF}"/>
            </c:ext>
          </c:extLst>
        </c:ser>
        <c:ser>
          <c:idx val="2"/>
          <c:order val="1"/>
          <c:tx>
            <c:strRef>
              <c:f>'03_CUADRYGRÁF.COMP.5 ÚLT.CAMP.'!$G$24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66FF66"/>
              </a:solidFill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ÚLT.CAMP.'!$G$25:$G$36</c:f>
              <c:numCache>
                <c:formatCode>#,##0.0</c:formatCode>
                <c:ptCount val="12"/>
                <c:pt idx="0">
                  <c:v>192.5</c:v>
                </c:pt>
                <c:pt idx="1">
                  <c:v>213.1</c:v>
                </c:pt>
                <c:pt idx="2">
                  <c:v>248.6</c:v>
                </c:pt>
                <c:pt idx="3">
                  <c:v>284.89999999999998</c:v>
                </c:pt>
                <c:pt idx="4">
                  <c:v>304</c:v>
                </c:pt>
                <c:pt idx="5">
                  <c:v>296.60000000000002</c:v>
                </c:pt>
                <c:pt idx="6">
                  <c:v>297.10000000000002</c:v>
                </c:pt>
                <c:pt idx="7">
                  <c:v>290.8</c:v>
                </c:pt>
                <c:pt idx="8">
                  <c:v>282.89999999999998</c:v>
                </c:pt>
                <c:pt idx="9">
                  <c:v>270.8</c:v>
                </c:pt>
                <c:pt idx="10">
                  <c:v>248.9</c:v>
                </c:pt>
                <c:pt idx="11">
                  <c:v>235.7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E3B-40F8-9B5E-19FA292686CF}"/>
            </c:ext>
          </c:extLst>
        </c:ser>
        <c:ser>
          <c:idx val="3"/>
          <c:order val="2"/>
          <c:tx>
            <c:strRef>
              <c:f>'03_CUADRYGRÁF.COMP.5 ÚLT.CAMP.'!$H$24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ÚLT.CAMP.'!$H$25:$H$36</c:f>
              <c:numCache>
                <c:formatCode>#,##0.0</c:formatCode>
                <c:ptCount val="12"/>
                <c:pt idx="0">
                  <c:v>205.66722999999999</c:v>
                </c:pt>
                <c:pt idx="1">
                  <c:v>191.05082999999999</c:v>
                </c:pt>
                <c:pt idx="2">
                  <c:v>203.10149999999999</c:v>
                </c:pt>
                <c:pt idx="3">
                  <c:v>234.87260000000001</c:v>
                </c:pt>
                <c:pt idx="4">
                  <c:v>260.6456</c:v>
                </c:pt>
                <c:pt idx="5">
                  <c:v>278.49414000000002</c:v>
                </c:pt>
                <c:pt idx="6">
                  <c:v>287.84616999999997</c:v>
                </c:pt>
                <c:pt idx="7">
                  <c:v>290.05399999999997</c:v>
                </c:pt>
                <c:pt idx="8">
                  <c:v>279.3005</c:v>
                </c:pt>
                <c:pt idx="9">
                  <c:v>256.52089999999998</c:v>
                </c:pt>
                <c:pt idx="10">
                  <c:v>230.7868</c:v>
                </c:pt>
                <c:pt idx="11">
                  <c:v>210.5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E3B-40F8-9B5E-19FA292686CF}"/>
            </c:ext>
          </c:extLst>
        </c:ser>
        <c:ser>
          <c:idx val="4"/>
          <c:order val="3"/>
          <c:tx>
            <c:strRef>
              <c:f>'03_CUADRYGRÁF.COMP.5 ÚLT.CAMP.'!$I$24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ÚLT.CAMP.'!$I$25:$I$36</c:f>
              <c:numCache>
                <c:formatCode>#,##0.0</c:formatCode>
                <c:ptCount val="12"/>
                <c:pt idx="0">
                  <c:v>192.8152</c:v>
                </c:pt>
                <c:pt idx="1">
                  <c:v>195.1934</c:v>
                </c:pt>
                <c:pt idx="2">
                  <c:v>245.36189999999999</c:v>
                </c:pt>
                <c:pt idx="3">
                  <c:v>286.88850000000002</c:v>
                </c:pt>
                <c:pt idx="4">
                  <c:v>310.80520000000001</c:v>
                </c:pt>
                <c:pt idx="5">
                  <c:v>288.18549999999999</c:v>
                </c:pt>
                <c:pt idx="6">
                  <c:v>288.60899999999998</c:v>
                </c:pt>
                <c:pt idx="7">
                  <c:v>284.66480000000001</c:v>
                </c:pt>
                <c:pt idx="8">
                  <c:v>274.20260000000002</c:v>
                </c:pt>
                <c:pt idx="9">
                  <c:v>272.56639999999999</c:v>
                </c:pt>
                <c:pt idx="10">
                  <c:v>249.81630000000001</c:v>
                </c:pt>
                <c:pt idx="11">
                  <c:v>226.91139999999999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E3B-40F8-9B5E-19FA292686CF}"/>
            </c:ext>
          </c:extLst>
        </c:ser>
        <c:ser>
          <c:idx val="0"/>
          <c:order val="4"/>
          <c:tx>
            <c:strRef>
              <c:f>'03_CUADRYGRÁF.COMP.5 ÚLT.CAMP.'!$J$24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FC0CEB"/>
              </a:solidFill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ÚLT.CAMP.'!$E$25:$E$36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ÚLT.CAMP.'!$J$25:$J$36</c:f>
              <c:numCache>
                <c:formatCode>#,##0.0</c:formatCode>
                <c:ptCount val="12"/>
                <c:pt idx="0">
                  <c:v>212.10380000000001</c:v>
                </c:pt>
                <c:pt idx="1">
                  <c:v>217.5282</c:v>
                </c:pt>
                <c:pt idx="2">
                  <c:v>242.46109999999999</c:v>
                </c:pt>
                <c:pt idx="3">
                  <c:v>260.65730000000002</c:v>
                </c:pt>
                <c:pt idx="4">
                  <c:v>266.70580000000001</c:v>
                </c:pt>
                <c:pt idx="5">
                  <c:v>262.41399999999999</c:v>
                </c:pt>
                <c:pt idx="6">
                  <c:v>259.05500000000001</c:v>
                </c:pt>
                <c:pt idx="7">
                  <c:v>260.26749999999998</c:v>
                </c:pt>
                <c:pt idx="8">
                  <c:v>245.41909999999999</c:v>
                </c:pt>
                <c:pt idx="9">
                  <c:v>223.768</c:v>
                </c:pt>
                <c:pt idx="10">
                  <c:v>195.69630000000001</c:v>
                </c:pt>
                <c:pt idx="11">
                  <c:v>163.82689999999999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6E3B-40F8-9B5E-19FA29268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08896"/>
        <c:axId val="-140612160"/>
      </c:lineChart>
      <c:catAx>
        <c:axId val="-14060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4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2160"/>
        <c:scaling>
          <c:orientation val="minMax"/>
          <c:max val="350"/>
        </c:scaling>
        <c:delete val="0"/>
        <c:axPos val="l"/>
        <c:majorGridlines>
          <c:spPr>
            <a:ln w="3175">
              <a:solidFill>
                <a:srgbClr val="99CC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08896"/>
        <c:crosses val="autoZero"/>
        <c:crossBetween val="between"/>
        <c:majorUnit val="25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488055577306364"/>
          <c:y val="0.20895522388059701"/>
          <c:w val="0.15127335061378988"/>
          <c:h val="0.30149253731343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4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687372024486647E-2"/>
          <c:y val="8.2596108142365357E-2"/>
          <c:w val="0.7306507070635303"/>
          <c:h val="0.62832039408299367"/>
        </c:manualLayout>
      </c:layout>
      <c:lineChart>
        <c:grouping val="standard"/>
        <c:varyColors val="0"/>
        <c:ser>
          <c:idx val="1"/>
          <c:order val="0"/>
          <c:tx>
            <c:strRef>
              <c:f>'03_CUADRYGRÁF.COMP.5 ÚLT.CAMP.'!$F$41</c:f>
              <c:strCache>
                <c:ptCount val="1"/>
                <c:pt idx="0">
                  <c:v>2018/19</c:v>
                </c:pt>
              </c:strCache>
            </c:strRef>
          </c:tx>
          <c:spPr>
            <a:ln w="12700">
              <a:solidFill>
                <a:srgbClr val="2EFEF4"/>
              </a:solidFill>
            </a:ln>
          </c:spPr>
          <c:marker>
            <c:symbol val="triangle"/>
            <c:size val="6"/>
            <c:spPr>
              <a:solidFill>
                <a:srgbClr val="00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ÚLT.CAMP.'!$F$42:$F$53</c:f>
              <c:numCache>
                <c:formatCode>#,##0.0</c:formatCode>
                <c:ptCount val="12"/>
                <c:pt idx="0">
                  <c:v>276.39999999999998</c:v>
                </c:pt>
                <c:pt idx="1">
                  <c:v>272.20000000000005</c:v>
                </c:pt>
                <c:pt idx="2">
                  <c:v>808.3</c:v>
                </c:pt>
                <c:pt idx="3">
                  <c:v>1374.9</c:v>
                </c:pt>
                <c:pt idx="4">
                  <c:v>1530.4</c:v>
                </c:pt>
                <c:pt idx="5">
                  <c:v>1474.8999999999999</c:v>
                </c:pt>
                <c:pt idx="6">
                  <c:v>1363.5</c:v>
                </c:pt>
                <c:pt idx="7">
                  <c:v>1243.3000000000002</c:v>
                </c:pt>
                <c:pt idx="8">
                  <c:v>1118.2</c:v>
                </c:pt>
                <c:pt idx="9">
                  <c:v>983.1</c:v>
                </c:pt>
                <c:pt idx="10">
                  <c:v>885.19999999999993</c:v>
                </c:pt>
                <c:pt idx="11">
                  <c:v>755.7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8BD-4012-BAE1-94DFBFAE0FB2}"/>
            </c:ext>
          </c:extLst>
        </c:ser>
        <c:ser>
          <c:idx val="2"/>
          <c:order val="1"/>
          <c:tx>
            <c:strRef>
              <c:f>'03_CUADRYGRÁF.COMP.5 ÚLT.CAMP.'!$G$41</c:f>
              <c:strCache>
                <c:ptCount val="1"/>
                <c:pt idx="0">
                  <c:v>2019/20</c:v>
                </c:pt>
              </c:strCache>
            </c:strRef>
          </c:tx>
          <c:spPr>
            <a:ln w="12700">
              <a:solidFill>
                <a:srgbClr val="66FF66"/>
              </a:solidFill>
            </a:ln>
          </c:spPr>
          <c:marker>
            <c:symbol val="triangle"/>
            <c:size val="6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ÚLT.CAMP.'!$G$42:$G$53</c:f>
              <c:numCache>
                <c:formatCode>#,##0.0</c:formatCode>
                <c:ptCount val="12"/>
                <c:pt idx="0">
                  <c:v>653.29999999999995</c:v>
                </c:pt>
                <c:pt idx="1">
                  <c:v>706.4</c:v>
                </c:pt>
                <c:pt idx="2">
                  <c:v>1070.3999999999999</c:v>
                </c:pt>
                <c:pt idx="3">
                  <c:v>1298</c:v>
                </c:pt>
                <c:pt idx="4">
                  <c:v>1302.0999999999999</c:v>
                </c:pt>
                <c:pt idx="5">
                  <c:v>1186.7</c:v>
                </c:pt>
                <c:pt idx="6">
                  <c:v>1092.9000000000001</c:v>
                </c:pt>
                <c:pt idx="7">
                  <c:v>989.90000000000009</c:v>
                </c:pt>
                <c:pt idx="8">
                  <c:v>867.3</c:v>
                </c:pt>
                <c:pt idx="9">
                  <c:v>730</c:v>
                </c:pt>
                <c:pt idx="10">
                  <c:v>616.29999999999995</c:v>
                </c:pt>
                <c:pt idx="11">
                  <c:v>491.2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8BD-4012-BAE1-94DFBFAE0FB2}"/>
            </c:ext>
          </c:extLst>
        </c:ser>
        <c:ser>
          <c:idx val="3"/>
          <c:order val="2"/>
          <c:tx>
            <c:strRef>
              <c:f>'03_CUADRYGRÁF.COMP.5 ÚLT.CAMP.'!$H$41</c:f>
              <c:strCache>
                <c:ptCount val="1"/>
                <c:pt idx="0">
                  <c:v>2020/21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ÚLT.CAMP.'!$H$42:$H$53</c:f>
              <c:numCache>
                <c:formatCode>#,##0.0</c:formatCode>
                <c:ptCount val="12"/>
                <c:pt idx="0">
                  <c:v>400.87532999999996</c:v>
                </c:pt>
                <c:pt idx="1">
                  <c:v>519.41482999999994</c:v>
                </c:pt>
                <c:pt idx="2">
                  <c:v>869.46350000000007</c:v>
                </c:pt>
                <c:pt idx="3">
                  <c:v>1108.0557000000001</c:v>
                </c:pt>
                <c:pt idx="4">
                  <c:v>1198.5597</c:v>
                </c:pt>
                <c:pt idx="5">
                  <c:v>1102.5609399999998</c:v>
                </c:pt>
                <c:pt idx="6">
                  <c:v>977.28886999999986</c:v>
                </c:pt>
                <c:pt idx="7">
                  <c:v>857.005</c:v>
                </c:pt>
                <c:pt idx="8">
                  <c:v>749.39570000000003</c:v>
                </c:pt>
                <c:pt idx="9">
                  <c:v>640.44110000000001</c:v>
                </c:pt>
                <c:pt idx="10">
                  <c:v>545.85979999999995</c:v>
                </c:pt>
                <c:pt idx="11">
                  <c:v>423.62287000000003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8BD-4012-BAE1-94DFBFAE0FB2}"/>
            </c:ext>
          </c:extLst>
        </c:ser>
        <c:ser>
          <c:idx val="4"/>
          <c:order val="3"/>
          <c:tx>
            <c:strRef>
              <c:f>'03_CUADRYGRÁF.COMP.5 ÚLT.CAMP.'!$I$41</c:f>
              <c:strCache>
                <c:ptCount val="1"/>
                <c:pt idx="0">
                  <c:v>2021/22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ÚLT.CAMP.'!$I$42:$I$53</c:f>
              <c:numCache>
                <c:formatCode>#,##0.0</c:formatCode>
                <c:ptCount val="12"/>
                <c:pt idx="0">
                  <c:v>364.58852000000002</c:v>
                </c:pt>
                <c:pt idx="1">
                  <c:v>540.55913999999996</c:v>
                </c:pt>
                <c:pt idx="2">
                  <c:v>985.69650000000001</c:v>
                </c:pt>
                <c:pt idx="3">
                  <c:v>1341.8955900000001</c:v>
                </c:pt>
                <c:pt idx="4">
                  <c:v>1335.49188</c:v>
                </c:pt>
                <c:pt idx="5">
                  <c:v>1219.31963</c:v>
                </c:pt>
                <c:pt idx="6">
                  <c:v>1084.82662</c:v>
                </c:pt>
                <c:pt idx="7">
                  <c:v>949.43000000000006</c:v>
                </c:pt>
                <c:pt idx="8">
                  <c:v>809.04335999999989</c:v>
                </c:pt>
                <c:pt idx="9">
                  <c:v>697.7165</c:v>
                </c:pt>
                <c:pt idx="10">
                  <c:v>580.95839999999998</c:v>
                </c:pt>
                <c:pt idx="11">
                  <c:v>454.60650999999996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8BD-4012-BAE1-94DFBFAE0FB2}"/>
            </c:ext>
          </c:extLst>
        </c:ser>
        <c:ser>
          <c:idx val="0"/>
          <c:order val="4"/>
          <c:tx>
            <c:strRef>
              <c:f>'03_CUADRYGRÁF.COMP.5 ÚLT.CAMP.'!$J$41</c:f>
              <c:strCache>
                <c:ptCount val="1"/>
                <c:pt idx="0">
                  <c:v>2022/23</c:v>
                </c:pt>
              </c:strCache>
            </c:strRef>
          </c:tx>
          <c:spPr>
            <a:ln w="12700">
              <a:solidFill>
                <a:srgbClr val="FC0CEB"/>
              </a:solidFill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'03_CUADRYGRÁF.COMP.5 ÚLT.CAMP.'!$E$42:$E$53</c:f>
              <c:strCache>
                <c:ptCount val="12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ENERO</c:v>
                </c:pt>
                <c:pt idx="4">
                  <c:v>FEBRERO</c:v>
                </c:pt>
                <c:pt idx="5">
                  <c:v>MARZO</c:v>
                </c:pt>
                <c:pt idx="6">
                  <c:v>ABRIL</c:v>
                </c:pt>
                <c:pt idx="7">
                  <c:v>MAYO</c:v>
                </c:pt>
                <c:pt idx="8">
                  <c:v>JUNIO</c:v>
                </c:pt>
                <c:pt idx="9">
                  <c:v>JULIO</c:v>
                </c:pt>
                <c:pt idx="10">
                  <c:v>AGOSTO</c:v>
                </c:pt>
                <c:pt idx="11">
                  <c:v>SEPTIEMBRE</c:v>
                </c:pt>
              </c:strCache>
            </c:strRef>
          </c:cat>
          <c:val>
            <c:numRef>
              <c:f>'03_CUADRYGRÁF.COMP.5 ÚLT.CAMP.'!$J$42:$J$53</c:f>
              <c:numCache>
                <c:formatCode>#,##0.0</c:formatCode>
                <c:ptCount val="12"/>
                <c:pt idx="0">
                  <c:v>367.30777</c:v>
                </c:pt>
                <c:pt idx="1">
                  <c:v>451.05214000000001</c:v>
                </c:pt>
                <c:pt idx="2">
                  <c:v>638.46578999999997</c:v>
                </c:pt>
                <c:pt idx="3">
                  <c:v>762.02644000000009</c:v>
                </c:pt>
                <c:pt idx="4">
                  <c:v>739.03863000000001</c:v>
                </c:pt>
                <c:pt idx="5">
                  <c:v>671.81463000000008</c:v>
                </c:pt>
                <c:pt idx="6">
                  <c:v>609.85797000000002</c:v>
                </c:pt>
                <c:pt idx="7">
                  <c:v>531.66746000000001</c:v>
                </c:pt>
                <c:pt idx="8">
                  <c:v>456.55063999999993</c:v>
                </c:pt>
                <c:pt idx="9">
                  <c:v>383.43997000000002</c:v>
                </c:pt>
                <c:pt idx="10">
                  <c:v>321.15190000000001</c:v>
                </c:pt>
                <c:pt idx="11">
                  <c:v>248.24002999999999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B8BD-4012-BAE1-94DFBFAE0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613792"/>
        <c:axId val="-140619776"/>
      </c:lineChart>
      <c:catAx>
        <c:axId val="-14061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340000" vert="horz"/>
          <a:lstStyle/>
          <a:p>
            <a:pPr>
              <a:defRPr sz="74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0619776"/>
        <c:scaling>
          <c:orientation val="minMax"/>
        </c:scaling>
        <c:delete val="0"/>
        <c:axPos val="l"/>
        <c:majorGridlines>
          <c:spPr>
            <a:ln w="3175">
              <a:solidFill>
                <a:srgbClr val="99CC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40613792"/>
        <c:crosses val="autoZero"/>
        <c:crossBetween val="between"/>
        <c:majorUnit val="100"/>
      </c:valAx>
      <c:spPr>
        <a:gradFill rotWithShape="0">
          <a:gsLst>
            <a:gs pos="0">
              <a:srgbClr val="FFEFD1"/>
            </a:gs>
            <a:gs pos="64999">
              <a:srgbClr val="F0EBD5"/>
            </a:gs>
            <a:gs pos="100000">
              <a:srgbClr val="D1C39F"/>
            </a:gs>
          </a:gsLst>
          <a:path path="rect">
            <a:fillToRect l="50000" t="50000" r="50000" b="50000"/>
          </a:path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20581061339325"/>
          <c:y val="0.23008923442500701"/>
          <c:w val="0.14703804095888429"/>
          <c:h val="0.297936032332241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64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stretch>
        <a:fillRect/>
      </a:stretch>
    </a:blipFill>
    <a:ln w="12700">
      <a:solidFill>
        <a:srgbClr val="808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6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83639545056885E-2"/>
          <c:y val="5.2434055958715281E-2"/>
          <c:w val="0.76278118501518966"/>
          <c:h val="0.818083068563797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'09_ALMAZ.PROD. POR CAMYTIPO '!$B$40</c:f>
              <c:strCache>
                <c:ptCount val="1"/>
                <c:pt idx="0">
                  <c:v>% Nº Empresas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 w="12700">
              <a:solidFill>
                <a:schemeClr val="accent2">
                  <a:lumMod val="50000"/>
                </a:schemeClr>
              </a:solidFill>
              <a:prstDash val="solid"/>
            </a:ln>
          </c:spPr>
          <c:invertIfNegative val="0"/>
          <c:cat>
            <c:strRef>
              <c:f>'09_ALMAZ.PROD. POR CAMYTIPO '!$C$39:$G$39</c:f>
              <c:strCache>
                <c:ptCount val="5"/>
                <c:pt idx="0">
                  <c:v>18/19</c:v>
                </c:pt>
                <c:pt idx="1">
                  <c:v>19/20</c:v>
                </c:pt>
                <c:pt idx="2">
                  <c:v>20/21</c:v>
                </c:pt>
                <c:pt idx="3">
                  <c:v>21/22</c:v>
                </c:pt>
                <c:pt idx="4">
                  <c:v>22/23</c:v>
                </c:pt>
              </c:strCache>
            </c:strRef>
          </c:cat>
          <c:val>
            <c:numRef>
              <c:f>'09_ALMAZ.PROD. POR CAMYTIPO '!$C$40:$G$40</c:f>
              <c:numCache>
                <c:formatCode>#0.00</c:formatCode>
                <c:ptCount val="5"/>
                <c:pt idx="0">
                  <c:v>49.527515286270152</c:v>
                </c:pt>
                <c:pt idx="1">
                  <c:v>49.528563505268998</c:v>
                </c:pt>
                <c:pt idx="2">
                  <c:v>49.890470974808323</c:v>
                </c:pt>
                <c:pt idx="3">
                  <c:v>50.244698205546491</c:v>
                </c:pt>
                <c:pt idx="4">
                  <c:v>50.10928961748634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B-4478-A3AB-6122509A8998}"/>
            </c:ext>
          </c:extLst>
        </c:ser>
        <c:ser>
          <c:idx val="1"/>
          <c:order val="1"/>
          <c:tx>
            <c:strRef>
              <c:f>'09_ALMAZ.PROD. POR CAMYTIPO '!$B$41</c:f>
              <c:strCache>
                <c:ptCount val="1"/>
                <c:pt idx="0">
                  <c:v>% Producción</c:v>
                </c:pt>
              </c:strCache>
            </c:strRef>
          </c:tx>
          <c:spPr>
            <a:solidFill>
              <a:schemeClr val="accent4"/>
            </a:solidFill>
            <a:ln w="9525">
              <a:solidFill>
                <a:schemeClr val="accent4"/>
              </a:solidFill>
              <a:prstDash val="solid"/>
            </a:ln>
          </c:spPr>
          <c:invertIfNegative val="0"/>
          <c:cat>
            <c:strRef>
              <c:f>'09_ALMAZ.PROD. POR CAMYTIPO '!$C$39:$G$39</c:f>
              <c:strCache>
                <c:ptCount val="5"/>
                <c:pt idx="0">
                  <c:v>18/19</c:v>
                </c:pt>
                <c:pt idx="1">
                  <c:v>19/20</c:v>
                </c:pt>
                <c:pt idx="2">
                  <c:v>20/21</c:v>
                </c:pt>
                <c:pt idx="3">
                  <c:v>21/22</c:v>
                </c:pt>
                <c:pt idx="4">
                  <c:v>22/23</c:v>
                </c:pt>
              </c:strCache>
            </c:strRef>
          </c:cat>
          <c:val>
            <c:numRef>
              <c:f>'09_ALMAZ.PROD. POR CAMYTIPO '!$C$41:$G$41</c:f>
              <c:numCache>
                <c:formatCode>#0.00</c:formatCode>
                <c:ptCount val="5"/>
                <c:pt idx="0">
                  <c:v>32.741220040748217</c:v>
                </c:pt>
                <c:pt idx="1">
                  <c:v>34.586413706123146</c:v>
                </c:pt>
                <c:pt idx="2">
                  <c:v>34.581687792528108</c:v>
                </c:pt>
                <c:pt idx="3">
                  <c:v>35.30689886600527</c:v>
                </c:pt>
                <c:pt idx="4">
                  <c:v>40.955492448954175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AB-4478-A3AB-6122509A8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53032512"/>
        <c:axId val="1653030336"/>
      </c:barChart>
      <c:catAx>
        <c:axId val="165303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53030336"/>
        <c:crosses val="autoZero"/>
        <c:auto val="1"/>
        <c:lblAlgn val="ctr"/>
        <c:lblOffset val="100"/>
        <c:noMultiLvlLbl val="0"/>
      </c:catAx>
      <c:valAx>
        <c:axId val="1653030336"/>
        <c:scaling>
          <c:orientation val="minMax"/>
          <c:max val="80"/>
          <c:min val="20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53032512"/>
        <c:crosses val="autoZero"/>
        <c:crossBetween val="between"/>
        <c:majorUnit val="10"/>
      </c:valAx>
      <c:spPr>
        <a:noFill/>
      </c:spPr>
    </c:plotArea>
    <c:legend>
      <c:legendPos val="r"/>
      <c:layout>
        <c:manualLayout>
          <c:xMode val="edge"/>
          <c:yMode val="edge"/>
          <c:x val="0.83881595202609727"/>
          <c:y val="0.42242436800663075"/>
          <c:w val="0.1500617699169513"/>
          <c:h val="0.18283925035686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190500</xdr:colOff>
      <xdr:row>0</xdr:row>
      <xdr:rowOff>85725</xdr:rowOff>
    </xdr:from>
    <xdr:ext cx="2433320" cy="552450"/>
    <xdr:pic>
      <xdr:nvPicPr>
        <xdr:cNvPr id="2" name="Imagen 6">
          <a:extLst>
            <a:ext uri="{FF2B5EF4-FFF2-40B4-BE49-F238E27FC236}">
              <a16:creationId xmlns:a16="http://schemas.microsoft.com/office/drawing/2014/main" id="{28C5DA55-9834-4F1F-991B-DD57E067EB7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85725"/>
          <a:ext cx="2433320" cy="55245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131990</xdr:colOff>
      <xdr:row>21</xdr:row>
      <xdr:rowOff>-1</xdr:rowOff>
    </xdr:from>
    <xdr:to>
      <xdr:col>7</xdr:col>
      <xdr:colOff>131990</xdr:colOff>
      <xdr:row>22</xdr:row>
      <xdr:rowOff>4081</xdr:rowOff>
    </xdr:to>
    <xdr:sp macro="" textlink="">
      <xdr:nvSpPr>
        <xdr:cNvPr id="2" name="Rectangle 3">
          <a:extLst>
            <a:ext uri="{FF2B5EF4-FFF2-40B4-BE49-F238E27FC236}">
              <a16:creationId xmlns:a16="http://schemas.microsoft.com/office/drawing/2014/main" id="{CDB3CFBF-12D4-45F2-B8B8-3F63BAE6D949}"/>
            </a:ext>
          </a:extLst>
        </xdr:cNvPr>
        <xdr:cNvSpPr>
          <a:spLocks noChangeArrowheads="1"/>
        </xdr:cNvSpPr>
      </xdr:nvSpPr>
      <xdr:spPr bwMode="auto">
        <a:xfrm>
          <a:off x="2913290" y="4362449"/>
          <a:ext cx="5676900" cy="188232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694196</xdr:colOff>
      <xdr:row>23</xdr:row>
      <xdr:rowOff>83626</xdr:rowOff>
    </xdr:from>
    <xdr:to>
      <xdr:col>13</xdr:col>
      <xdr:colOff>713246</xdr:colOff>
      <xdr:row>37</xdr:row>
      <xdr:rowOff>74102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505734A-CE82-4D0C-AAD7-DAC608D96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629619</xdr:colOff>
      <xdr:row>40</xdr:row>
      <xdr:rowOff>74103</xdr:rowOff>
    </xdr:from>
    <xdr:to>
      <xdr:col>13</xdr:col>
      <xdr:colOff>726483</xdr:colOff>
      <xdr:row>54</xdr:row>
      <xdr:rowOff>64578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0091149-E08D-4B08-ACE5-6B47008738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</xdr:colOff>
      <xdr:row>57</xdr:row>
      <xdr:rowOff>19050</xdr:rowOff>
    </xdr:from>
    <xdr:to>
      <xdr:col>13</xdr:col>
      <xdr:colOff>719667</xdr:colOff>
      <xdr:row>71</xdr:row>
      <xdr:rowOff>74084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49A660D-AD0B-4436-B36C-35A9D9F56F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</xdr:colOff>
      <xdr:row>74</xdr:row>
      <xdr:rowOff>9525</xdr:rowOff>
    </xdr:from>
    <xdr:to>
      <xdr:col>13</xdr:col>
      <xdr:colOff>730250</xdr:colOff>
      <xdr:row>88</xdr:row>
      <xdr:rowOff>31750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6AE7366-960A-4318-BD1F-3031F19A7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694195</xdr:colOff>
      <xdr:row>6</xdr:row>
      <xdr:rowOff>64576</xdr:rowOff>
    </xdr:from>
    <xdr:to>
      <xdr:col>13</xdr:col>
      <xdr:colOff>703720</xdr:colOff>
      <xdr:row>20</xdr:row>
      <xdr:rowOff>61347</xdr:rowOff>
    </xdr:to>
    <xdr:graphicFrame macro="">
      <xdr:nvGraphicFramePr>
        <xdr:cNvPr id="6" name="Gráfico 1">
          <a:extLst>
            <a:ext uri="{FF2B5EF4-FFF2-40B4-BE49-F238E27FC236}">
              <a16:creationId xmlns:a16="http://schemas.microsoft.com/office/drawing/2014/main" id="{D9A515D4-9167-40F1-92F2-70750B57B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131762</xdr:colOff>
      <xdr:row>6</xdr:row>
      <xdr:rowOff>9525</xdr:rowOff>
    </xdr:from>
    <xdr:to>
      <xdr:col>16</xdr:col>
      <xdr:colOff>845343</xdr:colOff>
      <xdr:row>21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6FD6166B-E019-44DF-A58F-12F4605C6D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114301</xdr:colOff>
      <xdr:row>23</xdr:row>
      <xdr:rowOff>11905</xdr:rowOff>
    </xdr:from>
    <xdr:to>
      <xdr:col>16</xdr:col>
      <xdr:colOff>878417</xdr:colOff>
      <xdr:row>37</xdr:row>
      <xdr:rowOff>285750</xdr:rowOff>
    </xdr:to>
    <xdr:graphicFrame macro="">
      <xdr:nvGraphicFramePr>
        <xdr:cNvPr id="3" name="Gráfico 5">
          <a:extLst>
            <a:ext uri="{FF2B5EF4-FFF2-40B4-BE49-F238E27FC236}">
              <a16:creationId xmlns:a16="http://schemas.microsoft.com/office/drawing/2014/main" id="{8E5C6BF3-DE8C-4626-BBC1-F5892916A2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107156</xdr:colOff>
      <xdr:row>39</xdr:row>
      <xdr:rowOff>197645</xdr:rowOff>
    </xdr:from>
    <xdr:to>
      <xdr:col>16</xdr:col>
      <xdr:colOff>845343</xdr:colOff>
      <xdr:row>53</xdr:row>
      <xdr:rowOff>166687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46F8990-06E2-44F6-8A97-23558E5A8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60</xdr:row>
      <xdr:rowOff>1</xdr:rowOff>
    </xdr:from>
    <xdr:to>
      <xdr:col>14</xdr:col>
      <xdr:colOff>7546</xdr:colOff>
      <xdr:row>74</xdr:row>
      <xdr:rowOff>152401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77297CA6-4978-6015-1DC4-886DC40FA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0800" y="11087101"/>
          <a:ext cx="5011346" cy="26416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60</xdr:row>
      <xdr:rowOff>1</xdr:rowOff>
    </xdr:from>
    <xdr:to>
      <xdr:col>6</xdr:col>
      <xdr:colOff>495300</xdr:colOff>
      <xdr:row>74</xdr:row>
      <xdr:rowOff>152401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491FE6EE-34A9-B8D3-C54C-73CA93F3E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3600" y="11087101"/>
          <a:ext cx="4800600" cy="2641600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809625</xdr:colOff>
      <xdr:row>42</xdr:row>
      <xdr:rowOff>9525</xdr:rowOff>
    </xdr:from>
    <xdr:to>
      <xdr:col>7</xdr:col>
      <xdr:colOff>39923</xdr:colOff>
      <xdr:row>57</xdr:row>
      <xdr:rowOff>6350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548E855C-F0AD-C676-8918-E03C70F8E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9625" y="7896225"/>
          <a:ext cx="4919898" cy="2670175"/>
        </a:xfrm>
        <a:prstGeom prst="rect">
          <a:avLst/>
        </a:prstGeom>
      </xdr:spPr>
    </xdr:pic>
    <xdr:clientData/>
  </xdr:twoCellAnchor>
  <xdr:twoCellAnchor editAs="oneCell">
    <xdr:from>
      <xdr:col>8</xdr:col>
      <xdr:colOff>9525</xdr:colOff>
      <xdr:row>23</xdr:row>
      <xdr:rowOff>114300</xdr:rowOff>
    </xdr:from>
    <xdr:to>
      <xdr:col>14</xdr:col>
      <xdr:colOff>29771</xdr:colOff>
      <xdr:row>38</xdr:row>
      <xdr:rowOff>152400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1E24D6FF-E443-2054-F15C-80B399E9E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10325" y="4622800"/>
          <a:ext cx="5020871" cy="27051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24</xdr:row>
      <xdr:rowOff>28575</xdr:rowOff>
    </xdr:from>
    <xdr:to>
      <xdr:col>7</xdr:col>
      <xdr:colOff>59734</xdr:colOff>
      <xdr:row>38</xdr:row>
      <xdr:rowOff>152400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1465592-A5A3-B4D2-F624-CED7A423D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4075" y="4714875"/>
          <a:ext cx="4895259" cy="2613025"/>
        </a:xfrm>
        <a:prstGeom prst="rect">
          <a:avLst/>
        </a:prstGeom>
      </xdr:spPr>
    </xdr:pic>
    <xdr:clientData/>
  </xdr:twoCellAnchor>
  <xdr:twoCellAnchor editAs="oneCell">
    <xdr:from>
      <xdr:col>0</xdr:col>
      <xdr:colOff>806450</xdr:colOff>
      <xdr:row>5</xdr:row>
      <xdr:rowOff>276225</xdr:rowOff>
    </xdr:from>
    <xdr:to>
      <xdr:col>7</xdr:col>
      <xdr:colOff>8934</xdr:colOff>
      <xdr:row>21</xdr:row>
      <xdr:rowOff>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2C7D550-035A-292B-2BF4-F43E9E1A5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06450" y="1482725"/>
          <a:ext cx="4895259" cy="2670175"/>
        </a:xfrm>
        <a:prstGeom prst="rect">
          <a:avLst/>
        </a:prstGeom>
      </xdr:spPr>
    </xdr:pic>
    <xdr:clientData/>
  </xdr:twoCellAnchor>
  <xdr:twoCellAnchor editAs="oneCell">
    <xdr:from>
      <xdr:col>8</xdr:col>
      <xdr:colOff>44450</xdr:colOff>
      <xdr:row>5</xdr:row>
      <xdr:rowOff>254000</xdr:rowOff>
    </xdr:from>
    <xdr:to>
      <xdr:col>14</xdr:col>
      <xdr:colOff>28575</xdr:colOff>
      <xdr:row>20</xdr:row>
      <xdr:rowOff>158750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C08A132-B96F-1C67-E48B-39B87AA40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445250" y="1460500"/>
          <a:ext cx="4984750" cy="2676525"/>
        </a:xfrm>
        <a:prstGeom prst="rect">
          <a:avLst/>
        </a:prstGeom>
      </xdr:spPr>
    </xdr:pic>
    <xdr:clientData/>
  </xdr:twoCellAnchor>
  <xdr:twoCellAnchor editAs="oneCell">
    <xdr:from>
      <xdr:col>8</xdr:col>
      <xdr:colOff>28574</xdr:colOff>
      <xdr:row>42</xdr:row>
      <xdr:rowOff>15875</xdr:rowOff>
    </xdr:from>
    <xdr:to>
      <xdr:col>14</xdr:col>
      <xdr:colOff>31749</xdr:colOff>
      <xdr:row>57</xdr:row>
      <xdr:rowOff>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97C19A8D-4067-187E-9CFF-99F6103B7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429374" y="7902575"/>
          <a:ext cx="5000625" cy="26511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819149</xdr:colOff>
      <xdr:row>26</xdr:row>
      <xdr:rowOff>1</xdr:rowOff>
    </xdr:from>
    <xdr:to>
      <xdr:col>6</xdr:col>
      <xdr:colOff>1019174</xdr:colOff>
      <xdr:row>37</xdr:row>
      <xdr:rowOff>76201</xdr:rowOff>
    </xdr:to>
    <xdr:graphicFrame macro="">
      <xdr:nvGraphicFramePr>
        <xdr:cNvPr id="2" name="Gráfico 8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7</xdr:row>
      <xdr:rowOff>180975</xdr:rowOff>
    </xdr:from>
    <xdr:to>
      <xdr:col>7</xdr:col>
      <xdr:colOff>0</xdr:colOff>
      <xdr:row>19</xdr:row>
      <xdr:rowOff>57150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342900</xdr:colOff>
      <xdr:row>15</xdr:row>
      <xdr:rowOff>38100</xdr:rowOff>
    </xdr:from>
    <xdr:ext cx="184731" cy="26456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11677650" y="2895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0</xdr:col>
      <xdr:colOff>264583</xdr:colOff>
      <xdr:row>16</xdr:row>
      <xdr:rowOff>116416</xdr:rowOff>
    </xdr:from>
    <xdr:to>
      <xdr:col>12</xdr:col>
      <xdr:colOff>202923</xdr:colOff>
      <xdr:row>36</xdr:row>
      <xdr:rowOff>359833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583" y="3471333"/>
          <a:ext cx="10870923" cy="405341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423332</xdr:colOff>
      <xdr:row>16</xdr:row>
      <xdr:rowOff>0</xdr:rowOff>
    </xdr:from>
    <xdr:to>
      <xdr:col>12</xdr:col>
      <xdr:colOff>21639</xdr:colOff>
      <xdr:row>35</xdr:row>
      <xdr:rowOff>169333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3332" y="3386667"/>
          <a:ext cx="10721390" cy="39899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C0E80-641B-4A1D-AE38-1D16A5DC7D36}">
  <dimension ref="A1:Q111"/>
  <sheetViews>
    <sheetView tabSelected="1" workbookViewId="0">
      <selection activeCell="J18" sqref="J18"/>
    </sheetView>
  </sheetViews>
  <sheetFormatPr baseColWidth="10" defaultColWidth="11.453125" defaultRowHeight="14.5" x14ac:dyDescent="0.35"/>
  <sheetData>
    <row r="1" spans="1:17" x14ac:dyDescent="0.35">
      <c r="A1" s="291"/>
      <c r="B1" s="291"/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</row>
    <row r="2" spans="1:17" x14ac:dyDescent="0.35">
      <c r="A2" s="291"/>
      <c r="B2" s="291"/>
      <c r="C2" s="291"/>
      <c r="D2" s="291"/>
      <c r="E2" s="291"/>
      <c r="F2" s="291"/>
      <c r="G2" s="291"/>
      <c r="H2" s="291"/>
      <c r="I2" s="291"/>
      <c r="J2" s="291"/>
      <c r="K2" s="291"/>
      <c r="L2" s="291"/>
      <c r="M2" s="291"/>
      <c r="N2" s="291"/>
      <c r="O2" s="291"/>
      <c r="P2" s="291"/>
      <c r="Q2" s="291"/>
    </row>
    <row r="3" spans="1:17" x14ac:dyDescent="0.35">
      <c r="A3" s="291"/>
      <c r="B3" s="291"/>
      <c r="C3" s="291"/>
      <c r="D3" s="291"/>
      <c r="E3" s="291"/>
      <c r="F3" s="291"/>
      <c r="G3" s="291"/>
      <c r="H3" s="291"/>
      <c r="I3" s="291"/>
      <c r="J3" s="291"/>
      <c r="K3" s="291"/>
      <c r="L3" s="291"/>
      <c r="M3" s="291"/>
      <c r="N3" s="291"/>
      <c r="O3" s="291"/>
      <c r="P3" s="291"/>
      <c r="Q3" s="291"/>
    </row>
    <row r="4" spans="1:17" x14ac:dyDescent="0.35">
      <c r="A4" s="291"/>
      <c r="B4" s="291"/>
      <c r="C4" s="291"/>
      <c r="D4" s="291"/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1"/>
    </row>
    <row r="5" spans="1:17" x14ac:dyDescent="0.35">
      <c r="A5" s="291"/>
      <c r="B5" s="291"/>
      <c r="C5" s="291"/>
      <c r="D5" s="291"/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1"/>
      <c r="P5" s="291"/>
      <c r="Q5" s="291"/>
    </row>
    <row r="6" spans="1:17" x14ac:dyDescent="0.35">
      <c r="A6" s="291"/>
      <c r="B6" s="291"/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</row>
    <row r="7" spans="1:17" x14ac:dyDescent="0.35">
      <c r="A7" s="291"/>
      <c r="B7" s="291"/>
      <c r="C7" s="291"/>
      <c r="D7" s="291"/>
      <c r="E7" s="291"/>
      <c r="F7" s="291"/>
      <c r="G7" s="291"/>
      <c r="H7" s="291"/>
      <c r="I7" s="291"/>
      <c r="J7" s="291"/>
      <c r="K7" s="291"/>
      <c r="L7" s="291"/>
      <c r="M7" s="291"/>
      <c r="N7" s="291"/>
      <c r="O7" s="291"/>
      <c r="P7" s="291"/>
      <c r="Q7" s="291"/>
    </row>
    <row r="8" spans="1:17" x14ac:dyDescent="0.35">
      <c r="A8" s="291"/>
      <c r="B8" s="291"/>
      <c r="C8" s="291"/>
      <c r="D8" s="291"/>
      <c r="E8" s="291"/>
      <c r="F8" s="291"/>
      <c r="G8" s="291"/>
      <c r="H8" s="291"/>
      <c r="I8" s="291"/>
      <c r="J8" s="291"/>
      <c r="K8" s="291"/>
      <c r="L8" s="291"/>
      <c r="M8" s="291"/>
      <c r="N8" s="291"/>
      <c r="O8" s="291"/>
      <c r="P8" s="291"/>
      <c r="Q8" s="291"/>
    </row>
    <row r="9" spans="1:17" x14ac:dyDescent="0.35">
      <c r="A9" s="291"/>
      <c r="B9" s="291"/>
      <c r="C9" s="291"/>
      <c r="D9" s="291"/>
      <c r="E9" s="291"/>
      <c r="F9" s="291"/>
      <c r="G9" s="291"/>
      <c r="H9" s="291"/>
      <c r="I9" s="291"/>
      <c r="J9" s="291"/>
      <c r="K9" s="291"/>
      <c r="L9" s="291"/>
      <c r="M9" s="291"/>
      <c r="N9" s="291"/>
      <c r="O9" s="291"/>
      <c r="P9" s="291"/>
      <c r="Q9" s="291"/>
    </row>
    <row r="10" spans="1:17" ht="33.5" x14ac:dyDescent="0.35">
      <c r="A10" s="291"/>
      <c r="B10" s="291"/>
      <c r="C10" s="291"/>
      <c r="D10" s="458" t="s">
        <v>154</v>
      </c>
      <c r="E10" s="458"/>
      <c r="F10" s="458"/>
      <c r="G10" s="458"/>
      <c r="H10" s="458"/>
      <c r="I10" s="458"/>
      <c r="J10" s="458"/>
      <c r="K10" s="458"/>
      <c r="L10" s="291"/>
      <c r="M10" s="291"/>
      <c r="N10" s="291"/>
      <c r="O10" s="291"/>
      <c r="P10" s="291"/>
      <c r="Q10" s="292"/>
    </row>
    <row r="11" spans="1:17" ht="57" customHeight="1" x14ac:dyDescent="0.35">
      <c r="A11" s="291"/>
      <c r="B11" s="291"/>
      <c r="C11" s="291"/>
      <c r="D11" s="458"/>
      <c r="E11" s="458"/>
      <c r="F11" s="458"/>
      <c r="G11" s="458"/>
      <c r="H11" s="458"/>
      <c r="I11" s="458"/>
      <c r="J11" s="458"/>
      <c r="K11" s="458"/>
      <c r="L11" s="291"/>
      <c r="M11" s="291"/>
      <c r="N11" s="291"/>
      <c r="O11" s="291"/>
      <c r="P11" s="291"/>
      <c r="Q11" s="291"/>
    </row>
    <row r="12" spans="1:17" x14ac:dyDescent="0.35">
      <c r="A12" s="291"/>
      <c r="B12" s="291"/>
      <c r="C12" s="291"/>
      <c r="D12" s="291"/>
      <c r="E12" s="291"/>
      <c r="F12" s="291"/>
      <c r="G12" s="291"/>
      <c r="H12" s="291"/>
      <c r="I12" s="291"/>
      <c r="J12" s="291"/>
      <c r="K12" s="291"/>
      <c r="L12" s="291"/>
      <c r="M12" s="291"/>
      <c r="N12" s="291"/>
      <c r="O12" s="291"/>
      <c r="P12" s="291"/>
      <c r="Q12" s="291"/>
    </row>
    <row r="13" spans="1:17" x14ac:dyDescent="0.35">
      <c r="A13" s="291"/>
      <c r="B13" s="291"/>
      <c r="C13" s="291"/>
      <c r="D13" s="291"/>
      <c r="E13" s="291"/>
      <c r="F13" s="291"/>
      <c r="G13" s="291"/>
      <c r="H13" s="291"/>
      <c r="I13" s="291"/>
      <c r="J13" s="291"/>
      <c r="K13" s="291"/>
      <c r="L13" s="291"/>
      <c r="M13" s="291"/>
      <c r="N13" s="291"/>
      <c r="O13" s="291"/>
      <c r="P13" s="291"/>
      <c r="Q13" s="291"/>
    </row>
    <row r="14" spans="1:17" x14ac:dyDescent="0.35">
      <c r="A14" s="291"/>
      <c r="B14" s="291"/>
      <c r="C14" s="291"/>
      <c r="D14" s="291"/>
      <c r="E14" s="291"/>
      <c r="F14" s="291"/>
      <c r="G14" s="291"/>
      <c r="H14" s="291"/>
      <c r="I14" s="291"/>
      <c r="J14" s="291"/>
      <c r="K14" s="291"/>
      <c r="L14" s="291"/>
      <c r="M14" s="291"/>
      <c r="N14" s="291"/>
      <c r="O14" s="291"/>
      <c r="P14" s="291"/>
      <c r="Q14" s="291"/>
    </row>
    <row r="15" spans="1:17" ht="28.5" x14ac:dyDescent="0.35">
      <c r="A15" s="291"/>
      <c r="B15" s="291"/>
      <c r="C15" s="291"/>
      <c r="D15" s="291"/>
      <c r="E15" s="291"/>
      <c r="F15" s="291"/>
      <c r="G15" s="293" t="s">
        <v>209</v>
      </c>
      <c r="H15" s="291"/>
      <c r="I15" s="291"/>
      <c r="J15" s="291"/>
      <c r="K15" s="291"/>
      <c r="L15" s="291"/>
      <c r="M15" s="291"/>
      <c r="N15" s="291"/>
      <c r="O15" s="291"/>
      <c r="P15" s="291"/>
      <c r="Q15" s="291"/>
    </row>
    <row r="16" spans="1:17" ht="28.5" x14ac:dyDescent="0.35">
      <c r="A16" s="291"/>
      <c r="B16" s="291"/>
      <c r="C16" s="291"/>
      <c r="D16" s="291"/>
      <c r="E16" s="291"/>
      <c r="F16" s="291"/>
      <c r="G16" s="294"/>
      <c r="H16" s="295"/>
      <c r="I16" s="291"/>
      <c r="J16" s="291"/>
      <c r="K16" s="291"/>
      <c r="L16" s="291"/>
      <c r="M16" s="291"/>
      <c r="N16" s="291"/>
      <c r="O16" s="291"/>
      <c r="P16" s="291"/>
      <c r="Q16" s="291"/>
    </row>
    <row r="17" spans="1:17" ht="28.5" x14ac:dyDescent="0.35">
      <c r="A17" s="291"/>
      <c r="B17" s="291"/>
      <c r="C17" s="291"/>
      <c r="D17" s="291"/>
      <c r="E17" s="291"/>
      <c r="F17" s="291"/>
      <c r="G17" s="295" t="s">
        <v>215</v>
      </c>
      <c r="H17" s="291"/>
      <c r="I17" s="291"/>
      <c r="J17" s="291"/>
      <c r="K17" s="291"/>
      <c r="L17" s="291"/>
      <c r="M17" s="291"/>
      <c r="N17" s="291"/>
      <c r="O17" s="291"/>
      <c r="P17" s="291"/>
      <c r="Q17" s="291"/>
    </row>
    <row r="18" spans="1:17" x14ac:dyDescent="0.35">
      <c r="A18" s="291"/>
      <c r="B18" s="291"/>
      <c r="C18" s="291"/>
      <c r="D18" s="291"/>
      <c r="E18" s="291"/>
      <c r="F18" s="291"/>
      <c r="G18" s="291"/>
      <c r="H18" s="291"/>
      <c r="I18" s="291"/>
      <c r="J18" s="291"/>
      <c r="K18" s="291"/>
      <c r="L18" s="291"/>
      <c r="M18" s="291"/>
      <c r="N18" s="291"/>
      <c r="O18" s="291"/>
      <c r="P18" s="291"/>
      <c r="Q18" s="291"/>
    </row>
    <row r="19" spans="1:17" x14ac:dyDescent="0.35">
      <c r="A19" s="291"/>
      <c r="B19" s="291"/>
      <c r="C19" s="291"/>
      <c r="D19" s="291"/>
      <c r="E19" s="291"/>
      <c r="F19" s="291"/>
      <c r="G19" s="291"/>
      <c r="H19" s="291"/>
      <c r="I19" s="291"/>
      <c r="J19" s="291"/>
      <c r="K19" s="291"/>
      <c r="L19" s="291"/>
      <c r="M19" s="291"/>
      <c r="N19" s="291"/>
      <c r="O19" s="291"/>
      <c r="P19" s="291"/>
      <c r="Q19" s="291"/>
    </row>
    <row r="20" spans="1:17" x14ac:dyDescent="0.35">
      <c r="A20" s="291"/>
      <c r="B20" s="291"/>
      <c r="C20" s="291"/>
      <c r="D20" s="291"/>
      <c r="F20" s="291"/>
      <c r="G20" s="291"/>
      <c r="H20" s="291"/>
      <c r="I20" s="291"/>
      <c r="J20" s="291"/>
      <c r="K20" s="291"/>
      <c r="L20" s="291"/>
      <c r="M20" s="291"/>
      <c r="N20" s="291"/>
      <c r="O20" s="291"/>
      <c r="P20" s="291"/>
      <c r="Q20" s="291"/>
    </row>
    <row r="21" spans="1:17" x14ac:dyDescent="0.35">
      <c r="A21" s="291"/>
      <c r="B21" s="291"/>
      <c r="C21" s="291"/>
      <c r="D21" s="291"/>
      <c r="E21" s="291"/>
      <c r="F21" s="291"/>
      <c r="G21" s="291"/>
      <c r="H21" s="291"/>
      <c r="I21" s="291"/>
      <c r="J21" s="291"/>
      <c r="K21" s="291"/>
      <c r="L21" s="291"/>
      <c r="M21" s="291"/>
      <c r="N21" s="291"/>
      <c r="O21" s="291"/>
      <c r="P21" s="291"/>
      <c r="Q21" s="291"/>
    </row>
    <row r="22" spans="1:17" x14ac:dyDescent="0.35">
      <c r="A22" s="291"/>
      <c r="B22" s="291"/>
      <c r="C22" s="291"/>
      <c r="D22" s="291"/>
      <c r="E22" s="291"/>
      <c r="F22" s="291"/>
      <c r="G22" s="291"/>
      <c r="H22" s="291"/>
      <c r="I22" s="291"/>
      <c r="J22" s="291"/>
      <c r="K22" s="291"/>
      <c r="L22" s="291"/>
      <c r="M22" s="291"/>
      <c r="N22" s="291"/>
      <c r="O22" s="291"/>
      <c r="P22" s="291"/>
      <c r="Q22" s="291"/>
    </row>
    <row r="23" spans="1:17" x14ac:dyDescent="0.35">
      <c r="A23" s="459" t="s">
        <v>155</v>
      </c>
      <c r="B23" s="459"/>
      <c r="C23" s="459"/>
      <c r="D23" s="459"/>
      <c r="E23" s="459"/>
      <c r="F23" s="459"/>
      <c r="G23" s="459"/>
      <c r="H23" s="459"/>
      <c r="I23" s="459"/>
      <c r="J23" s="459"/>
      <c r="K23" s="459"/>
      <c r="L23" s="459"/>
      <c r="M23" s="459"/>
      <c r="N23" s="459"/>
      <c r="O23" s="459"/>
      <c r="P23" s="459"/>
      <c r="Q23" s="459"/>
    </row>
    <row r="24" spans="1:17" x14ac:dyDescent="0.35">
      <c r="A24" s="459"/>
      <c r="B24" s="459"/>
      <c r="C24" s="459"/>
      <c r="D24" s="459"/>
      <c r="E24" s="459"/>
      <c r="F24" s="459"/>
      <c r="G24" s="459"/>
      <c r="H24" s="459"/>
      <c r="I24" s="459"/>
      <c r="J24" s="459"/>
      <c r="K24" s="459"/>
      <c r="L24" s="459"/>
      <c r="M24" s="459"/>
      <c r="N24" s="459"/>
      <c r="O24" s="459"/>
      <c r="P24" s="459"/>
      <c r="Q24" s="459"/>
    </row>
    <row r="25" spans="1:17" x14ac:dyDescent="0.35">
      <c r="A25" s="459"/>
      <c r="B25" s="459"/>
      <c r="C25" s="459"/>
      <c r="D25" s="459"/>
      <c r="E25" s="459"/>
      <c r="F25" s="459"/>
      <c r="G25" s="459"/>
      <c r="H25" s="459"/>
      <c r="I25" s="459"/>
      <c r="J25" s="459"/>
      <c r="K25" s="459"/>
      <c r="L25" s="459"/>
      <c r="M25" s="459"/>
      <c r="N25" s="459"/>
      <c r="O25" s="459"/>
      <c r="P25" s="459"/>
      <c r="Q25" s="459"/>
    </row>
    <row r="26" spans="1:17" x14ac:dyDescent="0.35">
      <c r="A26" s="459"/>
      <c r="B26" s="459"/>
      <c r="C26" s="459"/>
      <c r="D26" s="459"/>
      <c r="E26" s="459"/>
      <c r="F26" s="459"/>
      <c r="G26" s="459"/>
      <c r="H26" s="459"/>
      <c r="I26" s="459"/>
      <c r="J26" s="459"/>
      <c r="K26" s="459"/>
      <c r="L26" s="459"/>
      <c r="M26" s="459"/>
      <c r="N26" s="459"/>
      <c r="O26" s="459"/>
      <c r="P26" s="459"/>
      <c r="Q26" s="459"/>
    </row>
    <row r="27" spans="1:17" x14ac:dyDescent="0.35">
      <c r="A27" s="459"/>
      <c r="B27" s="459"/>
      <c r="C27" s="459"/>
      <c r="D27" s="459"/>
      <c r="E27" s="459"/>
      <c r="F27" s="459"/>
      <c r="G27" s="459"/>
      <c r="H27" s="459"/>
      <c r="I27" s="459"/>
      <c r="J27" s="459"/>
      <c r="K27" s="459"/>
      <c r="L27" s="459"/>
      <c r="M27" s="459"/>
      <c r="N27" s="459"/>
      <c r="O27" s="459"/>
      <c r="P27" s="459"/>
      <c r="Q27" s="459"/>
    </row>
    <row r="28" spans="1:17" x14ac:dyDescent="0.35">
      <c r="A28" s="459"/>
      <c r="B28" s="459"/>
      <c r="C28" s="459"/>
      <c r="D28" s="459"/>
      <c r="E28" s="459"/>
      <c r="F28" s="459"/>
      <c r="G28" s="459"/>
      <c r="H28" s="459"/>
      <c r="I28" s="459"/>
      <c r="J28" s="459"/>
      <c r="K28" s="459"/>
      <c r="L28" s="459"/>
      <c r="M28" s="459"/>
      <c r="N28" s="459"/>
      <c r="O28" s="459"/>
      <c r="P28" s="459"/>
      <c r="Q28" s="459"/>
    </row>
    <row r="29" spans="1:17" x14ac:dyDescent="0.35">
      <c r="A29" s="459"/>
      <c r="B29" s="459"/>
      <c r="C29" s="459"/>
      <c r="D29" s="459"/>
      <c r="E29" s="459"/>
      <c r="F29" s="459"/>
      <c r="G29" s="459"/>
      <c r="H29" s="459"/>
      <c r="I29" s="459"/>
      <c r="J29" s="459"/>
      <c r="K29" s="459"/>
      <c r="L29" s="459"/>
      <c r="M29" s="459"/>
      <c r="N29" s="459"/>
      <c r="O29" s="459"/>
      <c r="P29" s="459"/>
      <c r="Q29" s="459"/>
    </row>
    <row r="30" spans="1:17" x14ac:dyDescent="0.35">
      <c r="A30" s="459"/>
      <c r="B30" s="459"/>
      <c r="C30" s="459"/>
      <c r="D30" s="459"/>
      <c r="E30" s="459"/>
      <c r="F30" s="459"/>
      <c r="G30" s="459"/>
      <c r="H30" s="459"/>
      <c r="I30" s="459"/>
      <c r="J30" s="459"/>
      <c r="K30" s="459"/>
      <c r="L30" s="459"/>
      <c r="M30" s="459"/>
      <c r="N30" s="459"/>
      <c r="O30" s="459"/>
      <c r="P30" s="459"/>
      <c r="Q30" s="459"/>
    </row>
    <row r="31" spans="1:17" x14ac:dyDescent="0.35">
      <c r="A31" s="459"/>
      <c r="B31" s="459"/>
      <c r="C31" s="459"/>
      <c r="D31" s="459"/>
      <c r="E31" s="459"/>
      <c r="F31" s="459"/>
      <c r="G31" s="459"/>
      <c r="H31" s="459"/>
      <c r="I31" s="459"/>
      <c r="J31" s="459"/>
      <c r="K31" s="459"/>
      <c r="L31" s="459"/>
      <c r="M31" s="459"/>
      <c r="N31" s="459"/>
      <c r="O31" s="459"/>
      <c r="P31" s="459"/>
      <c r="Q31" s="459"/>
    </row>
    <row r="32" spans="1:17" x14ac:dyDescent="0.35">
      <c r="A32" s="459"/>
      <c r="B32" s="459"/>
      <c r="C32" s="459"/>
      <c r="D32" s="459"/>
      <c r="E32" s="459"/>
      <c r="F32" s="459"/>
      <c r="G32" s="459"/>
      <c r="H32" s="459"/>
      <c r="I32" s="459"/>
      <c r="J32" s="459"/>
      <c r="K32" s="459"/>
      <c r="L32" s="459"/>
      <c r="M32" s="459"/>
      <c r="N32" s="459"/>
      <c r="O32" s="459"/>
      <c r="P32" s="459"/>
      <c r="Q32" s="459"/>
    </row>
    <row r="33" spans="1:17" x14ac:dyDescent="0.35">
      <c r="A33" s="459"/>
      <c r="B33" s="459"/>
      <c r="C33" s="459"/>
      <c r="D33" s="459"/>
      <c r="E33" s="459"/>
      <c r="F33" s="459"/>
      <c r="G33" s="459"/>
      <c r="H33" s="459"/>
      <c r="I33" s="459"/>
      <c r="J33" s="459"/>
      <c r="K33" s="459"/>
      <c r="L33" s="459"/>
      <c r="M33" s="459"/>
      <c r="N33" s="459"/>
      <c r="O33" s="459"/>
      <c r="P33" s="459"/>
      <c r="Q33" s="459"/>
    </row>
    <row r="34" spans="1:17" x14ac:dyDescent="0.35">
      <c r="A34" s="291"/>
      <c r="B34" s="291"/>
      <c r="C34" s="291"/>
      <c r="D34" s="291"/>
      <c r="E34" s="291"/>
      <c r="F34" s="291"/>
      <c r="G34" s="291"/>
      <c r="H34" s="291"/>
      <c r="I34" s="291"/>
      <c r="J34" s="291"/>
      <c r="K34" s="291"/>
      <c r="L34" s="291"/>
      <c r="M34" s="291"/>
      <c r="N34" s="291"/>
      <c r="O34" s="291"/>
      <c r="P34" s="291"/>
      <c r="Q34" s="291"/>
    </row>
    <row r="35" spans="1:17" x14ac:dyDescent="0.35">
      <c r="A35" s="460" t="s">
        <v>156</v>
      </c>
      <c r="B35" s="460"/>
      <c r="C35" s="460"/>
      <c r="D35" s="460"/>
      <c r="E35" s="460"/>
      <c r="F35" s="460"/>
      <c r="G35" s="460"/>
      <c r="H35" s="460"/>
      <c r="I35" s="460"/>
      <c r="J35" s="460"/>
      <c r="K35" s="460"/>
      <c r="L35" s="460"/>
      <c r="M35" s="460"/>
      <c r="N35" s="460"/>
      <c r="O35" s="460"/>
      <c r="P35" s="460"/>
      <c r="Q35" s="460"/>
    </row>
    <row r="36" spans="1:17" x14ac:dyDescent="0.35">
      <c r="A36" s="291"/>
      <c r="B36" s="291"/>
      <c r="C36" s="291"/>
      <c r="D36" s="291"/>
      <c r="E36" s="291"/>
      <c r="F36" s="291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</row>
    <row r="37" spans="1:17" x14ac:dyDescent="0.35">
      <c r="A37" s="460" t="s">
        <v>157</v>
      </c>
      <c r="B37" s="460"/>
      <c r="C37" s="460"/>
      <c r="D37" s="460"/>
      <c r="E37" s="460"/>
      <c r="F37" s="460"/>
      <c r="G37" s="460"/>
      <c r="H37" s="460"/>
      <c r="I37" s="460"/>
      <c r="J37" s="460"/>
      <c r="K37" s="460"/>
      <c r="L37" s="460"/>
      <c r="M37" s="460"/>
      <c r="N37" s="460"/>
      <c r="O37" s="460"/>
      <c r="P37" s="460"/>
      <c r="Q37" s="460"/>
    </row>
    <row r="38" spans="1:17" x14ac:dyDescent="0.35">
      <c r="A38" s="460"/>
      <c r="B38" s="460"/>
      <c r="C38" s="460"/>
      <c r="D38" s="460"/>
      <c r="E38" s="460"/>
      <c r="F38" s="460"/>
      <c r="G38" s="460"/>
      <c r="H38" s="460"/>
      <c r="I38" s="460"/>
      <c r="J38" s="460"/>
      <c r="K38" s="460"/>
      <c r="L38" s="460"/>
      <c r="M38" s="460"/>
      <c r="N38" s="460"/>
      <c r="O38" s="460"/>
      <c r="P38" s="460"/>
      <c r="Q38" s="460"/>
    </row>
    <row r="39" spans="1:17" x14ac:dyDescent="0.35">
      <c r="A39" s="460"/>
      <c r="B39" s="460"/>
      <c r="C39" s="460"/>
      <c r="D39" s="460"/>
      <c r="E39" s="460"/>
      <c r="F39" s="460"/>
      <c r="G39" s="460"/>
      <c r="H39" s="460"/>
      <c r="I39" s="460"/>
      <c r="J39" s="460"/>
      <c r="K39" s="460"/>
      <c r="L39" s="460"/>
      <c r="M39" s="460"/>
      <c r="N39" s="460"/>
      <c r="O39" s="460"/>
      <c r="P39" s="460"/>
      <c r="Q39" s="460"/>
    </row>
    <row r="40" spans="1:17" x14ac:dyDescent="0.35">
      <c r="A40" s="291"/>
      <c r="B40" s="291"/>
      <c r="C40" s="291"/>
      <c r="D40" s="291"/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</row>
    <row r="41" spans="1:17" x14ac:dyDescent="0.35">
      <c r="A41" s="291"/>
      <c r="B41" s="291"/>
      <c r="C41" s="291"/>
      <c r="D41" s="291"/>
      <c r="E41" s="291"/>
      <c r="F41" s="291"/>
      <c r="G41" s="291"/>
      <c r="H41" s="291"/>
      <c r="I41" s="291"/>
      <c r="J41" s="291"/>
      <c r="K41" s="291"/>
      <c r="L41" s="291"/>
      <c r="M41" s="291"/>
      <c r="N41" s="291"/>
      <c r="O41" s="291"/>
      <c r="P41" s="291"/>
      <c r="Q41" s="291"/>
    </row>
    <row r="42" spans="1:17" x14ac:dyDescent="0.35">
      <c r="A42" s="291"/>
      <c r="B42" s="291"/>
      <c r="C42" s="291"/>
      <c r="D42" s="291"/>
      <c r="E42" s="291"/>
      <c r="F42" s="291"/>
      <c r="G42" s="291"/>
      <c r="H42" s="291"/>
      <c r="I42" s="291"/>
      <c r="J42" s="291"/>
      <c r="K42" s="291"/>
      <c r="L42" s="291"/>
      <c r="M42" s="291"/>
      <c r="N42" s="291"/>
      <c r="O42" s="291"/>
      <c r="P42" s="291"/>
      <c r="Q42" s="291"/>
    </row>
    <row r="43" spans="1:17" x14ac:dyDescent="0.35">
      <c r="A43" s="291"/>
      <c r="B43" s="291"/>
      <c r="C43" s="291"/>
      <c r="D43" s="291"/>
      <c r="E43" s="291"/>
      <c r="F43" s="291"/>
      <c r="G43" s="291"/>
      <c r="H43" s="291"/>
      <c r="I43" s="291"/>
      <c r="J43" s="291"/>
      <c r="K43" s="291"/>
      <c r="L43" s="291"/>
      <c r="M43" s="291"/>
      <c r="N43" s="291"/>
      <c r="O43" s="291"/>
      <c r="P43" s="291"/>
      <c r="Q43" s="291"/>
    </row>
    <row r="44" spans="1:17" x14ac:dyDescent="0.35">
      <c r="A44" s="291"/>
      <c r="B44" s="291"/>
      <c r="C44" s="291"/>
      <c r="D44" s="291"/>
      <c r="E44" s="291"/>
      <c r="F44" s="291"/>
      <c r="G44" s="291"/>
      <c r="H44" s="291"/>
      <c r="I44" s="291"/>
      <c r="J44" s="291"/>
      <c r="K44" s="291"/>
      <c r="L44" s="291"/>
      <c r="M44" s="291"/>
      <c r="N44" s="291"/>
      <c r="O44" s="291"/>
      <c r="P44" s="291"/>
      <c r="Q44" s="291"/>
    </row>
    <row r="45" spans="1:17" x14ac:dyDescent="0.35">
      <c r="A45" s="291"/>
      <c r="B45" s="291"/>
      <c r="C45" s="291"/>
      <c r="D45" s="291"/>
      <c r="E45" s="291"/>
      <c r="F45" s="291"/>
      <c r="G45" s="291"/>
      <c r="H45" s="291"/>
      <c r="I45" s="291"/>
      <c r="J45" s="291"/>
      <c r="K45" s="291"/>
      <c r="L45" s="291"/>
      <c r="M45" s="291"/>
      <c r="N45" s="291"/>
      <c r="O45" s="291"/>
      <c r="P45" s="291"/>
      <c r="Q45" s="291"/>
    </row>
    <row r="46" spans="1:17" x14ac:dyDescent="0.35">
      <c r="A46" s="291"/>
      <c r="B46" s="291"/>
      <c r="C46" s="291"/>
      <c r="D46" s="291"/>
      <c r="E46" s="291"/>
      <c r="F46" s="291"/>
      <c r="G46" s="291"/>
      <c r="H46" s="291"/>
      <c r="I46" s="291"/>
      <c r="J46" s="291"/>
      <c r="K46" s="291"/>
      <c r="L46" s="291"/>
      <c r="M46" s="291"/>
      <c r="N46" s="291"/>
      <c r="O46" s="291"/>
      <c r="P46" s="291"/>
      <c r="Q46" s="291"/>
    </row>
    <row r="47" spans="1:17" x14ac:dyDescent="0.35">
      <c r="A47" s="291"/>
      <c r="B47" s="291"/>
      <c r="C47" s="291"/>
      <c r="D47" s="291"/>
      <c r="E47" s="291"/>
      <c r="F47" s="291"/>
      <c r="G47" s="291"/>
      <c r="H47" s="291"/>
      <c r="I47" s="291"/>
      <c r="J47" s="291"/>
      <c r="K47" s="291"/>
      <c r="L47" s="291"/>
      <c r="M47" s="291"/>
      <c r="N47" s="291"/>
      <c r="O47" s="291"/>
      <c r="P47" s="291"/>
      <c r="Q47" s="291"/>
    </row>
    <row r="48" spans="1:17" x14ac:dyDescent="0.35">
      <c r="A48" s="291"/>
      <c r="B48" s="291"/>
      <c r="C48" s="291"/>
      <c r="D48" s="291"/>
      <c r="E48" s="291"/>
      <c r="F48" s="291"/>
      <c r="G48" s="291"/>
      <c r="H48" s="291"/>
      <c r="I48" s="291"/>
      <c r="J48" s="291"/>
      <c r="K48" s="291"/>
      <c r="L48" s="291"/>
      <c r="M48" s="291"/>
      <c r="N48" s="291"/>
      <c r="O48" s="291"/>
      <c r="P48" s="291"/>
      <c r="Q48" s="291"/>
    </row>
    <row r="49" spans="1:17" x14ac:dyDescent="0.35">
      <c r="A49" s="291"/>
      <c r="B49" s="291"/>
      <c r="C49" s="291"/>
      <c r="D49" s="291"/>
      <c r="E49" s="291"/>
      <c r="F49" s="291"/>
      <c r="G49" s="291"/>
      <c r="H49" s="291"/>
      <c r="I49" s="291"/>
      <c r="J49" s="291"/>
      <c r="K49" s="291"/>
      <c r="L49" s="291"/>
      <c r="M49" s="291"/>
      <c r="N49" s="291"/>
      <c r="O49" s="291"/>
      <c r="P49" s="291"/>
      <c r="Q49" s="291"/>
    </row>
    <row r="50" spans="1:17" x14ac:dyDescent="0.35">
      <c r="A50" s="291"/>
      <c r="B50" s="291"/>
      <c r="C50" s="291"/>
      <c r="D50" s="291"/>
      <c r="E50" s="291"/>
      <c r="F50" s="291"/>
      <c r="G50" s="291"/>
      <c r="H50" s="291"/>
      <c r="I50" s="291"/>
      <c r="J50" s="291"/>
      <c r="K50" s="291"/>
      <c r="L50" s="291"/>
      <c r="M50" s="291"/>
      <c r="N50" s="291"/>
      <c r="O50" s="291"/>
      <c r="P50" s="291"/>
      <c r="Q50" s="291"/>
    </row>
    <row r="51" spans="1:17" x14ac:dyDescent="0.35">
      <c r="A51" s="291"/>
      <c r="B51" s="291"/>
      <c r="C51" s="291"/>
      <c r="D51" s="291"/>
      <c r="E51" s="291"/>
      <c r="F51" s="291"/>
      <c r="G51" s="291"/>
      <c r="H51" s="291"/>
      <c r="I51" s="291"/>
      <c r="J51" s="291"/>
      <c r="K51" s="291"/>
      <c r="L51" s="291"/>
      <c r="M51" s="291"/>
      <c r="N51" s="291"/>
      <c r="O51" s="291"/>
      <c r="P51" s="291"/>
      <c r="Q51" s="291"/>
    </row>
    <row r="52" spans="1:17" x14ac:dyDescent="0.35">
      <c r="A52" s="291"/>
      <c r="B52" s="291"/>
      <c r="C52" s="291"/>
      <c r="D52" s="291"/>
      <c r="E52" s="291"/>
      <c r="F52" s="291"/>
      <c r="G52" s="291"/>
      <c r="H52" s="291"/>
      <c r="I52" s="291"/>
      <c r="J52" s="291"/>
      <c r="K52" s="291"/>
      <c r="L52" s="291"/>
      <c r="M52" s="291"/>
      <c r="N52" s="291"/>
      <c r="O52" s="291"/>
      <c r="P52" s="291"/>
      <c r="Q52" s="291"/>
    </row>
    <row r="53" spans="1:17" x14ac:dyDescent="0.35">
      <c r="A53" s="291"/>
      <c r="B53" s="291"/>
      <c r="C53" s="291"/>
      <c r="D53" s="291"/>
      <c r="E53" s="291"/>
      <c r="F53" s="291"/>
      <c r="G53" s="291"/>
      <c r="H53" s="291"/>
      <c r="I53" s="291"/>
      <c r="J53" s="291"/>
      <c r="K53" s="291"/>
      <c r="L53" s="291"/>
      <c r="M53" s="291"/>
      <c r="N53" s="291"/>
      <c r="O53" s="291"/>
      <c r="P53" s="291"/>
      <c r="Q53" s="291"/>
    </row>
    <row r="54" spans="1:17" x14ac:dyDescent="0.35">
      <c r="A54" s="291"/>
      <c r="B54" s="291"/>
      <c r="C54" s="291"/>
      <c r="D54" s="291"/>
      <c r="E54" s="291"/>
      <c r="F54" s="291"/>
      <c r="G54" s="291"/>
      <c r="H54" s="291"/>
      <c r="I54" s="291"/>
      <c r="J54" s="291"/>
      <c r="K54" s="291"/>
      <c r="L54" s="291"/>
      <c r="M54" s="291"/>
      <c r="N54" s="291"/>
      <c r="O54" s="291"/>
      <c r="P54" s="291"/>
      <c r="Q54" s="291"/>
    </row>
    <row r="55" spans="1:17" x14ac:dyDescent="0.35">
      <c r="A55" s="291"/>
      <c r="B55" s="291"/>
      <c r="C55" s="291"/>
      <c r="D55" s="291"/>
      <c r="E55" s="291"/>
      <c r="F55" s="291"/>
      <c r="G55" s="291"/>
      <c r="H55" s="291"/>
      <c r="I55" s="291"/>
      <c r="J55" s="291"/>
      <c r="K55" s="291"/>
      <c r="L55" s="291"/>
      <c r="M55" s="291"/>
      <c r="N55" s="291"/>
      <c r="O55" s="291"/>
      <c r="P55" s="291"/>
      <c r="Q55" s="291"/>
    </row>
    <row r="56" spans="1:17" x14ac:dyDescent="0.35">
      <c r="A56" s="291"/>
      <c r="B56" s="291"/>
      <c r="C56" s="291"/>
      <c r="D56" s="291"/>
      <c r="E56" s="291"/>
      <c r="F56" s="291"/>
      <c r="G56" s="291"/>
      <c r="H56" s="291"/>
      <c r="I56" s="291"/>
      <c r="J56" s="291"/>
      <c r="K56" s="291"/>
      <c r="L56" s="291"/>
      <c r="M56" s="291"/>
      <c r="N56" s="291"/>
      <c r="O56" s="291"/>
      <c r="P56" s="291"/>
      <c r="Q56" s="291"/>
    </row>
    <row r="57" spans="1:17" x14ac:dyDescent="0.35">
      <c r="A57" s="291"/>
      <c r="B57" s="291"/>
      <c r="C57" s="291"/>
      <c r="D57" s="291"/>
      <c r="E57" s="291"/>
      <c r="F57" s="291"/>
      <c r="G57" s="291"/>
      <c r="H57" s="291"/>
      <c r="I57" s="291"/>
      <c r="J57" s="291"/>
      <c r="K57" s="291"/>
      <c r="L57" s="291"/>
      <c r="M57" s="291"/>
      <c r="N57" s="291"/>
      <c r="O57" s="291"/>
      <c r="P57" s="291"/>
      <c r="Q57" s="291"/>
    </row>
    <row r="58" spans="1:17" x14ac:dyDescent="0.35">
      <c r="A58" s="291"/>
      <c r="B58" s="291"/>
      <c r="C58" s="291"/>
      <c r="D58" s="291"/>
      <c r="E58" s="291"/>
      <c r="F58" s="291"/>
      <c r="G58" s="291"/>
      <c r="H58" s="291"/>
      <c r="I58" s="291"/>
      <c r="J58" s="291"/>
      <c r="K58" s="291"/>
      <c r="L58" s="291"/>
      <c r="M58" s="291"/>
      <c r="N58" s="291"/>
      <c r="O58" s="291"/>
      <c r="P58" s="291"/>
      <c r="Q58" s="291"/>
    </row>
    <row r="59" spans="1:17" x14ac:dyDescent="0.35">
      <c r="A59" s="291"/>
      <c r="B59" s="291"/>
      <c r="C59" s="291"/>
      <c r="D59" s="291"/>
      <c r="E59" s="291"/>
      <c r="F59" s="291"/>
      <c r="G59" s="291"/>
      <c r="H59" s="291"/>
      <c r="I59" s="291"/>
      <c r="J59" s="291"/>
      <c r="K59" s="291"/>
      <c r="L59" s="291"/>
      <c r="M59" s="291"/>
      <c r="N59" s="291"/>
      <c r="O59" s="291"/>
      <c r="P59" s="291"/>
      <c r="Q59" s="291"/>
    </row>
    <row r="60" spans="1:17" x14ac:dyDescent="0.35">
      <c r="A60" s="291"/>
      <c r="B60" s="291"/>
      <c r="C60" s="291"/>
      <c r="D60" s="291"/>
      <c r="E60" s="291"/>
      <c r="F60" s="291"/>
      <c r="G60" s="291"/>
      <c r="H60" s="291"/>
      <c r="I60" s="291"/>
      <c r="J60" s="291"/>
      <c r="K60" s="291"/>
      <c r="L60" s="291"/>
      <c r="M60" s="291"/>
      <c r="N60" s="291"/>
      <c r="O60" s="291"/>
      <c r="P60" s="291"/>
      <c r="Q60" s="291"/>
    </row>
    <row r="61" spans="1:17" x14ac:dyDescent="0.35">
      <c r="A61" s="291"/>
      <c r="B61" s="291"/>
      <c r="C61" s="291"/>
      <c r="D61" s="291"/>
      <c r="E61" s="291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1"/>
      <c r="Q61" s="291"/>
    </row>
    <row r="62" spans="1:17" x14ac:dyDescent="0.35">
      <c r="A62" s="291"/>
      <c r="B62" s="291"/>
      <c r="C62" s="291"/>
      <c r="D62" s="291"/>
      <c r="E62" s="291"/>
      <c r="F62" s="291"/>
      <c r="G62" s="291"/>
      <c r="H62" s="291"/>
      <c r="I62" s="291"/>
      <c r="J62" s="291"/>
      <c r="K62" s="291"/>
      <c r="L62" s="291"/>
      <c r="M62" s="291"/>
      <c r="N62" s="291"/>
      <c r="O62" s="291"/>
      <c r="P62" s="291"/>
      <c r="Q62" s="291"/>
    </row>
    <row r="63" spans="1:17" x14ac:dyDescent="0.35">
      <c r="A63" s="291"/>
      <c r="B63" s="291"/>
      <c r="C63" s="291"/>
      <c r="D63" s="291"/>
      <c r="E63" s="291"/>
      <c r="F63" s="291"/>
      <c r="G63" s="291"/>
      <c r="H63" s="291"/>
      <c r="I63" s="291"/>
      <c r="J63" s="291"/>
      <c r="K63" s="291"/>
      <c r="L63" s="291"/>
      <c r="M63" s="291"/>
      <c r="N63" s="291"/>
      <c r="O63" s="291"/>
      <c r="P63" s="291"/>
      <c r="Q63" s="291"/>
    </row>
    <row r="64" spans="1:17" x14ac:dyDescent="0.35">
      <c r="A64" s="291"/>
      <c r="B64" s="291"/>
      <c r="C64" s="291"/>
      <c r="D64" s="291"/>
      <c r="E64" s="291"/>
      <c r="F64" s="291"/>
      <c r="G64" s="291"/>
      <c r="H64" s="291"/>
      <c r="I64" s="291"/>
      <c r="J64" s="291"/>
      <c r="K64" s="291"/>
      <c r="L64" s="291"/>
      <c r="M64" s="291"/>
      <c r="N64" s="291"/>
      <c r="O64" s="291"/>
      <c r="P64" s="291"/>
      <c r="Q64" s="291"/>
    </row>
    <row r="65" spans="1:17" x14ac:dyDescent="0.35">
      <c r="A65" s="291"/>
      <c r="B65" s="291"/>
      <c r="C65" s="291"/>
      <c r="D65" s="291"/>
      <c r="E65" s="291"/>
      <c r="F65" s="291"/>
      <c r="G65" s="291"/>
      <c r="H65" s="291"/>
      <c r="I65" s="291"/>
      <c r="J65" s="291"/>
      <c r="K65" s="291"/>
      <c r="L65" s="291"/>
      <c r="M65" s="291"/>
      <c r="N65" s="291"/>
      <c r="O65" s="291"/>
      <c r="P65" s="291"/>
      <c r="Q65" s="291"/>
    </row>
    <row r="66" spans="1:17" x14ac:dyDescent="0.35">
      <c r="A66" s="291"/>
      <c r="B66" s="291"/>
      <c r="C66" s="291"/>
      <c r="D66" s="291"/>
      <c r="E66" s="291"/>
      <c r="F66" s="291"/>
      <c r="G66" s="291"/>
      <c r="H66" s="291"/>
      <c r="I66" s="291"/>
      <c r="J66" s="291"/>
      <c r="K66" s="291"/>
      <c r="L66" s="291"/>
      <c r="M66" s="291"/>
      <c r="N66" s="291"/>
      <c r="O66" s="291"/>
      <c r="P66" s="291"/>
      <c r="Q66" s="291"/>
    </row>
    <row r="67" spans="1:17" x14ac:dyDescent="0.35">
      <c r="A67" s="291"/>
      <c r="B67" s="291"/>
      <c r="C67" s="291"/>
      <c r="D67" s="291"/>
      <c r="E67" s="291"/>
      <c r="F67" s="291"/>
      <c r="G67" s="291"/>
      <c r="H67" s="291"/>
      <c r="I67" s="291"/>
      <c r="J67" s="291"/>
      <c r="K67" s="291"/>
      <c r="L67" s="291"/>
      <c r="M67" s="291"/>
      <c r="N67" s="291"/>
      <c r="O67" s="291"/>
      <c r="P67" s="291"/>
      <c r="Q67" s="291"/>
    </row>
    <row r="68" spans="1:17" x14ac:dyDescent="0.35">
      <c r="A68" s="291"/>
      <c r="B68" s="291"/>
      <c r="C68" s="291"/>
      <c r="D68" s="291"/>
      <c r="E68" s="291"/>
      <c r="F68" s="291"/>
      <c r="G68" s="291"/>
      <c r="H68" s="291"/>
      <c r="I68" s="291"/>
      <c r="J68" s="291"/>
      <c r="K68" s="291"/>
      <c r="L68" s="291"/>
      <c r="M68" s="291"/>
      <c r="N68" s="291"/>
      <c r="O68" s="291"/>
      <c r="P68" s="291"/>
      <c r="Q68" s="291"/>
    </row>
    <row r="69" spans="1:17" x14ac:dyDescent="0.35">
      <c r="A69" s="291"/>
      <c r="B69" s="291"/>
      <c r="C69" s="291"/>
      <c r="D69" s="291"/>
      <c r="E69" s="291"/>
      <c r="F69" s="291"/>
      <c r="G69" s="291"/>
      <c r="H69" s="291"/>
      <c r="I69" s="291"/>
      <c r="J69" s="291"/>
      <c r="K69" s="291"/>
      <c r="L69" s="291"/>
      <c r="M69" s="291"/>
      <c r="N69" s="291"/>
      <c r="O69" s="291"/>
      <c r="P69" s="291"/>
      <c r="Q69" s="291"/>
    </row>
    <row r="70" spans="1:17" x14ac:dyDescent="0.35">
      <c r="A70" s="291"/>
      <c r="B70" s="291"/>
      <c r="C70" s="291"/>
      <c r="D70" s="291"/>
      <c r="E70" s="291"/>
      <c r="F70" s="291"/>
      <c r="G70" s="291"/>
      <c r="H70" s="291"/>
      <c r="I70" s="291"/>
      <c r="J70" s="291"/>
      <c r="K70" s="291"/>
      <c r="L70" s="291"/>
      <c r="M70" s="291"/>
      <c r="N70" s="291"/>
      <c r="O70" s="291"/>
      <c r="P70" s="291"/>
      <c r="Q70" s="291"/>
    </row>
    <row r="71" spans="1:17" x14ac:dyDescent="0.35">
      <c r="A71" s="291"/>
      <c r="B71" s="291"/>
      <c r="C71" s="291"/>
      <c r="D71" s="291"/>
      <c r="E71" s="291"/>
      <c r="F71" s="291"/>
      <c r="G71" s="291"/>
      <c r="H71" s="291"/>
      <c r="I71" s="291"/>
      <c r="J71" s="291"/>
      <c r="K71" s="291"/>
      <c r="L71" s="291"/>
      <c r="M71" s="291"/>
      <c r="N71" s="291"/>
      <c r="O71" s="291"/>
      <c r="P71" s="291"/>
      <c r="Q71" s="291"/>
    </row>
    <row r="72" spans="1:17" x14ac:dyDescent="0.35">
      <c r="A72" s="291"/>
      <c r="B72" s="291"/>
      <c r="C72" s="291"/>
      <c r="D72" s="291"/>
      <c r="E72" s="291"/>
      <c r="F72" s="291"/>
      <c r="G72" s="291"/>
      <c r="H72" s="291"/>
      <c r="I72" s="291"/>
      <c r="J72" s="291"/>
      <c r="K72" s="291"/>
      <c r="L72" s="291"/>
      <c r="M72" s="291"/>
      <c r="N72" s="291"/>
      <c r="O72" s="291"/>
      <c r="P72" s="291"/>
      <c r="Q72" s="291"/>
    </row>
    <row r="73" spans="1:17" x14ac:dyDescent="0.35">
      <c r="A73" s="291"/>
      <c r="B73" s="291"/>
      <c r="C73" s="291"/>
      <c r="D73" s="291"/>
      <c r="E73" s="291"/>
      <c r="F73" s="291"/>
      <c r="G73" s="291"/>
      <c r="H73" s="291"/>
      <c r="I73" s="291"/>
      <c r="J73" s="291"/>
      <c r="K73" s="291"/>
      <c r="L73" s="291"/>
      <c r="M73" s="291"/>
      <c r="N73" s="291"/>
      <c r="O73" s="291"/>
      <c r="P73" s="291"/>
      <c r="Q73" s="291"/>
    </row>
    <row r="74" spans="1:17" x14ac:dyDescent="0.35">
      <c r="A74" s="291"/>
      <c r="B74" s="291"/>
      <c r="C74" s="291"/>
      <c r="D74" s="291"/>
      <c r="E74" s="291"/>
      <c r="F74" s="291"/>
      <c r="G74" s="291"/>
      <c r="H74" s="291"/>
      <c r="I74" s="291"/>
      <c r="J74" s="291"/>
      <c r="K74" s="291"/>
      <c r="L74" s="291"/>
      <c r="M74" s="291"/>
      <c r="N74" s="291"/>
      <c r="O74" s="291"/>
      <c r="P74" s="291"/>
      <c r="Q74" s="291"/>
    </row>
    <row r="75" spans="1:17" x14ac:dyDescent="0.35">
      <c r="A75" s="291"/>
      <c r="B75" s="291"/>
      <c r="C75" s="291"/>
      <c r="D75" s="291"/>
      <c r="E75" s="291"/>
      <c r="F75" s="291"/>
      <c r="G75" s="291"/>
      <c r="H75" s="291"/>
      <c r="I75" s="291"/>
      <c r="J75" s="291"/>
      <c r="K75" s="291"/>
      <c r="L75" s="291"/>
      <c r="M75" s="291"/>
      <c r="N75" s="291"/>
      <c r="O75" s="291"/>
      <c r="P75" s="291"/>
      <c r="Q75" s="291"/>
    </row>
    <row r="76" spans="1:17" x14ac:dyDescent="0.35">
      <c r="A76" s="291"/>
      <c r="B76" s="291"/>
      <c r="C76" s="291"/>
      <c r="D76" s="291"/>
      <c r="E76" s="291"/>
      <c r="F76" s="291"/>
      <c r="G76" s="291"/>
      <c r="H76" s="291"/>
      <c r="I76" s="291"/>
      <c r="J76" s="291"/>
      <c r="K76" s="291"/>
      <c r="L76" s="291"/>
      <c r="M76" s="291"/>
      <c r="N76" s="291"/>
      <c r="O76" s="291"/>
      <c r="P76" s="291"/>
      <c r="Q76" s="291"/>
    </row>
    <row r="77" spans="1:17" x14ac:dyDescent="0.35">
      <c r="A77" s="291"/>
      <c r="B77" s="291"/>
      <c r="C77" s="291"/>
      <c r="D77" s="291"/>
      <c r="E77" s="291"/>
      <c r="F77" s="291"/>
      <c r="G77" s="291"/>
      <c r="H77" s="291"/>
      <c r="I77" s="291"/>
      <c r="J77" s="291"/>
      <c r="K77" s="291"/>
      <c r="L77" s="291"/>
      <c r="M77" s="291"/>
      <c r="N77" s="291"/>
      <c r="O77" s="291"/>
      <c r="P77" s="291"/>
      <c r="Q77" s="291"/>
    </row>
    <row r="78" spans="1:17" x14ac:dyDescent="0.35">
      <c r="A78" s="291"/>
      <c r="B78" s="291"/>
      <c r="C78" s="291"/>
      <c r="D78" s="291"/>
      <c r="E78" s="291"/>
      <c r="F78" s="291"/>
      <c r="G78" s="291"/>
      <c r="H78" s="291"/>
      <c r="I78" s="291"/>
      <c r="J78" s="291"/>
      <c r="K78" s="291"/>
      <c r="L78" s="291"/>
      <c r="M78" s="291"/>
      <c r="N78" s="291"/>
      <c r="O78" s="291"/>
      <c r="P78" s="291"/>
      <c r="Q78" s="291"/>
    </row>
    <row r="79" spans="1:17" x14ac:dyDescent="0.35">
      <c r="A79" s="291"/>
      <c r="B79" s="291"/>
      <c r="C79" s="291"/>
      <c r="D79" s="291"/>
      <c r="E79" s="291"/>
      <c r="F79" s="291"/>
      <c r="G79" s="291"/>
      <c r="H79" s="291"/>
      <c r="I79" s="291"/>
      <c r="J79" s="291"/>
      <c r="K79" s="291"/>
      <c r="L79" s="291"/>
      <c r="M79" s="291"/>
      <c r="N79" s="291"/>
      <c r="O79" s="291"/>
      <c r="P79" s="291"/>
      <c r="Q79" s="291"/>
    </row>
    <row r="80" spans="1:17" x14ac:dyDescent="0.35">
      <c r="A80" s="291"/>
      <c r="B80" s="291"/>
      <c r="C80" s="291"/>
      <c r="D80" s="291"/>
      <c r="E80" s="291"/>
      <c r="F80" s="291"/>
      <c r="G80" s="291"/>
      <c r="H80" s="291"/>
      <c r="I80" s="291"/>
      <c r="J80" s="291"/>
      <c r="K80" s="291"/>
      <c r="L80" s="291"/>
      <c r="M80" s="291"/>
      <c r="N80" s="291"/>
      <c r="O80" s="291"/>
      <c r="P80" s="291"/>
      <c r="Q80" s="291"/>
    </row>
    <row r="81" spans="1:17" x14ac:dyDescent="0.35">
      <c r="A81" s="291"/>
      <c r="B81" s="291"/>
      <c r="C81" s="291"/>
      <c r="D81" s="291"/>
      <c r="E81" s="291"/>
      <c r="F81" s="291"/>
      <c r="G81" s="291"/>
      <c r="H81" s="291"/>
      <c r="I81" s="291"/>
      <c r="J81" s="291"/>
      <c r="K81" s="291"/>
      <c r="L81" s="291"/>
      <c r="M81" s="291"/>
      <c r="N81" s="291"/>
      <c r="O81" s="291"/>
      <c r="P81" s="291"/>
      <c r="Q81" s="291"/>
    </row>
    <row r="82" spans="1:17" x14ac:dyDescent="0.35">
      <c r="A82" s="291"/>
      <c r="B82" s="291"/>
      <c r="C82" s="291"/>
      <c r="D82" s="291"/>
      <c r="E82" s="291"/>
      <c r="F82" s="291"/>
      <c r="G82" s="291"/>
      <c r="H82" s="291"/>
      <c r="I82" s="291"/>
      <c r="J82" s="291"/>
      <c r="K82" s="291"/>
      <c r="L82" s="291"/>
      <c r="M82" s="291"/>
      <c r="N82" s="291"/>
      <c r="O82" s="291"/>
      <c r="P82" s="291"/>
      <c r="Q82" s="291"/>
    </row>
    <row r="83" spans="1:17" x14ac:dyDescent="0.35">
      <c r="A83" s="291"/>
      <c r="B83" s="291"/>
      <c r="C83" s="291"/>
      <c r="D83" s="291"/>
      <c r="E83" s="291"/>
      <c r="F83" s="291"/>
      <c r="G83" s="291"/>
      <c r="H83" s="291"/>
      <c r="I83" s="291"/>
      <c r="J83" s="291"/>
      <c r="K83" s="291"/>
      <c r="L83" s="291"/>
      <c r="M83" s="291"/>
      <c r="N83" s="291"/>
      <c r="O83" s="291"/>
      <c r="P83" s="291"/>
      <c r="Q83" s="291"/>
    </row>
    <row r="84" spans="1:17" x14ac:dyDescent="0.35">
      <c r="A84" s="291"/>
      <c r="B84" s="291"/>
      <c r="C84" s="291"/>
      <c r="D84" s="291"/>
      <c r="E84" s="291"/>
      <c r="F84" s="291"/>
      <c r="G84" s="291"/>
      <c r="H84" s="291"/>
      <c r="I84" s="291"/>
      <c r="J84" s="291"/>
      <c r="K84" s="291"/>
      <c r="L84" s="291"/>
      <c r="M84" s="291"/>
      <c r="N84" s="291"/>
      <c r="O84" s="291"/>
      <c r="P84" s="291"/>
      <c r="Q84" s="291"/>
    </row>
    <row r="85" spans="1:17" x14ac:dyDescent="0.35">
      <c r="A85" s="291"/>
      <c r="B85" s="291"/>
      <c r="C85" s="291"/>
      <c r="D85" s="291"/>
      <c r="E85" s="291"/>
      <c r="F85" s="291"/>
      <c r="G85" s="291"/>
      <c r="H85" s="291"/>
      <c r="I85" s="291"/>
      <c r="J85" s="291"/>
      <c r="K85" s="291"/>
      <c r="L85" s="291"/>
      <c r="M85" s="291"/>
      <c r="N85" s="291"/>
      <c r="O85" s="291"/>
      <c r="P85" s="291"/>
      <c r="Q85" s="291"/>
    </row>
    <row r="86" spans="1:17" x14ac:dyDescent="0.35">
      <c r="A86" s="291"/>
      <c r="B86" s="291"/>
      <c r="C86" s="291"/>
      <c r="D86" s="291"/>
      <c r="E86" s="291"/>
      <c r="F86" s="291"/>
      <c r="G86" s="291"/>
      <c r="H86" s="291"/>
      <c r="I86" s="291"/>
      <c r="J86" s="291"/>
      <c r="K86" s="291"/>
      <c r="L86" s="291"/>
      <c r="M86" s="291"/>
      <c r="N86" s="291"/>
      <c r="O86" s="291"/>
      <c r="P86" s="291"/>
      <c r="Q86" s="291"/>
    </row>
    <row r="87" spans="1:17" x14ac:dyDescent="0.35">
      <c r="A87" s="291"/>
      <c r="B87" s="291"/>
      <c r="C87" s="291"/>
      <c r="D87" s="291"/>
      <c r="E87" s="291"/>
      <c r="F87" s="291"/>
      <c r="G87" s="291"/>
      <c r="H87" s="291"/>
      <c r="I87" s="291"/>
      <c r="J87" s="291"/>
      <c r="K87" s="291"/>
      <c r="L87" s="291"/>
      <c r="M87" s="291"/>
      <c r="N87" s="291"/>
      <c r="O87" s="291"/>
      <c r="P87" s="291"/>
      <c r="Q87" s="291"/>
    </row>
    <row r="88" spans="1:17" x14ac:dyDescent="0.35">
      <c r="A88" s="291"/>
      <c r="B88" s="291"/>
      <c r="C88" s="291"/>
      <c r="D88" s="291"/>
      <c r="E88" s="291"/>
      <c r="F88" s="291"/>
      <c r="G88" s="291"/>
      <c r="H88" s="291"/>
      <c r="I88" s="291"/>
      <c r="J88" s="291"/>
      <c r="K88" s="291"/>
      <c r="L88" s="291"/>
      <c r="M88" s="291"/>
      <c r="N88" s="291"/>
      <c r="O88" s="291"/>
      <c r="P88" s="291"/>
      <c r="Q88" s="291"/>
    </row>
    <row r="89" spans="1:17" x14ac:dyDescent="0.35">
      <c r="A89" s="291"/>
      <c r="B89" s="291"/>
      <c r="C89" s="291"/>
      <c r="D89" s="291"/>
      <c r="E89" s="291"/>
      <c r="F89" s="291"/>
      <c r="G89" s="291"/>
      <c r="H89" s="291"/>
      <c r="I89" s="291"/>
      <c r="J89" s="291"/>
      <c r="K89" s="291"/>
      <c r="L89" s="291"/>
      <c r="M89" s="291"/>
      <c r="N89" s="291"/>
      <c r="O89" s="291"/>
      <c r="P89" s="291"/>
      <c r="Q89" s="291"/>
    </row>
    <row r="90" spans="1:17" x14ac:dyDescent="0.35">
      <c r="A90" s="291"/>
      <c r="B90" s="291"/>
      <c r="C90" s="291"/>
      <c r="D90" s="291"/>
      <c r="E90" s="291"/>
      <c r="F90" s="291"/>
      <c r="G90" s="291"/>
      <c r="H90" s="291"/>
      <c r="I90" s="291"/>
      <c r="J90" s="291"/>
      <c r="K90" s="291"/>
      <c r="L90" s="291"/>
      <c r="M90" s="291"/>
      <c r="N90" s="291"/>
      <c r="O90" s="291"/>
      <c r="P90" s="291"/>
      <c r="Q90" s="291"/>
    </row>
    <row r="91" spans="1:17" x14ac:dyDescent="0.35">
      <c r="A91" s="291"/>
      <c r="B91" s="291"/>
      <c r="C91" s="291"/>
      <c r="D91" s="291"/>
      <c r="E91" s="291"/>
      <c r="F91" s="291"/>
      <c r="G91" s="291"/>
      <c r="H91" s="291"/>
      <c r="I91" s="291"/>
      <c r="J91" s="291"/>
      <c r="K91" s="291"/>
      <c r="L91" s="291"/>
      <c r="M91" s="291"/>
      <c r="N91" s="291"/>
      <c r="O91" s="291"/>
      <c r="P91" s="291"/>
      <c r="Q91" s="291"/>
    </row>
    <row r="92" spans="1:17" x14ac:dyDescent="0.35">
      <c r="A92" s="291"/>
      <c r="B92" s="291"/>
      <c r="C92" s="291"/>
      <c r="D92" s="291"/>
      <c r="E92" s="291"/>
      <c r="F92" s="291"/>
      <c r="G92" s="291"/>
      <c r="H92" s="291"/>
      <c r="I92" s="291"/>
      <c r="J92" s="291"/>
      <c r="K92" s="291"/>
      <c r="L92" s="291"/>
      <c r="M92" s="291"/>
      <c r="N92" s="291"/>
      <c r="O92" s="291"/>
      <c r="P92" s="291"/>
      <c r="Q92" s="291"/>
    </row>
    <row r="93" spans="1:17" x14ac:dyDescent="0.35">
      <c r="A93" s="291"/>
      <c r="B93" s="291"/>
      <c r="C93" s="291"/>
      <c r="D93" s="291"/>
      <c r="E93" s="291"/>
      <c r="F93" s="291"/>
      <c r="G93" s="291"/>
      <c r="H93" s="291"/>
      <c r="I93" s="291"/>
      <c r="J93" s="291"/>
      <c r="K93" s="291"/>
      <c r="L93" s="291"/>
      <c r="M93" s="291"/>
      <c r="N93" s="291"/>
      <c r="O93" s="291"/>
      <c r="P93" s="291"/>
      <c r="Q93" s="291"/>
    </row>
    <row r="94" spans="1:17" x14ac:dyDescent="0.35">
      <c r="A94" s="291"/>
      <c r="B94" s="291"/>
      <c r="C94" s="291"/>
      <c r="D94" s="291"/>
      <c r="E94" s="291"/>
      <c r="F94" s="291"/>
      <c r="G94" s="291"/>
      <c r="H94" s="291"/>
      <c r="I94" s="291"/>
      <c r="J94" s="291"/>
      <c r="K94" s="291"/>
      <c r="L94" s="291"/>
      <c r="M94" s="291"/>
      <c r="N94" s="291"/>
      <c r="O94" s="291"/>
      <c r="P94" s="291"/>
      <c r="Q94" s="291"/>
    </row>
    <row r="95" spans="1:17" x14ac:dyDescent="0.35">
      <c r="A95" s="291"/>
      <c r="B95" s="291"/>
      <c r="C95" s="291"/>
      <c r="D95" s="291"/>
      <c r="E95" s="291"/>
      <c r="F95" s="291"/>
      <c r="G95" s="291"/>
      <c r="H95" s="291"/>
      <c r="I95" s="291"/>
      <c r="J95" s="291"/>
      <c r="K95" s="291"/>
      <c r="L95" s="291"/>
      <c r="M95" s="291"/>
      <c r="N95" s="291"/>
      <c r="O95" s="291"/>
      <c r="P95" s="291"/>
      <c r="Q95" s="291"/>
    </row>
    <row r="96" spans="1:17" x14ac:dyDescent="0.35">
      <c r="A96" s="291"/>
      <c r="B96" s="291"/>
      <c r="C96" s="291"/>
      <c r="D96" s="291"/>
      <c r="E96" s="291"/>
      <c r="F96" s="291"/>
      <c r="G96" s="291"/>
      <c r="H96" s="291"/>
      <c r="I96" s="291"/>
      <c r="J96" s="291"/>
      <c r="K96" s="291"/>
      <c r="L96" s="291"/>
      <c r="M96" s="291"/>
      <c r="N96" s="291"/>
      <c r="O96" s="291"/>
      <c r="P96" s="291"/>
      <c r="Q96" s="291"/>
    </row>
    <row r="97" spans="1:17" x14ac:dyDescent="0.35">
      <c r="A97" s="291"/>
      <c r="B97" s="291"/>
      <c r="C97" s="291"/>
      <c r="D97" s="291"/>
      <c r="E97" s="291"/>
      <c r="F97" s="291"/>
      <c r="G97" s="291"/>
      <c r="H97" s="291"/>
      <c r="I97" s="291"/>
      <c r="J97" s="291"/>
      <c r="K97" s="291"/>
      <c r="L97" s="291"/>
      <c r="M97" s="291"/>
      <c r="N97" s="291"/>
      <c r="O97" s="291"/>
      <c r="P97" s="291"/>
      <c r="Q97" s="291"/>
    </row>
    <row r="98" spans="1:17" x14ac:dyDescent="0.35">
      <c r="A98" s="291"/>
      <c r="B98" s="291"/>
      <c r="C98" s="291"/>
      <c r="D98" s="291"/>
      <c r="E98" s="291"/>
      <c r="F98" s="291"/>
      <c r="G98" s="291"/>
      <c r="H98" s="291"/>
      <c r="I98" s="291"/>
      <c r="J98" s="291"/>
      <c r="K98" s="291"/>
      <c r="L98" s="291"/>
      <c r="M98" s="291"/>
      <c r="N98" s="291"/>
      <c r="O98" s="291"/>
      <c r="P98" s="291"/>
      <c r="Q98" s="291"/>
    </row>
    <row r="99" spans="1:17" x14ac:dyDescent="0.35">
      <c r="A99" s="291"/>
      <c r="B99" s="291"/>
      <c r="C99" s="291"/>
      <c r="D99" s="291"/>
      <c r="E99" s="291"/>
      <c r="F99" s="291"/>
      <c r="G99" s="291"/>
      <c r="H99" s="291"/>
      <c r="I99" s="291"/>
      <c r="J99" s="291"/>
      <c r="K99" s="291"/>
      <c r="L99" s="291"/>
      <c r="M99" s="291"/>
      <c r="N99" s="291"/>
      <c r="O99" s="291"/>
      <c r="P99" s="291"/>
      <c r="Q99" s="291"/>
    </row>
    <row r="100" spans="1:17" x14ac:dyDescent="0.35">
      <c r="A100" s="291"/>
      <c r="B100" s="291"/>
      <c r="C100" s="291"/>
      <c r="D100" s="291"/>
      <c r="E100" s="291"/>
      <c r="F100" s="291"/>
      <c r="G100" s="291"/>
      <c r="H100" s="291"/>
      <c r="I100" s="291"/>
      <c r="J100" s="291"/>
      <c r="K100" s="291"/>
      <c r="L100" s="291"/>
      <c r="M100" s="291"/>
      <c r="N100" s="291"/>
      <c r="O100" s="291"/>
      <c r="P100" s="291"/>
      <c r="Q100" s="291"/>
    </row>
    <row r="101" spans="1:17" x14ac:dyDescent="0.35">
      <c r="A101" s="291"/>
      <c r="B101" s="291"/>
      <c r="C101" s="291"/>
      <c r="D101" s="291"/>
      <c r="E101" s="291"/>
      <c r="F101" s="291"/>
      <c r="G101" s="291"/>
      <c r="H101" s="291"/>
      <c r="I101" s="291"/>
      <c r="J101" s="291"/>
      <c r="K101" s="291"/>
      <c r="L101" s="291"/>
      <c r="M101" s="291"/>
      <c r="N101" s="291"/>
      <c r="O101" s="291"/>
      <c r="P101" s="291"/>
      <c r="Q101" s="291"/>
    </row>
    <row r="102" spans="1:17" x14ac:dyDescent="0.35">
      <c r="A102" s="291"/>
      <c r="B102" s="291"/>
      <c r="C102" s="291"/>
      <c r="D102" s="291"/>
      <c r="E102" s="291"/>
      <c r="F102" s="291"/>
      <c r="G102" s="291"/>
      <c r="H102" s="291"/>
      <c r="I102" s="291"/>
      <c r="J102" s="291"/>
      <c r="K102" s="291"/>
      <c r="L102" s="291"/>
      <c r="M102" s="291"/>
      <c r="N102" s="291"/>
      <c r="O102" s="291"/>
      <c r="P102" s="291"/>
      <c r="Q102" s="291"/>
    </row>
    <row r="103" spans="1:17" x14ac:dyDescent="0.35">
      <c r="A103" s="291"/>
      <c r="B103" s="291"/>
      <c r="C103" s="291"/>
      <c r="D103" s="291"/>
      <c r="E103" s="291"/>
      <c r="F103" s="291"/>
      <c r="G103" s="291"/>
      <c r="H103" s="291"/>
      <c r="I103" s="291"/>
      <c r="J103" s="291"/>
      <c r="K103" s="291"/>
      <c r="L103" s="291"/>
      <c r="M103" s="291"/>
      <c r="N103" s="291"/>
      <c r="O103" s="291"/>
      <c r="P103" s="291"/>
      <c r="Q103" s="291"/>
    </row>
    <row r="104" spans="1:17" x14ac:dyDescent="0.35">
      <c r="A104" s="291"/>
      <c r="B104" s="291"/>
      <c r="C104" s="291"/>
      <c r="D104" s="291"/>
      <c r="E104" s="291"/>
      <c r="F104" s="291"/>
      <c r="G104" s="291"/>
      <c r="H104" s="291"/>
      <c r="I104" s="291"/>
      <c r="J104" s="291"/>
      <c r="K104" s="291"/>
      <c r="L104" s="291"/>
      <c r="M104" s="291"/>
      <c r="N104" s="291"/>
      <c r="O104" s="291"/>
      <c r="P104" s="291"/>
      <c r="Q104" s="291"/>
    </row>
    <row r="105" spans="1:17" x14ac:dyDescent="0.35">
      <c r="A105" s="291"/>
      <c r="B105" s="291"/>
      <c r="C105" s="291"/>
      <c r="D105" s="291"/>
      <c r="E105" s="291"/>
      <c r="F105" s="291"/>
      <c r="G105" s="291"/>
      <c r="H105" s="291"/>
      <c r="I105" s="291"/>
      <c r="J105" s="291"/>
      <c r="K105" s="291"/>
      <c r="L105" s="291"/>
      <c r="M105" s="291"/>
      <c r="N105" s="291"/>
      <c r="O105" s="291"/>
      <c r="P105" s="291"/>
      <c r="Q105" s="291"/>
    </row>
    <row r="106" spans="1:17" x14ac:dyDescent="0.35">
      <c r="A106" s="291"/>
      <c r="B106" s="291"/>
      <c r="C106" s="291"/>
      <c r="D106" s="291"/>
      <c r="E106" s="291"/>
      <c r="F106" s="291"/>
      <c r="G106" s="291"/>
      <c r="H106" s="291"/>
      <c r="I106" s="291"/>
      <c r="J106" s="291"/>
      <c r="K106" s="291"/>
      <c r="L106" s="291"/>
      <c r="M106" s="291"/>
      <c r="N106" s="291"/>
      <c r="O106" s="291"/>
      <c r="P106" s="291"/>
      <c r="Q106" s="291"/>
    </row>
    <row r="107" spans="1:17" x14ac:dyDescent="0.35">
      <c r="A107" s="291"/>
      <c r="B107" s="291"/>
      <c r="C107" s="291"/>
      <c r="D107" s="291"/>
      <c r="E107" s="291"/>
      <c r="F107" s="291"/>
      <c r="G107" s="291"/>
      <c r="H107" s="291"/>
      <c r="I107" s="291"/>
      <c r="J107" s="291"/>
      <c r="K107" s="291"/>
      <c r="L107" s="291"/>
      <c r="M107" s="291"/>
      <c r="N107" s="291"/>
      <c r="O107" s="291"/>
      <c r="P107" s="291"/>
      <c r="Q107" s="291"/>
    </row>
    <row r="108" spans="1:17" x14ac:dyDescent="0.35">
      <c r="A108" s="291"/>
      <c r="B108" s="291"/>
      <c r="C108" s="291"/>
      <c r="D108" s="291"/>
      <c r="E108" s="291"/>
      <c r="F108" s="291"/>
      <c r="G108" s="291"/>
      <c r="H108" s="291"/>
      <c r="I108" s="291"/>
      <c r="J108" s="291"/>
      <c r="K108" s="291"/>
      <c r="L108" s="291"/>
      <c r="M108" s="291"/>
      <c r="N108" s="291"/>
      <c r="O108" s="291"/>
      <c r="P108" s="291"/>
      <c r="Q108" s="291"/>
    </row>
    <row r="109" spans="1:17" x14ac:dyDescent="0.35">
      <c r="A109" s="291"/>
      <c r="B109" s="291"/>
      <c r="C109" s="291"/>
      <c r="D109" s="291"/>
      <c r="E109" s="291"/>
      <c r="F109" s="291"/>
      <c r="G109" s="291"/>
      <c r="H109" s="291"/>
      <c r="I109" s="291"/>
      <c r="J109" s="291"/>
      <c r="K109" s="291"/>
      <c r="L109" s="291"/>
      <c r="M109" s="291"/>
      <c r="N109" s="291"/>
      <c r="O109" s="291"/>
      <c r="P109" s="291"/>
      <c r="Q109" s="291"/>
    </row>
    <row r="110" spans="1:17" x14ac:dyDescent="0.35">
      <c r="A110" s="291"/>
      <c r="B110" s="291"/>
      <c r="C110" s="291"/>
      <c r="D110" s="291"/>
      <c r="E110" s="291"/>
      <c r="F110" s="291"/>
      <c r="G110" s="291"/>
      <c r="H110" s="291"/>
      <c r="I110" s="291"/>
      <c r="J110" s="291"/>
      <c r="K110" s="291"/>
      <c r="L110" s="291"/>
      <c r="M110" s="291"/>
      <c r="N110" s="291"/>
      <c r="O110" s="291"/>
      <c r="P110" s="291"/>
      <c r="Q110" s="291"/>
    </row>
    <row r="111" spans="1:17" x14ac:dyDescent="0.35">
      <c r="A111" s="291"/>
      <c r="B111" s="291"/>
      <c r="C111" s="291"/>
      <c r="D111" s="291"/>
      <c r="E111" s="291"/>
      <c r="F111" s="291"/>
      <c r="G111" s="291"/>
      <c r="H111" s="291"/>
      <c r="I111" s="291"/>
      <c r="J111" s="291"/>
      <c r="K111" s="291"/>
      <c r="L111" s="291"/>
      <c r="M111" s="291"/>
      <c r="N111" s="291"/>
      <c r="O111" s="291"/>
      <c r="P111" s="291"/>
      <c r="Q111" s="291"/>
    </row>
  </sheetData>
  <mergeCells count="4">
    <mergeCell ref="D10:K11"/>
    <mergeCell ref="A23:Q33"/>
    <mergeCell ref="A35:Q35"/>
    <mergeCell ref="A37:Q39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4:G45"/>
  <sheetViews>
    <sheetView view="pageLayout" topLeftCell="A21" zoomScale="90" zoomScaleNormal="100" zoomScaleSheetLayoutView="100" zoomScalePageLayoutView="90" workbookViewId="0">
      <selection activeCell="G6" sqref="G6"/>
    </sheetView>
  </sheetViews>
  <sheetFormatPr baseColWidth="10" defaultColWidth="11.453125" defaultRowHeight="14.5" x14ac:dyDescent="0.35"/>
  <cols>
    <col min="2" max="2" width="16.453125" bestFit="1" customWidth="1"/>
    <col min="3" max="3" width="12.81640625" customWidth="1"/>
    <col min="4" max="4" width="13" customWidth="1"/>
    <col min="5" max="5" width="12.81640625" customWidth="1"/>
    <col min="6" max="6" width="10.36328125" customWidth="1"/>
    <col min="7" max="7" width="14.26953125" customWidth="1"/>
  </cols>
  <sheetData>
    <row r="4" spans="2:7" ht="28.5" customHeight="1" x14ac:dyDescent="0.35">
      <c r="B4" s="461" t="s">
        <v>124</v>
      </c>
      <c r="C4" s="461"/>
      <c r="D4" s="461"/>
      <c r="E4" s="461"/>
      <c r="F4" s="461"/>
      <c r="G4" s="461"/>
    </row>
    <row r="5" spans="2:7" ht="28.5" customHeight="1" x14ac:dyDescent="0.35">
      <c r="B5" s="461"/>
      <c r="C5" s="461"/>
      <c r="D5" s="461"/>
      <c r="E5" s="461"/>
      <c r="F5" s="461"/>
      <c r="G5" s="461"/>
    </row>
    <row r="6" spans="2:7" ht="28.5" customHeight="1" x14ac:dyDescent="0.35">
      <c r="B6" s="279"/>
      <c r="C6" s="279"/>
      <c r="D6" s="279"/>
      <c r="E6" s="279"/>
      <c r="F6" s="279"/>
      <c r="G6" s="279"/>
    </row>
    <row r="7" spans="2:7" x14ac:dyDescent="0.35">
      <c r="B7" s="2"/>
      <c r="C7" s="9"/>
      <c r="D7" s="2"/>
      <c r="E7" s="2"/>
      <c r="F7" s="2"/>
      <c r="G7" s="2"/>
    </row>
    <row r="8" spans="2:7" x14ac:dyDescent="0.35">
      <c r="B8" s="547" t="s">
        <v>136</v>
      </c>
      <c r="C8" s="547"/>
      <c r="D8" s="547"/>
      <c r="E8" s="547"/>
      <c r="F8" s="547"/>
      <c r="G8" s="547"/>
    </row>
    <row r="9" spans="2:7" x14ac:dyDescent="0.35">
      <c r="B9" s="108"/>
      <c r="C9" s="108"/>
      <c r="D9" s="108"/>
      <c r="E9" s="108"/>
      <c r="F9" s="108"/>
      <c r="G9" s="108"/>
    </row>
    <row r="10" spans="2:7" x14ac:dyDescent="0.35">
      <c r="B10" s="108"/>
      <c r="C10" s="108"/>
      <c r="D10" s="108"/>
      <c r="E10" s="108"/>
      <c r="F10" s="108"/>
      <c r="G10" s="108"/>
    </row>
    <row r="11" spans="2:7" x14ac:dyDescent="0.35">
      <c r="B11" s="108"/>
      <c r="C11" s="108"/>
      <c r="D11" s="108"/>
      <c r="E11" s="108"/>
      <c r="F11" s="108"/>
      <c r="G11" s="108"/>
    </row>
    <row r="12" spans="2:7" x14ac:dyDescent="0.35">
      <c r="B12" s="108"/>
      <c r="C12" s="108"/>
      <c r="D12" s="108"/>
      <c r="E12" s="108"/>
      <c r="F12" s="108"/>
      <c r="G12" s="108"/>
    </row>
    <row r="13" spans="2:7" x14ac:dyDescent="0.35">
      <c r="B13" s="108"/>
      <c r="C13" s="108"/>
      <c r="D13" s="108"/>
      <c r="E13" s="108"/>
      <c r="F13" s="108"/>
      <c r="G13" s="108"/>
    </row>
    <row r="14" spans="2:7" x14ac:dyDescent="0.35">
      <c r="B14" s="108"/>
      <c r="C14" s="108"/>
      <c r="D14" s="108"/>
      <c r="E14" s="108"/>
      <c r="F14" s="108"/>
      <c r="G14" s="108"/>
    </row>
    <row r="15" spans="2:7" x14ac:dyDescent="0.35">
      <c r="B15" s="108"/>
      <c r="C15" s="108"/>
      <c r="D15" s="108"/>
      <c r="E15" s="108"/>
      <c r="F15" s="108"/>
      <c r="G15" s="108"/>
    </row>
    <row r="16" spans="2:7" x14ac:dyDescent="0.35">
      <c r="B16" s="108"/>
      <c r="C16" s="108"/>
      <c r="D16" s="108"/>
      <c r="E16" s="108"/>
      <c r="F16" s="108"/>
      <c r="G16" s="108"/>
    </row>
    <row r="17" spans="2:7" x14ac:dyDescent="0.35">
      <c r="B17" s="108"/>
      <c r="C17" s="108"/>
      <c r="D17" s="108"/>
      <c r="E17" s="108"/>
      <c r="F17" s="108"/>
      <c r="G17" s="108"/>
    </row>
    <row r="18" spans="2:7" x14ac:dyDescent="0.35">
      <c r="B18" s="108"/>
      <c r="C18" s="108"/>
      <c r="D18" s="108"/>
      <c r="E18" s="108"/>
      <c r="F18" s="108"/>
      <c r="G18" s="108"/>
    </row>
    <row r="19" spans="2:7" x14ac:dyDescent="0.35">
      <c r="B19" s="108"/>
      <c r="C19" s="108"/>
      <c r="D19" s="108"/>
      <c r="E19" s="108"/>
      <c r="F19" s="108"/>
      <c r="G19" s="108"/>
    </row>
    <row r="20" spans="2:7" ht="15" thickBot="1" x14ac:dyDescent="0.4"/>
    <row r="21" spans="2:7" ht="15" thickBot="1" x14ac:dyDescent="0.4">
      <c r="B21" s="109" t="s">
        <v>104</v>
      </c>
      <c r="C21" s="109" t="s">
        <v>150</v>
      </c>
      <c r="D21" s="109" t="s">
        <v>105</v>
      </c>
      <c r="E21" s="109" t="s">
        <v>106</v>
      </c>
      <c r="F21" s="109" t="s">
        <v>147</v>
      </c>
      <c r="G21" s="109" t="s">
        <v>151</v>
      </c>
    </row>
    <row r="22" spans="2:7" ht="15" thickBot="1" x14ac:dyDescent="0.4">
      <c r="B22" s="109" t="s">
        <v>138</v>
      </c>
      <c r="C22" s="110">
        <v>50.472484713729848</v>
      </c>
      <c r="D22" s="110">
        <v>50.471436494731002</v>
      </c>
      <c r="E22" s="110">
        <v>50.109529025191677</v>
      </c>
      <c r="F22" s="110">
        <v>49.755301794453509</v>
      </c>
      <c r="G22" s="110">
        <v>49.89071038251366</v>
      </c>
    </row>
    <row r="23" spans="2:7" ht="15" thickBot="1" x14ac:dyDescent="0.4">
      <c r="B23" s="109" t="s">
        <v>137</v>
      </c>
      <c r="C23" s="110">
        <v>67.258779959251783</v>
      </c>
      <c r="D23" s="110">
        <v>65.413586293876861</v>
      </c>
      <c r="E23" s="110">
        <v>65.418312207471885</v>
      </c>
      <c r="F23" s="110">
        <v>64.69310113399473</v>
      </c>
      <c r="G23" s="110">
        <v>59.044507551045825</v>
      </c>
    </row>
    <row r="24" spans="2:7" x14ac:dyDescent="0.35">
      <c r="B24" s="111"/>
      <c r="C24" s="112"/>
      <c r="D24" s="112"/>
      <c r="E24" s="112"/>
      <c r="F24" s="112"/>
      <c r="G24" s="112"/>
    </row>
    <row r="26" spans="2:7" x14ac:dyDescent="0.35">
      <c r="B26" s="547" t="s">
        <v>135</v>
      </c>
      <c r="C26" s="547"/>
      <c r="D26" s="547"/>
      <c r="E26" s="547"/>
      <c r="F26" s="547"/>
      <c r="G26" s="547"/>
    </row>
    <row r="38" spans="2:7" ht="15" thickBot="1" x14ac:dyDescent="0.4"/>
    <row r="39" spans="2:7" ht="15" thickBot="1" x14ac:dyDescent="0.4">
      <c r="B39" s="109" t="s">
        <v>104</v>
      </c>
      <c r="C39" s="109" t="s">
        <v>150</v>
      </c>
      <c r="D39" s="109" t="s">
        <v>105</v>
      </c>
      <c r="E39" s="109" t="s">
        <v>106</v>
      </c>
      <c r="F39" s="109" t="s">
        <v>147</v>
      </c>
      <c r="G39" s="109" t="s">
        <v>151</v>
      </c>
    </row>
    <row r="40" spans="2:7" ht="15" thickBot="1" x14ac:dyDescent="0.4">
      <c r="B40" s="109" t="s">
        <v>138</v>
      </c>
      <c r="C40" s="110">
        <v>49.527515286270152</v>
      </c>
      <c r="D40" s="110">
        <v>49.528563505268998</v>
      </c>
      <c r="E40" s="110">
        <v>49.890470974808323</v>
      </c>
      <c r="F40" s="110">
        <v>50.244698205546491</v>
      </c>
      <c r="G40" s="110">
        <v>50.10928961748634</v>
      </c>
    </row>
    <row r="41" spans="2:7" ht="15" thickBot="1" x14ac:dyDescent="0.4">
      <c r="B41" s="109" t="s">
        <v>137</v>
      </c>
      <c r="C41" s="110">
        <v>32.741220040748217</v>
      </c>
      <c r="D41" s="110">
        <v>34.586413706123146</v>
      </c>
      <c r="E41" s="110">
        <v>34.581687792528108</v>
      </c>
      <c r="F41" s="110">
        <v>35.30689886600527</v>
      </c>
      <c r="G41" s="110">
        <v>40.955492448954175</v>
      </c>
    </row>
    <row r="43" spans="2:7" ht="15.5" x14ac:dyDescent="0.35">
      <c r="B43" s="490" t="s">
        <v>122</v>
      </c>
      <c r="C43" s="490"/>
      <c r="D43" s="490"/>
      <c r="E43" s="490"/>
      <c r="F43" s="490"/>
      <c r="G43" s="490"/>
    </row>
    <row r="45" spans="2:7" x14ac:dyDescent="0.35">
      <c r="C45" s="23"/>
      <c r="D45" s="23"/>
      <c r="E45" s="23"/>
      <c r="F45" s="23"/>
      <c r="G45" s="23"/>
    </row>
  </sheetData>
  <mergeCells count="4">
    <mergeCell ref="B4:G5"/>
    <mergeCell ref="B8:G8"/>
    <mergeCell ref="B26:G26"/>
    <mergeCell ref="B43:G43"/>
  </mergeCells>
  <pageMargins left="0.70866141732283472" right="0.70866141732283472" top="0.9055118110236221" bottom="0.74803149606299213" header="0.31496062992125984" footer="0.31496062992125984"/>
  <pageSetup paperSize="9" scale="85" orientation="portrait" r:id="rId1"/>
  <headerFooter>
    <oddHeader>&amp;L&amp;G&amp;RCAMPAÑA: 2022/2023. MES: SEPTIEMBRE
Fecha de emisión de datos: 07/05/2024</oddHead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2:S63"/>
  <sheetViews>
    <sheetView view="pageLayout" zoomScale="80" zoomScaleNormal="80" zoomScaleSheetLayoutView="100" zoomScalePageLayoutView="80" workbookViewId="0">
      <selection activeCell="D2" sqref="D2:R4"/>
    </sheetView>
  </sheetViews>
  <sheetFormatPr baseColWidth="10" defaultColWidth="11.453125" defaultRowHeight="14.5" x14ac:dyDescent="0.35"/>
  <cols>
    <col min="4" max="4" width="23.26953125" customWidth="1"/>
    <col min="5" max="5" width="15" bestFit="1" customWidth="1"/>
    <col min="6" max="6" width="11.7265625" bestFit="1" customWidth="1"/>
    <col min="7" max="7" width="14.26953125" bestFit="1" customWidth="1"/>
    <col min="8" max="8" width="13.54296875" bestFit="1" customWidth="1"/>
    <col min="17" max="17" width="15.26953125" bestFit="1" customWidth="1"/>
    <col min="18" max="18" width="13" style="10" bestFit="1" customWidth="1"/>
  </cols>
  <sheetData>
    <row r="2" spans="4:18" ht="15" customHeight="1" x14ac:dyDescent="0.35">
      <c r="D2" s="461" t="s">
        <v>125</v>
      </c>
      <c r="E2" s="461"/>
      <c r="F2" s="461"/>
      <c r="G2" s="461"/>
      <c r="H2" s="461"/>
      <c r="I2" s="461"/>
      <c r="J2" s="461"/>
      <c r="K2" s="461"/>
      <c r="L2" s="461"/>
      <c r="M2" s="461"/>
      <c r="N2" s="461"/>
      <c r="O2" s="461"/>
      <c r="P2" s="461"/>
      <c r="Q2" s="461"/>
      <c r="R2" s="461"/>
    </row>
    <row r="3" spans="4:18" ht="15" customHeight="1" x14ac:dyDescent="0.35">
      <c r="D3" s="461"/>
      <c r="E3" s="461"/>
      <c r="F3" s="461"/>
      <c r="G3" s="461"/>
      <c r="H3" s="461"/>
      <c r="I3" s="461"/>
      <c r="J3" s="461"/>
      <c r="K3" s="461"/>
      <c r="L3" s="461"/>
      <c r="M3" s="461"/>
      <c r="N3" s="461"/>
      <c r="O3" s="461"/>
      <c r="P3" s="461"/>
      <c r="Q3" s="461"/>
      <c r="R3" s="461"/>
    </row>
    <row r="4" spans="4:18" ht="18" customHeight="1" x14ac:dyDescent="0.35">
      <c r="D4" s="461"/>
      <c r="E4" s="461"/>
      <c r="F4" s="461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461"/>
      <c r="R4" s="461"/>
    </row>
    <row r="5" spans="4:18" ht="15" thickBot="1" x14ac:dyDescent="0.4"/>
    <row r="6" spans="4:18" s="5" customFormat="1" ht="33.75" customHeight="1" thickBot="1" x14ac:dyDescent="0.3">
      <c r="D6" s="54" t="s">
        <v>54</v>
      </c>
      <c r="E6" s="288" t="s">
        <v>4</v>
      </c>
      <c r="F6" s="288" t="s">
        <v>39</v>
      </c>
      <c r="G6" s="288" t="s">
        <v>40</v>
      </c>
      <c r="H6" s="288" t="s">
        <v>41</v>
      </c>
      <c r="I6" s="288" t="s">
        <v>42</v>
      </c>
      <c r="J6" s="288" t="s">
        <v>43</v>
      </c>
      <c r="K6" s="288" t="s">
        <v>44</v>
      </c>
      <c r="L6" s="288" t="s">
        <v>45</v>
      </c>
      <c r="M6" s="288" t="s">
        <v>46</v>
      </c>
      <c r="N6" s="288" t="s">
        <v>55</v>
      </c>
      <c r="O6" s="282" t="s">
        <v>56</v>
      </c>
      <c r="P6" s="288" t="s">
        <v>57</v>
      </c>
      <c r="Q6" s="288" t="s">
        <v>58</v>
      </c>
      <c r="R6" s="288" t="s">
        <v>48</v>
      </c>
    </row>
    <row r="7" spans="4:18" x14ac:dyDescent="0.35">
      <c r="D7" s="462" t="s">
        <v>74</v>
      </c>
      <c r="E7" s="30" t="s">
        <v>80</v>
      </c>
      <c r="F7" s="56">
        <v>461.8</v>
      </c>
      <c r="G7" s="48">
        <v>1848.6</v>
      </c>
      <c r="H7" s="48">
        <v>2366.9</v>
      </c>
      <c r="I7" s="48">
        <v>1416.3</v>
      </c>
      <c r="J7" s="48">
        <v>789.2</v>
      </c>
      <c r="K7" s="48">
        <v>879.9</v>
      </c>
      <c r="L7" s="48">
        <v>601.79999999999995</v>
      </c>
      <c r="M7" s="48">
        <v>934</v>
      </c>
      <c r="N7" s="48">
        <v>918.5</v>
      </c>
      <c r="O7" s="48">
        <v>420.6</v>
      </c>
      <c r="P7" s="48">
        <v>188.9</v>
      </c>
      <c r="Q7" s="48">
        <v>295.8</v>
      </c>
      <c r="R7" s="114">
        <v>11122.3</v>
      </c>
    </row>
    <row r="8" spans="4:18" x14ac:dyDescent="0.35">
      <c r="D8" s="556"/>
      <c r="E8" s="127" t="s">
        <v>81</v>
      </c>
      <c r="F8" s="31">
        <v>581.1</v>
      </c>
      <c r="G8" s="39">
        <v>620.20000000000005</v>
      </c>
      <c r="H8" s="39">
        <v>909.9</v>
      </c>
      <c r="I8" s="39">
        <v>454.1</v>
      </c>
      <c r="J8" s="39">
        <v>491.7</v>
      </c>
      <c r="K8" s="39">
        <v>320.5</v>
      </c>
      <c r="L8" s="39">
        <v>477.4</v>
      </c>
      <c r="M8" s="39">
        <v>1162.0999999999999</v>
      </c>
      <c r="N8" s="39">
        <v>985.7</v>
      </c>
      <c r="O8" s="39">
        <v>408.5</v>
      </c>
      <c r="P8" s="39">
        <v>482.7</v>
      </c>
      <c r="Q8" s="39">
        <v>553.5</v>
      </c>
      <c r="R8" s="114">
        <v>7447.4</v>
      </c>
    </row>
    <row r="9" spans="4:18" x14ac:dyDescent="0.35">
      <c r="D9" s="556"/>
      <c r="E9" s="127" t="s">
        <v>82</v>
      </c>
      <c r="F9" s="31">
        <v>19790.099999999999</v>
      </c>
      <c r="G9" s="39">
        <v>13746.9</v>
      </c>
      <c r="H9" s="39">
        <v>16406.900000000001</v>
      </c>
      <c r="I9" s="39">
        <v>18856.8</v>
      </c>
      <c r="J9" s="39">
        <v>16379.1</v>
      </c>
      <c r="K9" s="39">
        <v>18106.2</v>
      </c>
      <c r="L9" s="39">
        <v>12349.4</v>
      </c>
      <c r="M9" s="39">
        <v>17393.8</v>
      </c>
      <c r="N9" s="39">
        <v>13842.9</v>
      </c>
      <c r="O9" s="39">
        <v>12999.6</v>
      </c>
      <c r="P9" s="39">
        <v>8145.1</v>
      </c>
      <c r="Q9" s="39">
        <v>12015.8</v>
      </c>
      <c r="R9" s="114">
        <v>180032.59999999998</v>
      </c>
    </row>
    <row r="10" spans="4:18" x14ac:dyDescent="0.35">
      <c r="D10" s="556"/>
      <c r="E10" s="127" t="s">
        <v>6</v>
      </c>
      <c r="F10" s="31">
        <v>10089.799999999999</v>
      </c>
      <c r="G10" s="39">
        <v>6777.6</v>
      </c>
      <c r="H10" s="39">
        <v>4767</v>
      </c>
      <c r="I10" s="39">
        <v>6641.4</v>
      </c>
      <c r="J10" s="39">
        <v>6382.5</v>
      </c>
      <c r="K10" s="39">
        <v>7044.5</v>
      </c>
      <c r="L10" s="39">
        <v>6460.2</v>
      </c>
      <c r="M10" s="39">
        <v>7155.8</v>
      </c>
      <c r="N10" s="39">
        <v>4572.7</v>
      </c>
      <c r="O10" s="39">
        <v>3950.5</v>
      </c>
      <c r="P10" s="39">
        <v>2836.3</v>
      </c>
      <c r="Q10" s="39">
        <v>4085.3</v>
      </c>
      <c r="R10" s="114">
        <v>70763.600000000006</v>
      </c>
    </row>
    <row r="11" spans="4:18" x14ac:dyDescent="0.35">
      <c r="D11" s="556"/>
      <c r="E11" s="127" t="s">
        <v>7</v>
      </c>
      <c r="F11" s="31">
        <v>682.6</v>
      </c>
      <c r="G11" s="39">
        <v>741.2</v>
      </c>
      <c r="H11" s="39">
        <v>1911.7</v>
      </c>
      <c r="I11" s="39">
        <v>1268</v>
      </c>
      <c r="J11" s="39">
        <v>476.2</v>
      </c>
      <c r="K11" s="39">
        <v>557.5</v>
      </c>
      <c r="L11" s="39">
        <v>288.7</v>
      </c>
      <c r="M11" s="39">
        <v>807.9</v>
      </c>
      <c r="N11" s="39">
        <v>347.8</v>
      </c>
      <c r="O11" s="39">
        <v>596.6</v>
      </c>
      <c r="P11" s="39">
        <v>282.7</v>
      </c>
      <c r="Q11" s="39">
        <v>250.2</v>
      </c>
      <c r="R11" s="114">
        <v>8211.1</v>
      </c>
    </row>
    <row r="12" spans="4:18" x14ac:dyDescent="0.35">
      <c r="D12" s="556"/>
      <c r="E12" s="127" t="s">
        <v>83</v>
      </c>
      <c r="F12" s="31">
        <v>42815.3</v>
      </c>
      <c r="G12" s="39">
        <v>33781.5</v>
      </c>
      <c r="H12" s="39">
        <v>17239.599999999999</v>
      </c>
      <c r="I12" s="39">
        <v>21186.6</v>
      </c>
      <c r="J12" s="39">
        <v>20748.3</v>
      </c>
      <c r="K12" s="39">
        <v>21852.6</v>
      </c>
      <c r="L12" s="39">
        <v>17730.5</v>
      </c>
      <c r="M12" s="39">
        <v>22576.1</v>
      </c>
      <c r="N12" s="39">
        <v>20396.5</v>
      </c>
      <c r="O12" s="39">
        <v>18834.8</v>
      </c>
      <c r="P12" s="39">
        <v>14067</v>
      </c>
      <c r="Q12" s="39">
        <v>15274.1</v>
      </c>
      <c r="R12" s="114">
        <v>266502.89999999997</v>
      </c>
    </row>
    <row r="13" spans="4:18" x14ac:dyDescent="0.35">
      <c r="D13" s="556"/>
      <c r="E13" s="127" t="s">
        <v>84</v>
      </c>
      <c r="F13" s="31">
        <v>4491.7</v>
      </c>
      <c r="G13" s="39">
        <v>5196.7</v>
      </c>
      <c r="H13" s="39">
        <v>3572.9</v>
      </c>
      <c r="I13" s="39">
        <v>4055.2</v>
      </c>
      <c r="J13" s="39">
        <v>2817.4</v>
      </c>
      <c r="K13" s="39">
        <v>3995.3</v>
      </c>
      <c r="L13" s="39">
        <v>2936.7</v>
      </c>
      <c r="M13" s="39">
        <v>3621.5</v>
      </c>
      <c r="N13" s="39">
        <v>2609.9</v>
      </c>
      <c r="O13" s="39">
        <v>2300.6</v>
      </c>
      <c r="P13" s="39">
        <v>1614.5</v>
      </c>
      <c r="Q13" s="39">
        <v>1409</v>
      </c>
      <c r="R13" s="114">
        <v>38621.4</v>
      </c>
    </row>
    <row r="14" spans="4:18" x14ac:dyDescent="0.35">
      <c r="D14" s="556"/>
      <c r="E14" s="34" t="s">
        <v>8</v>
      </c>
      <c r="F14" s="35">
        <v>11312.7</v>
      </c>
      <c r="G14" s="40">
        <v>11090.4</v>
      </c>
      <c r="H14" s="40">
        <v>10468.299999999999</v>
      </c>
      <c r="I14" s="40">
        <v>8729.9</v>
      </c>
      <c r="J14" s="40">
        <v>6163.4</v>
      </c>
      <c r="K14" s="40">
        <v>7884.1</v>
      </c>
      <c r="L14" s="40">
        <v>6354.5</v>
      </c>
      <c r="M14" s="40">
        <v>7837.3</v>
      </c>
      <c r="N14" s="40">
        <v>5616.3</v>
      </c>
      <c r="O14" s="40">
        <v>6909.7</v>
      </c>
      <c r="P14" s="40">
        <v>3901.9</v>
      </c>
      <c r="Q14" s="40">
        <v>3724.8</v>
      </c>
      <c r="R14" s="114">
        <v>89993.299999999988</v>
      </c>
    </row>
    <row r="15" spans="4:18" s="10" customFormat="1" ht="15" thickBot="1" x14ac:dyDescent="0.4">
      <c r="D15" s="502"/>
      <c r="E15" s="125" t="s">
        <v>72</v>
      </c>
      <c r="F15" s="37">
        <v>90225.099999999991</v>
      </c>
      <c r="G15" s="115">
        <v>73803.099999999991</v>
      </c>
      <c r="H15" s="115">
        <v>57643.199999999997</v>
      </c>
      <c r="I15" s="115">
        <v>62608.299999999996</v>
      </c>
      <c r="J15" s="115">
        <v>54247.8</v>
      </c>
      <c r="K15" s="115">
        <v>60640.6</v>
      </c>
      <c r="L15" s="115">
        <v>47199.199999999997</v>
      </c>
      <c r="M15" s="115">
        <v>61488.5</v>
      </c>
      <c r="N15" s="115">
        <v>49290.3</v>
      </c>
      <c r="O15" s="115">
        <v>46420.899999999994</v>
      </c>
      <c r="P15" s="115">
        <v>31519.100000000002</v>
      </c>
      <c r="Q15" s="115">
        <v>37608.5</v>
      </c>
      <c r="R15" s="116">
        <v>672694.59999999986</v>
      </c>
    </row>
    <row r="16" spans="4:18" x14ac:dyDescent="0.35">
      <c r="D16" s="462" t="s">
        <v>75</v>
      </c>
      <c r="E16" s="127" t="s">
        <v>10</v>
      </c>
      <c r="F16" s="31">
        <v>100.3</v>
      </c>
      <c r="G16" s="39">
        <v>621.6</v>
      </c>
      <c r="H16" s="39">
        <v>281.7</v>
      </c>
      <c r="I16" s="39">
        <v>93.2</v>
      </c>
      <c r="J16" s="39">
        <v>42.5</v>
      </c>
      <c r="K16" s="39">
        <v>44</v>
      </c>
      <c r="L16" s="39">
        <v>32.1</v>
      </c>
      <c r="M16" s="39">
        <v>15.9</v>
      </c>
      <c r="N16" s="39">
        <v>15.7</v>
      </c>
      <c r="O16" s="39">
        <v>17.899999999999999</v>
      </c>
      <c r="P16" s="39">
        <v>32.9</v>
      </c>
      <c r="Q16" s="39">
        <v>4.0999999999999996</v>
      </c>
      <c r="R16" s="114">
        <v>1301.9000000000001</v>
      </c>
    </row>
    <row r="17" spans="3:19" x14ac:dyDescent="0.35">
      <c r="D17" s="556"/>
      <c r="E17" s="127" t="s">
        <v>11</v>
      </c>
      <c r="F17" s="31">
        <v>391.3</v>
      </c>
      <c r="G17" s="39">
        <v>224.8</v>
      </c>
      <c r="H17" s="39">
        <v>407</v>
      </c>
      <c r="I17" s="39">
        <v>287.7</v>
      </c>
      <c r="J17" s="39">
        <v>217.4</v>
      </c>
      <c r="K17" s="39">
        <v>330.1</v>
      </c>
      <c r="L17" s="39">
        <v>134.30000000000001</v>
      </c>
      <c r="M17" s="39">
        <v>418.6</v>
      </c>
      <c r="N17" s="39">
        <v>251.7</v>
      </c>
      <c r="O17" s="39">
        <v>105</v>
      </c>
      <c r="P17" s="39">
        <v>140.5</v>
      </c>
      <c r="Q17" s="39">
        <v>104</v>
      </c>
      <c r="R17" s="114">
        <v>3012.4</v>
      </c>
    </row>
    <row r="18" spans="3:19" x14ac:dyDescent="0.35">
      <c r="D18" s="556"/>
      <c r="E18" s="34" t="s">
        <v>12</v>
      </c>
      <c r="F18" s="35">
        <v>147.9</v>
      </c>
      <c r="G18" s="40">
        <v>444.1</v>
      </c>
      <c r="H18" s="40">
        <v>616.29999999999995</v>
      </c>
      <c r="I18" s="40">
        <v>459.4</v>
      </c>
      <c r="J18" s="40">
        <v>458</v>
      </c>
      <c r="K18" s="40">
        <v>347.8</v>
      </c>
      <c r="L18" s="40">
        <v>125.6</v>
      </c>
      <c r="M18" s="40">
        <v>237.6</v>
      </c>
      <c r="N18" s="40">
        <v>142.69999999999999</v>
      </c>
      <c r="O18" s="40">
        <v>175.8</v>
      </c>
      <c r="P18" s="40">
        <v>82.5</v>
      </c>
      <c r="Q18" s="40">
        <v>79.8</v>
      </c>
      <c r="R18" s="114">
        <v>3317.5</v>
      </c>
    </row>
    <row r="19" spans="3:19" s="10" customFormat="1" ht="15" thickBot="1" x14ac:dyDescent="0.4">
      <c r="D19" s="502"/>
      <c r="E19" s="125" t="s">
        <v>72</v>
      </c>
      <c r="F19" s="37">
        <v>639.5</v>
      </c>
      <c r="G19" s="37">
        <v>1290.5</v>
      </c>
      <c r="H19" s="37">
        <v>1305</v>
      </c>
      <c r="I19" s="37">
        <v>840.3</v>
      </c>
      <c r="J19" s="37">
        <v>717.9</v>
      </c>
      <c r="K19" s="37">
        <v>721.90000000000009</v>
      </c>
      <c r="L19" s="37">
        <v>292</v>
      </c>
      <c r="M19" s="37">
        <v>672.1</v>
      </c>
      <c r="N19" s="37">
        <v>410.09999999999997</v>
      </c>
      <c r="O19" s="37">
        <v>298.70000000000005</v>
      </c>
      <c r="P19" s="37">
        <v>255.9</v>
      </c>
      <c r="Q19" s="37">
        <v>187.89999999999998</v>
      </c>
      <c r="R19" s="116">
        <v>7631.8</v>
      </c>
    </row>
    <row r="20" spans="3:19" x14ac:dyDescent="0.35">
      <c r="D20" s="462" t="s">
        <v>13</v>
      </c>
      <c r="E20" s="42" t="s">
        <v>13</v>
      </c>
      <c r="F20" s="43">
        <v>129.30000000000001</v>
      </c>
      <c r="G20" s="44">
        <v>187.8</v>
      </c>
      <c r="H20" s="44">
        <v>39.299999999999997</v>
      </c>
      <c r="I20" s="44">
        <v>28.2</v>
      </c>
      <c r="J20" s="48">
        <v>31.2</v>
      </c>
      <c r="K20" s="39">
        <v>18.600000000000001</v>
      </c>
      <c r="L20" s="39">
        <v>28.1</v>
      </c>
      <c r="M20" s="39">
        <v>23.7</v>
      </c>
      <c r="N20" s="39">
        <v>22.1</v>
      </c>
      <c r="O20" s="39">
        <v>26.7</v>
      </c>
      <c r="P20" s="39">
        <v>28.6</v>
      </c>
      <c r="Q20" s="39">
        <v>24.7</v>
      </c>
      <c r="R20" s="114">
        <v>588.30000000000018</v>
      </c>
    </row>
    <row r="21" spans="3:19" s="10" customFormat="1" ht="15" thickBot="1" x14ac:dyDescent="0.4">
      <c r="D21" s="502"/>
      <c r="E21" s="125" t="s">
        <v>72</v>
      </c>
      <c r="F21" s="37">
        <v>129.30000000000001</v>
      </c>
      <c r="G21" s="115">
        <v>187.8</v>
      </c>
      <c r="H21" s="115">
        <v>39.299999999999997</v>
      </c>
      <c r="I21" s="115">
        <v>28.2</v>
      </c>
      <c r="J21" s="117">
        <v>31.2</v>
      </c>
      <c r="K21" s="117">
        <v>18.600000000000001</v>
      </c>
      <c r="L21" s="117">
        <v>28.1</v>
      </c>
      <c r="M21" s="117">
        <v>23.7</v>
      </c>
      <c r="N21" s="117">
        <v>22.1</v>
      </c>
      <c r="O21" s="117">
        <v>26.7</v>
      </c>
      <c r="P21" s="117">
        <v>28.6</v>
      </c>
      <c r="Q21" s="117">
        <v>24.7</v>
      </c>
      <c r="R21" s="116">
        <v>588.30000000000018</v>
      </c>
      <c r="S21" s="13"/>
    </row>
    <row r="22" spans="3:19" x14ac:dyDescent="0.35">
      <c r="D22" s="462" t="s">
        <v>87</v>
      </c>
      <c r="E22" s="30" t="s">
        <v>14</v>
      </c>
      <c r="F22" s="31">
        <v>202.7</v>
      </c>
      <c r="G22" s="39">
        <v>679.1</v>
      </c>
      <c r="H22" s="39">
        <v>1122</v>
      </c>
      <c r="I22" s="39">
        <v>740.5</v>
      </c>
      <c r="J22" s="39">
        <v>560.4</v>
      </c>
      <c r="K22" s="39">
        <v>587.6</v>
      </c>
      <c r="L22" s="39">
        <v>689.3</v>
      </c>
      <c r="M22" s="39">
        <v>681.2</v>
      </c>
      <c r="N22" s="39">
        <v>574.79999999999995</v>
      </c>
      <c r="O22" s="39">
        <v>94.1</v>
      </c>
      <c r="P22" s="39">
        <v>140</v>
      </c>
      <c r="Q22" s="39">
        <v>121.6</v>
      </c>
      <c r="R22" s="114">
        <v>6193.3000000000011</v>
      </c>
    </row>
    <row r="23" spans="3:19" x14ac:dyDescent="0.35">
      <c r="D23" s="556"/>
      <c r="E23" s="127" t="s">
        <v>85</v>
      </c>
      <c r="F23" s="31">
        <v>194.7</v>
      </c>
      <c r="G23" s="39">
        <v>261.8</v>
      </c>
      <c r="H23" s="39">
        <v>317.7</v>
      </c>
      <c r="I23" s="39">
        <v>149</v>
      </c>
      <c r="J23" s="39">
        <v>162.5</v>
      </c>
      <c r="K23" s="39">
        <v>61.6</v>
      </c>
      <c r="L23" s="39">
        <v>14</v>
      </c>
      <c r="M23" s="39">
        <v>67.400000000000006</v>
      </c>
      <c r="N23" s="39">
        <v>12.6</v>
      </c>
      <c r="O23" s="39">
        <v>35</v>
      </c>
      <c r="P23" s="39">
        <v>12.3</v>
      </c>
      <c r="Q23" s="39">
        <v>32.9</v>
      </c>
      <c r="R23" s="114">
        <v>1321.5</v>
      </c>
    </row>
    <row r="24" spans="3:19" x14ac:dyDescent="0.35">
      <c r="D24" s="556"/>
      <c r="E24" s="34" t="s">
        <v>15</v>
      </c>
      <c r="F24" s="35">
        <v>128.69999999999999</v>
      </c>
      <c r="G24" s="40">
        <v>298.60000000000002</v>
      </c>
      <c r="H24" s="40">
        <v>348.9</v>
      </c>
      <c r="I24" s="40">
        <v>466.6</v>
      </c>
      <c r="J24" s="40">
        <v>365.3</v>
      </c>
      <c r="K24" s="40">
        <v>257.39999999999998</v>
      </c>
      <c r="L24" s="40">
        <v>153.4</v>
      </c>
      <c r="M24" s="40">
        <v>104.5</v>
      </c>
      <c r="N24" s="40">
        <v>88</v>
      </c>
      <c r="O24" s="40">
        <v>21.7</v>
      </c>
      <c r="P24" s="40">
        <v>33</v>
      </c>
      <c r="Q24" s="40">
        <v>71.8</v>
      </c>
      <c r="R24" s="114">
        <v>2337.9</v>
      </c>
    </row>
    <row r="25" spans="3:19" s="10" customFormat="1" ht="15" thickBot="1" x14ac:dyDescent="0.4">
      <c r="D25" s="502"/>
      <c r="E25" s="125" t="s">
        <v>72</v>
      </c>
      <c r="F25" s="37">
        <v>526.09999999999991</v>
      </c>
      <c r="G25" s="37">
        <v>1239.5</v>
      </c>
      <c r="H25" s="37">
        <v>1788.6</v>
      </c>
      <c r="I25" s="37">
        <v>1356.1</v>
      </c>
      <c r="J25" s="37">
        <v>1088.2</v>
      </c>
      <c r="K25" s="37">
        <v>906.6</v>
      </c>
      <c r="L25" s="37">
        <v>856.69999999999993</v>
      </c>
      <c r="M25" s="37">
        <v>853.1</v>
      </c>
      <c r="N25" s="37">
        <v>675.4</v>
      </c>
      <c r="O25" s="37">
        <v>150.79999999999998</v>
      </c>
      <c r="P25" s="37">
        <v>185.3</v>
      </c>
      <c r="Q25" s="37">
        <v>226.3</v>
      </c>
      <c r="R25" s="116">
        <v>9852.7000000000007</v>
      </c>
    </row>
    <row r="26" spans="3:19" x14ac:dyDescent="0.35">
      <c r="D26" s="462" t="s">
        <v>73</v>
      </c>
      <c r="E26" s="127" t="s">
        <v>16</v>
      </c>
      <c r="F26" s="31">
        <v>500.6</v>
      </c>
      <c r="G26" s="39">
        <v>626.29999999999995</v>
      </c>
      <c r="H26" s="39">
        <v>1826.1</v>
      </c>
      <c r="I26" s="39">
        <v>838.6</v>
      </c>
      <c r="J26" s="39">
        <v>773.4</v>
      </c>
      <c r="K26" s="39">
        <v>1021.8</v>
      </c>
      <c r="L26" s="39">
        <v>830.3</v>
      </c>
      <c r="M26" s="39">
        <v>1376.9</v>
      </c>
      <c r="N26" s="39">
        <v>549.4</v>
      </c>
      <c r="O26" s="39">
        <v>401.8</v>
      </c>
      <c r="P26" s="39">
        <v>235.6</v>
      </c>
      <c r="Q26" s="39">
        <v>212.2</v>
      </c>
      <c r="R26" s="114">
        <v>9193</v>
      </c>
    </row>
    <row r="27" spans="3:19" x14ac:dyDescent="0.35">
      <c r="D27" s="556"/>
      <c r="E27" s="127" t="s">
        <v>17</v>
      </c>
      <c r="F27" s="31">
        <v>3245</v>
      </c>
      <c r="G27" s="39">
        <v>2876.3</v>
      </c>
      <c r="H27" s="39">
        <v>2657.7</v>
      </c>
      <c r="I27" s="39">
        <v>3719.4</v>
      </c>
      <c r="J27" s="39">
        <v>3936.3</v>
      </c>
      <c r="K27" s="39">
        <v>4284.6000000000004</v>
      </c>
      <c r="L27" s="39">
        <v>4259.3</v>
      </c>
      <c r="M27" s="39">
        <v>7311.1</v>
      </c>
      <c r="N27" s="39">
        <v>4084.1</v>
      </c>
      <c r="O27" s="39">
        <v>3469.2</v>
      </c>
      <c r="P27" s="39">
        <v>1756.6</v>
      </c>
      <c r="Q27" s="39">
        <v>1168.5999999999999</v>
      </c>
      <c r="R27" s="114">
        <v>42768.2</v>
      </c>
    </row>
    <row r="28" spans="3:19" x14ac:dyDescent="0.35">
      <c r="D28" s="556"/>
      <c r="E28" s="127" t="s">
        <v>18</v>
      </c>
      <c r="F28" s="31">
        <v>395.4</v>
      </c>
      <c r="G28" s="39">
        <v>207.2</v>
      </c>
      <c r="H28" s="39">
        <v>129.5</v>
      </c>
      <c r="I28" s="39">
        <v>162.1</v>
      </c>
      <c r="J28" s="39">
        <v>296.3</v>
      </c>
      <c r="K28" s="39">
        <v>343.7</v>
      </c>
      <c r="L28" s="39">
        <v>543.5</v>
      </c>
      <c r="M28" s="39">
        <v>436.3</v>
      </c>
      <c r="N28" s="39">
        <v>182.2</v>
      </c>
      <c r="O28" s="39">
        <v>313.89999999999998</v>
      </c>
      <c r="P28" s="39">
        <v>83.8</v>
      </c>
      <c r="Q28" s="39">
        <v>72.900000000000006</v>
      </c>
      <c r="R28" s="114">
        <v>3166.8</v>
      </c>
    </row>
    <row r="29" spans="3:19" x14ac:dyDescent="0.35">
      <c r="D29" s="556"/>
      <c r="E29" s="127" t="s">
        <v>50</v>
      </c>
      <c r="F29" s="31">
        <v>43</v>
      </c>
      <c r="G29" s="39">
        <v>66.7</v>
      </c>
      <c r="H29" s="39">
        <v>27.7</v>
      </c>
      <c r="I29" s="39">
        <v>98.9</v>
      </c>
      <c r="J29" s="39">
        <v>74.900000000000006</v>
      </c>
      <c r="K29" s="39">
        <v>129.19999999999999</v>
      </c>
      <c r="L29" s="39">
        <v>35.9</v>
      </c>
      <c r="M29" s="39">
        <v>145.5</v>
      </c>
      <c r="N29" s="39">
        <v>147.69999999999999</v>
      </c>
      <c r="O29" s="39">
        <v>104</v>
      </c>
      <c r="P29" s="39">
        <v>30</v>
      </c>
      <c r="Q29" s="39">
        <v>49</v>
      </c>
      <c r="R29" s="114">
        <v>952.5</v>
      </c>
    </row>
    <row r="30" spans="3:19" x14ac:dyDescent="0.35">
      <c r="D30" s="556"/>
      <c r="E30" s="34" t="s">
        <v>19</v>
      </c>
      <c r="F30" s="35">
        <v>2852.8</v>
      </c>
      <c r="G30" s="40">
        <v>1367.9</v>
      </c>
      <c r="H30" s="40">
        <v>885.7</v>
      </c>
      <c r="I30" s="40">
        <v>1631.5</v>
      </c>
      <c r="J30" s="40">
        <v>1633.9</v>
      </c>
      <c r="K30" s="40">
        <v>1397.7</v>
      </c>
      <c r="L30" s="40">
        <v>1931.6</v>
      </c>
      <c r="M30" s="40">
        <v>3141.3</v>
      </c>
      <c r="N30" s="40">
        <v>3466.6</v>
      </c>
      <c r="O30" s="40">
        <v>2859.3</v>
      </c>
      <c r="P30" s="40">
        <v>889.8</v>
      </c>
      <c r="Q30" s="40">
        <v>669.8</v>
      </c>
      <c r="R30" s="114">
        <v>22727.899999999998</v>
      </c>
    </row>
    <row r="31" spans="3:19" s="10" customFormat="1" ht="15" thickBot="1" x14ac:dyDescent="0.4">
      <c r="D31" s="502"/>
      <c r="E31" s="125" t="s">
        <v>72</v>
      </c>
      <c r="F31" s="37">
        <v>7036.8</v>
      </c>
      <c r="G31" s="115">
        <v>5144.3999999999996</v>
      </c>
      <c r="H31" s="115">
        <v>5526.6999999999989</v>
      </c>
      <c r="I31" s="115">
        <v>6450.5</v>
      </c>
      <c r="J31" s="115">
        <v>6714.7999999999993</v>
      </c>
      <c r="K31" s="115">
        <v>7177</v>
      </c>
      <c r="L31" s="115">
        <v>7600.6</v>
      </c>
      <c r="M31" s="115">
        <v>12411.099999999999</v>
      </c>
      <c r="N31" s="115">
        <v>8430</v>
      </c>
      <c r="O31" s="115">
        <v>7148.2</v>
      </c>
      <c r="P31" s="115">
        <v>2995.8</v>
      </c>
      <c r="Q31" s="115">
        <v>2172.5</v>
      </c>
      <c r="R31" s="116">
        <v>78808.399999999994</v>
      </c>
    </row>
    <row r="32" spans="3:19" x14ac:dyDescent="0.35">
      <c r="C32" s="6"/>
      <c r="D32" s="462" t="s">
        <v>76</v>
      </c>
      <c r="E32" s="30" t="s">
        <v>78</v>
      </c>
      <c r="F32" s="56">
        <v>12.1</v>
      </c>
      <c r="G32" s="48">
        <v>7.3</v>
      </c>
      <c r="H32" s="48">
        <v>32.9</v>
      </c>
      <c r="I32" s="48">
        <v>137.30000000000001</v>
      </c>
      <c r="J32" s="48">
        <v>32.1</v>
      </c>
      <c r="K32" s="48">
        <v>8.6999999999999993</v>
      </c>
      <c r="L32" s="48">
        <v>19.8</v>
      </c>
      <c r="M32" s="48">
        <v>1</v>
      </c>
      <c r="N32" s="48">
        <v>2.2000000000000002</v>
      </c>
      <c r="O32" s="48">
        <v>7.9</v>
      </c>
      <c r="P32" s="48"/>
      <c r="Q32" s="48">
        <v>24.8</v>
      </c>
      <c r="R32" s="114">
        <v>286.10000000000002</v>
      </c>
    </row>
    <row r="33" spans="3:18" x14ac:dyDescent="0.35">
      <c r="C33" s="6"/>
      <c r="D33" s="556"/>
      <c r="E33" s="127" t="s">
        <v>20</v>
      </c>
      <c r="F33" s="31">
        <v>0.4</v>
      </c>
      <c r="G33" s="39">
        <v>0.2</v>
      </c>
      <c r="H33" s="39">
        <v>14.6</v>
      </c>
      <c r="I33" s="39">
        <v>20.399999999999999</v>
      </c>
      <c r="J33" s="39">
        <v>38</v>
      </c>
      <c r="K33" s="39">
        <v>36</v>
      </c>
      <c r="L33" s="39">
        <v>1.1000000000000001</v>
      </c>
      <c r="M33" s="39">
        <v>1.2</v>
      </c>
      <c r="N33" s="39">
        <v>1.5</v>
      </c>
      <c r="O33" s="39">
        <v>2</v>
      </c>
      <c r="P33" s="39">
        <v>2</v>
      </c>
      <c r="Q33" s="39">
        <v>1.6</v>
      </c>
      <c r="R33" s="114">
        <v>118.99999999999999</v>
      </c>
    </row>
    <row r="34" spans="3:18" x14ac:dyDescent="0.35">
      <c r="C34" s="6"/>
      <c r="D34" s="556"/>
      <c r="E34" s="34" t="s">
        <v>21</v>
      </c>
      <c r="F34" s="35">
        <v>8</v>
      </c>
      <c r="G34" s="40">
        <v>20.2</v>
      </c>
      <c r="H34" s="40">
        <v>66.900000000000006</v>
      </c>
      <c r="I34" s="40">
        <v>25.8</v>
      </c>
      <c r="J34" s="40">
        <v>11.5</v>
      </c>
      <c r="K34" s="40">
        <v>38.5</v>
      </c>
      <c r="L34" s="40">
        <v>16</v>
      </c>
      <c r="M34" s="40">
        <v>18.2</v>
      </c>
      <c r="N34" s="40">
        <v>24.5</v>
      </c>
      <c r="O34" s="40">
        <v>21.7</v>
      </c>
      <c r="P34" s="40">
        <v>25.7</v>
      </c>
      <c r="Q34" s="40">
        <v>30.9</v>
      </c>
      <c r="R34" s="114">
        <v>307.89999999999998</v>
      </c>
    </row>
    <row r="35" spans="3:18" s="10" customFormat="1" ht="15" thickBot="1" x14ac:dyDescent="0.4">
      <c r="C35" s="12"/>
      <c r="D35" s="502"/>
      <c r="E35" s="125" t="s">
        <v>72</v>
      </c>
      <c r="F35" s="37">
        <v>20.5</v>
      </c>
      <c r="G35" s="115">
        <v>27.7</v>
      </c>
      <c r="H35" s="115">
        <v>114.4</v>
      </c>
      <c r="I35" s="115">
        <v>183.50000000000003</v>
      </c>
      <c r="J35" s="115">
        <v>81.599999999999994</v>
      </c>
      <c r="K35" s="115">
        <v>83.2</v>
      </c>
      <c r="L35" s="115">
        <v>36.900000000000006</v>
      </c>
      <c r="M35" s="115">
        <v>20.399999999999999</v>
      </c>
      <c r="N35" s="115">
        <v>28.2</v>
      </c>
      <c r="O35" s="115">
        <v>31.6</v>
      </c>
      <c r="P35" s="115">
        <v>27.7</v>
      </c>
      <c r="Q35" s="115">
        <v>57.3</v>
      </c>
      <c r="R35" s="116">
        <v>713</v>
      </c>
    </row>
    <row r="36" spans="3:18" x14ac:dyDescent="0.35">
      <c r="C36" s="6"/>
      <c r="D36" s="462" t="s">
        <v>22</v>
      </c>
      <c r="E36" s="127" t="s">
        <v>23</v>
      </c>
      <c r="F36" s="31">
        <v>134.1</v>
      </c>
      <c r="G36" s="39">
        <v>304.5</v>
      </c>
      <c r="H36" s="39">
        <v>80.400000000000006</v>
      </c>
      <c r="I36" s="39">
        <v>9.4</v>
      </c>
      <c r="J36" s="39">
        <v>18.600000000000001</v>
      </c>
      <c r="K36" s="39">
        <v>14.5</v>
      </c>
      <c r="L36" s="39">
        <v>11.5</v>
      </c>
      <c r="M36" s="39">
        <v>7</v>
      </c>
      <c r="N36" s="39">
        <v>4</v>
      </c>
      <c r="O36" s="39">
        <v>1.8</v>
      </c>
      <c r="P36" s="39">
        <v>6.4</v>
      </c>
      <c r="Q36" s="39">
        <v>10.199999999999999</v>
      </c>
      <c r="R36" s="114">
        <v>602.4</v>
      </c>
    </row>
    <row r="37" spans="3:18" x14ac:dyDescent="0.35">
      <c r="C37" s="6"/>
      <c r="D37" s="556"/>
      <c r="E37" s="127" t="s">
        <v>24</v>
      </c>
      <c r="F37" s="31">
        <v>39.700000000000003</v>
      </c>
      <c r="G37" s="39">
        <v>182.6</v>
      </c>
      <c r="H37" s="39">
        <v>153.4</v>
      </c>
      <c r="I37" s="39">
        <v>46.3</v>
      </c>
      <c r="J37" s="39">
        <v>16.399999999999999</v>
      </c>
      <c r="K37" s="39">
        <v>13.5</v>
      </c>
      <c r="L37" s="39">
        <v>18.8</v>
      </c>
      <c r="M37" s="39">
        <v>18.600000000000001</v>
      </c>
      <c r="N37" s="39">
        <v>13.7</v>
      </c>
      <c r="O37" s="39">
        <v>9.8000000000000007</v>
      </c>
      <c r="P37" s="39">
        <v>16.7</v>
      </c>
      <c r="Q37" s="39">
        <v>17.2</v>
      </c>
      <c r="R37" s="114">
        <v>546.70000000000016</v>
      </c>
    </row>
    <row r="38" spans="3:18" x14ac:dyDescent="0.35">
      <c r="C38" s="6"/>
      <c r="D38" s="556"/>
      <c r="E38" s="127" t="s">
        <v>25</v>
      </c>
      <c r="F38" s="31">
        <v>298</v>
      </c>
      <c r="G38" s="39">
        <v>1335.7</v>
      </c>
      <c r="H38" s="39">
        <v>1299.3</v>
      </c>
      <c r="I38" s="39">
        <v>774.9</v>
      </c>
      <c r="J38" s="39">
        <v>569.1</v>
      </c>
      <c r="K38" s="39">
        <v>337.7</v>
      </c>
      <c r="L38" s="39">
        <v>321.89999999999998</v>
      </c>
      <c r="M38" s="39">
        <v>410.7</v>
      </c>
      <c r="N38" s="39">
        <v>374</v>
      </c>
      <c r="O38" s="39">
        <v>304.5</v>
      </c>
      <c r="P38" s="39">
        <v>309.8</v>
      </c>
      <c r="Q38" s="39">
        <v>172.1</v>
      </c>
      <c r="R38" s="114">
        <v>6507.7</v>
      </c>
    </row>
    <row r="39" spans="3:18" x14ac:dyDescent="0.35">
      <c r="C39" s="6"/>
      <c r="D39" s="556"/>
      <c r="E39" s="34" t="s">
        <v>26</v>
      </c>
      <c r="F39" s="35">
        <v>521</v>
      </c>
      <c r="G39" s="40">
        <v>2544.1</v>
      </c>
      <c r="H39" s="40">
        <v>1402.5</v>
      </c>
      <c r="I39" s="40">
        <v>891.1</v>
      </c>
      <c r="J39" s="40">
        <v>555.1</v>
      </c>
      <c r="K39" s="40">
        <v>316.89999999999998</v>
      </c>
      <c r="L39" s="40">
        <v>306.60000000000002</v>
      </c>
      <c r="M39" s="40">
        <v>509.9</v>
      </c>
      <c r="N39" s="40">
        <v>629.4</v>
      </c>
      <c r="O39" s="40">
        <v>186</v>
      </c>
      <c r="P39" s="40">
        <v>263.5</v>
      </c>
      <c r="Q39" s="40">
        <v>128.19999999999999</v>
      </c>
      <c r="R39" s="114">
        <v>8254.3000000000011</v>
      </c>
    </row>
    <row r="40" spans="3:18" s="10" customFormat="1" ht="15" thickBot="1" x14ac:dyDescent="0.4">
      <c r="C40" s="12"/>
      <c r="D40" s="502"/>
      <c r="E40" s="125" t="s">
        <v>72</v>
      </c>
      <c r="F40" s="37">
        <v>992.8</v>
      </c>
      <c r="G40" s="115">
        <v>4366.8999999999996</v>
      </c>
      <c r="H40" s="37">
        <v>2935.6</v>
      </c>
      <c r="I40" s="37">
        <v>1721.7</v>
      </c>
      <c r="J40" s="37">
        <v>1159.2</v>
      </c>
      <c r="K40" s="37">
        <v>682.59999999999991</v>
      </c>
      <c r="L40" s="37">
        <v>658.8</v>
      </c>
      <c r="M40" s="37">
        <v>946.2</v>
      </c>
      <c r="N40" s="37">
        <v>1021.0999999999999</v>
      </c>
      <c r="O40" s="37">
        <v>502.1</v>
      </c>
      <c r="P40" s="37">
        <v>596.40000000000009</v>
      </c>
      <c r="Q40" s="37">
        <v>327.7</v>
      </c>
      <c r="R40" s="116">
        <v>15911.100000000002</v>
      </c>
    </row>
    <row r="41" spans="3:18" x14ac:dyDescent="0.35">
      <c r="C41" s="6"/>
      <c r="D41" s="462" t="s">
        <v>27</v>
      </c>
      <c r="E41" s="127" t="s">
        <v>28</v>
      </c>
      <c r="F41" s="31">
        <v>2527.1999999999998</v>
      </c>
      <c r="G41" s="39">
        <v>4599.2</v>
      </c>
      <c r="H41" s="39">
        <v>6610.8</v>
      </c>
      <c r="I41" s="39">
        <v>4170.6000000000004</v>
      </c>
      <c r="J41" s="39">
        <v>2440.9</v>
      </c>
      <c r="K41" s="39">
        <v>3345.6</v>
      </c>
      <c r="L41" s="39">
        <v>2550.5</v>
      </c>
      <c r="M41" s="39">
        <v>3893.9</v>
      </c>
      <c r="N41" s="39">
        <v>2395.4</v>
      </c>
      <c r="O41" s="39">
        <v>1272.4000000000001</v>
      </c>
      <c r="P41" s="39">
        <v>619.29999999999995</v>
      </c>
      <c r="Q41" s="39">
        <v>849.1</v>
      </c>
      <c r="R41" s="114">
        <v>35274.900000000009</v>
      </c>
    </row>
    <row r="42" spans="3:18" x14ac:dyDescent="0.35">
      <c r="C42" s="6"/>
      <c r="D42" s="556"/>
      <c r="E42" s="127" t="s">
        <v>79</v>
      </c>
      <c r="F42" s="31">
        <v>555.1</v>
      </c>
      <c r="G42" s="39">
        <v>596.6</v>
      </c>
      <c r="H42" s="39">
        <v>930.4</v>
      </c>
      <c r="I42" s="39">
        <v>816.8</v>
      </c>
      <c r="J42" s="40">
        <v>279.8</v>
      </c>
      <c r="K42" s="40">
        <v>288.89999999999998</v>
      </c>
      <c r="L42" s="40">
        <v>295.89999999999998</v>
      </c>
      <c r="M42" s="40">
        <v>237.1</v>
      </c>
      <c r="N42" s="40">
        <v>278.89999999999998</v>
      </c>
      <c r="O42" s="40">
        <v>23.8</v>
      </c>
      <c r="P42" s="40">
        <v>33.799999999999997</v>
      </c>
      <c r="Q42" s="40">
        <v>55.4</v>
      </c>
      <c r="R42" s="114">
        <v>4392.5</v>
      </c>
    </row>
    <row r="43" spans="3:18" s="10" customFormat="1" ht="15" thickBot="1" x14ac:dyDescent="0.4">
      <c r="C43" s="12"/>
      <c r="D43" s="502"/>
      <c r="E43" s="50" t="s">
        <v>72</v>
      </c>
      <c r="F43" s="118">
        <v>3082.2999999999997</v>
      </c>
      <c r="G43" s="117">
        <v>5195.8</v>
      </c>
      <c r="H43" s="118">
        <v>7541.2</v>
      </c>
      <c r="I43" s="118">
        <v>4987.4000000000005</v>
      </c>
      <c r="J43" s="118">
        <v>2720.7000000000003</v>
      </c>
      <c r="K43" s="118">
        <v>3634.5</v>
      </c>
      <c r="L43" s="118">
        <v>2846.4</v>
      </c>
      <c r="M43" s="118">
        <v>4131</v>
      </c>
      <c r="N43" s="118">
        <v>2674.3</v>
      </c>
      <c r="O43" s="118">
        <v>1296.2</v>
      </c>
      <c r="P43" s="115">
        <v>653.09999999999991</v>
      </c>
      <c r="Q43" s="118">
        <v>904.5</v>
      </c>
      <c r="R43" s="116">
        <v>39667.400000000009</v>
      </c>
    </row>
    <row r="44" spans="3:18" x14ac:dyDescent="0.35">
      <c r="C44" s="6"/>
      <c r="D44" s="462" t="s">
        <v>29</v>
      </c>
      <c r="E44" s="34" t="s">
        <v>30</v>
      </c>
      <c r="F44" s="35"/>
      <c r="G44" s="40">
        <v>5.4</v>
      </c>
      <c r="H44" s="40">
        <v>0.1</v>
      </c>
      <c r="I44" s="40">
        <v>0.1</v>
      </c>
      <c r="J44" s="44"/>
      <c r="K44" s="44"/>
      <c r="L44" s="44"/>
      <c r="M44" s="44">
        <v>0.1</v>
      </c>
      <c r="N44" s="44"/>
      <c r="O44" s="44"/>
      <c r="P44" s="44">
        <v>0.1</v>
      </c>
      <c r="Q44" s="44">
        <v>0.1</v>
      </c>
      <c r="R44" s="119">
        <v>5.8999999999999986</v>
      </c>
    </row>
    <row r="45" spans="3:18" s="10" customFormat="1" ht="15" thickBot="1" x14ac:dyDescent="0.4">
      <c r="C45" s="12"/>
      <c r="D45" s="502"/>
      <c r="E45" s="50" t="s">
        <v>72</v>
      </c>
      <c r="F45" s="118">
        <v>0</v>
      </c>
      <c r="G45" s="118">
        <v>5.4</v>
      </c>
      <c r="H45" s="118">
        <v>0.1</v>
      </c>
      <c r="I45" s="118">
        <v>0.1</v>
      </c>
      <c r="J45" s="118">
        <v>0</v>
      </c>
      <c r="K45" s="118">
        <v>0</v>
      </c>
      <c r="L45" s="118">
        <v>0</v>
      </c>
      <c r="M45" s="118">
        <v>0.1</v>
      </c>
      <c r="N45" s="118">
        <v>0</v>
      </c>
      <c r="O45" s="118">
        <v>0</v>
      </c>
      <c r="P45" s="118">
        <v>0.1</v>
      </c>
      <c r="Q45" s="118">
        <v>0.1</v>
      </c>
      <c r="R45" s="116">
        <v>5.8999999999999986</v>
      </c>
    </row>
    <row r="46" spans="3:18" x14ac:dyDescent="0.35">
      <c r="C46" s="6"/>
      <c r="D46" s="462" t="s">
        <v>31</v>
      </c>
      <c r="E46" s="91" t="s">
        <v>31</v>
      </c>
      <c r="F46" s="35">
        <v>173.4</v>
      </c>
      <c r="G46" s="40">
        <v>135.5</v>
      </c>
      <c r="H46" s="40">
        <v>157.30000000000001</v>
      </c>
      <c r="I46" s="40">
        <v>202.8</v>
      </c>
      <c r="J46" s="44">
        <v>283.7</v>
      </c>
      <c r="K46" s="44">
        <v>371.9</v>
      </c>
      <c r="L46" s="44">
        <v>359.9</v>
      </c>
      <c r="M46" s="44">
        <v>405.9</v>
      </c>
      <c r="N46" s="44">
        <v>166.6</v>
      </c>
      <c r="O46" s="44">
        <v>187.4</v>
      </c>
      <c r="P46" s="44">
        <v>118.6</v>
      </c>
      <c r="Q46" s="44">
        <v>84.7</v>
      </c>
      <c r="R46" s="119">
        <v>2647.7</v>
      </c>
    </row>
    <row r="47" spans="3:18" s="10" customFormat="1" ht="15" thickBot="1" x14ac:dyDescent="0.4">
      <c r="C47" s="12"/>
      <c r="D47" s="502"/>
      <c r="E47" s="120" t="s">
        <v>72</v>
      </c>
      <c r="F47" s="118">
        <v>173.4</v>
      </c>
      <c r="G47" s="118">
        <v>135.5</v>
      </c>
      <c r="H47" s="118">
        <v>157.30000000000001</v>
      </c>
      <c r="I47" s="118">
        <v>202.8</v>
      </c>
      <c r="J47" s="118">
        <v>283.7</v>
      </c>
      <c r="K47" s="118">
        <v>371.9</v>
      </c>
      <c r="L47" s="118">
        <v>359.9</v>
      </c>
      <c r="M47" s="118">
        <v>405.9</v>
      </c>
      <c r="N47" s="118">
        <v>166.6</v>
      </c>
      <c r="O47" s="118">
        <v>187.4</v>
      </c>
      <c r="P47" s="118">
        <v>118.6</v>
      </c>
      <c r="Q47" s="118">
        <v>84.7</v>
      </c>
      <c r="R47" s="116">
        <v>2647.7</v>
      </c>
    </row>
    <row r="48" spans="3:18" x14ac:dyDescent="0.35">
      <c r="C48" s="6"/>
      <c r="D48" s="462" t="s">
        <v>32</v>
      </c>
      <c r="E48" s="79" t="s">
        <v>32</v>
      </c>
      <c r="F48" s="35">
        <v>28</v>
      </c>
      <c r="G48" s="40">
        <v>92.3</v>
      </c>
      <c r="H48" s="40">
        <v>38.9</v>
      </c>
      <c r="I48" s="40">
        <v>165.4</v>
      </c>
      <c r="J48" s="39">
        <v>438.2</v>
      </c>
      <c r="K48" s="39">
        <v>419.4</v>
      </c>
      <c r="L48" s="39">
        <v>289.10000000000002</v>
      </c>
      <c r="M48" s="39">
        <v>301.10000000000002</v>
      </c>
      <c r="N48" s="39">
        <v>150.6</v>
      </c>
      <c r="O48" s="40">
        <v>111.3</v>
      </c>
      <c r="P48" s="40">
        <v>54.7</v>
      </c>
      <c r="Q48" s="40">
        <v>61.5</v>
      </c>
      <c r="R48" s="121">
        <v>2150.4999999999995</v>
      </c>
    </row>
    <row r="49" spans="3:19" s="10" customFormat="1" ht="15" thickBot="1" x14ac:dyDescent="0.4">
      <c r="C49" s="12"/>
      <c r="D49" s="502"/>
      <c r="E49" s="281" t="s">
        <v>72</v>
      </c>
      <c r="F49" s="118">
        <v>28</v>
      </c>
      <c r="G49" s="118">
        <v>92.3</v>
      </c>
      <c r="H49" s="118">
        <v>38.9</v>
      </c>
      <c r="I49" s="118">
        <v>165.4</v>
      </c>
      <c r="J49" s="118">
        <v>438.2</v>
      </c>
      <c r="K49" s="118">
        <v>419.4</v>
      </c>
      <c r="L49" s="118">
        <v>289.10000000000002</v>
      </c>
      <c r="M49" s="118">
        <v>301.10000000000002</v>
      </c>
      <c r="N49" s="118">
        <v>150.6</v>
      </c>
      <c r="O49" s="118">
        <v>111.3</v>
      </c>
      <c r="P49" s="118">
        <v>54.7</v>
      </c>
      <c r="Q49" s="118">
        <v>61.5</v>
      </c>
      <c r="R49" s="116">
        <v>2150.4999999999995</v>
      </c>
    </row>
    <row r="50" spans="3:19" x14ac:dyDescent="0.35">
      <c r="C50" s="6"/>
      <c r="D50" s="462" t="s">
        <v>33</v>
      </c>
      <c r="E50" s="91" t="s">
        <v>33</v>
      </c>
      <c r="F50" s="43">
        <v>379.3</v>
      </c>
      <c r="G50" s="44">
        <v>1608.6</v>
      </c>
      <c r="H50" s="44">
        <v>1863.8</v>
      </c>
      <c r="I50" s="44">
        <v>957.9</v>
      </c>
      <c r="J50" s="40">
        <v>527.29999999999995</v>
      </c>
      <c r="K50" s="40">
        <v>585.5</v>
      </c>
      <c r="L50" s="40">
        <v>620.70000000000005</v>
      </c>
      <c r="M50" s="40">
        <v>763.6</v>
      </c>
      <c r="N50" s="40">
        <v>556.6</v>
      </c>
      <c r="O50" s="44">
        <v>154.1</v>
      </c>
      <c r="P50" s="44">
        <v>140.69999999999999</v>
      </c>
      <c r="Q50" s="44">
        <v>259</v>
      </c>
      <c r="R50" s="121">
        <v>8417.1</v>
      </c>
    </row>
    <row r="51" spans="3:19" s="10" customFormat="1" ht="15" thickBot="1" x14ac:dyDescent="0.4">
      <c r="C51" s="12"/>
      <c r="D51" s="502"/>
      <c r="E51" s="281" t="s">
        <v>72</v>
      </c>
      <c r="F51" s="37">
        <v>379.3</v>
      </c>
      <c r="G51" s="118">
        <v>1608.6</v>
      </c>
      <c r="H51" s="115">
        <v>1863.8</v>
      </c>
      <c r="I51" s="118">
        <v>957.9</v>
      </c>
      <c r="J51" s="118">
        <v>527.29999999999995</v>
      </c>
      <c r="K51" s="118">
        <v>585.5</v>
      </c>
      <c r="L51" s="117">
        <v>620.70000000000005</v>
      </c>
      <c r="M51" s="118">
        <v>763.6</v>
      </c>
      <c r="N51" s="118">
        <v>556.6</v>
      </c>
      <c r="O51" s="118">
        <v>154.1</v>
      </c>
      <c r="P51" s="118">
        <v>140.69999999999999</v>
      </c>
      <c r="Q51" s="118">
        <v>259</v>
      </c>
      <c r="R51" s="116">
        <v>8417.1</v>
      </c>
    </row>
    <row r="52" spans="3:19" x14ac:dyDescent="0.35">
      <c r="C52" s="6"/>
      <c r="D52" s="462" t="s">
        <v>34</v>
      </c>
      <c r="E52" s="91" t="s">
        <v>34</v>
      </c>
      <c r="F52" s="43">
        <v>123</v>
      </c>
      <c r="G52" s="44">
        <v>1500.1</v>
      </c>
      <c r="H52" s="44">
        <v>809.7</v>
      </c>
      <c r="I52" s="44">
        <v>393.1</v>
      </c>
      <c r="J52" s="40">
        <v>909.2</v>
      </c>
      <c r="K52" s="40">
        <v>261.10000000000002</v>
      </c>
      <c r="L52" s="40">
        <v>281</v>
      </c>
      <c r="M52" s="40">
        <v>252.8</v>
      </c>
      <c r="N52" s="40">
        <v>176.2</v>
      </c>
      <c r="O52" s="40">
        <v>195.7</v>
      </c>
      <c r="P52" s="40">
        <v>228</v>
      </c>
      <c r="Q52" s="40">
        <v>102.3</v>
      </c>
      <c r="R52" s="122">
        <v>5232.2000000000007</v>
      </c>
    </row>
    <row r="53" spans="3:19" s="10" customFormat="1" ht="15" thickBot="1" x14ac:dyDescent="0.4">
      <c r="C53" s="12"/>
      <c r="D53" s="502"/>
      <c r="E53" s="120" t="s">
        <v>72</v>
      </c>
      <c r="F53" s="118">
        <v>123</v>
      </c>
      <c r="G53" s="118">
        <v>1500.1</v>
      </c>
      <c r="H53" s="118">
        <v>809.7</v>
      </c>
      <c r="I53" s="118">
        <v>393.1</v>
      </c>
      <c r="J53" s="118">
        <v>909.2</v>
      </c>
      <c r="K53" s="118">
        <v>261.10000000000002</v>
      </c>
      <c r="L53" s="118">
        <v>281</v>
      </c>
      <c r="M53" s="118">
        <v>252.8</v>
      </c>
      <c r="N53" s="118">
        <v>176.2</v>
      </c>
      <c r="O53" s="118">
        <v>195.7</v>
      </c>
      <c r="P53" s="118">
        <v>228</v>
      </c>
      <c r="Q53" s="118">
        <v>102.3</v>
      </c>
      <c r="R53" s="116">
        <v>5232.2000000000007</v>
      </c>
    </row>
    <row r="54" spans="3:19" x14ac:dyDescent="0.35">
      <c r="C54" s="6"/>
      <c r="D54" s="462" t="s">
        <v>77</v>
      </c>
      <c r="E54" s="79" t="s">
        <v>30</v>
      </c>
      <c r="F54" s="35"/>
      <c r="G54" s="40">
        <v>25.3</v>
      </c>
      <c r="H54" s="40">
        <v>17.100000000000001</v>
      </c>
      <c r="I54" s="40">
        <v>15.5</v>
      </c>
      <c r="J54" s="40"/>
      <c r="K54" s="40"/>
      <c r="L54" s="40"/>
      <c r="M54" s="40"/>
      <c r="N54" s="40">
        <v>7.2</v>
      </c>
      <c r="O54" s="40"/>
      <c r="P54" s="44"/>
      <c r="Q54" s="44"/>
      <c r="R54" s="266">
        <v>65.100000000000009</v>
      </c>
      <c r="S54" s="4"/>
    </row>
    <row r="55" spans="3:19" s="10" customFormat="1" ht="15" thickBot="1" x14ac:dyDescent="0.4">
      <c r="C55" s="12"/>
      <c r="D55" s="502"/>
      <c r="E55" s="281" t="s">
        <v>72</v>
      </c>
      <c r="F55" s="118">
        <v>0</v>
      </c>
      <c r="G55" s="118">
        <v>25.3</v>
      </c>
      <c r="H55" s="118">
        <v>17.100000000000001</v>
      </c>
      <c r="I55" s="118">
        <v>15.5</v>
      </c>
      <c r="J55" s="118">
        <v>0</v>
      </c>
      <c r="K55" s="118">
        <v>0</v>
      </c>
      <c r="L55" s="118">
        <v>0</v>
      </c>
      <c r="M55" s="118">
        <v>0</v>
      </c>
      <c r="N55" s="118">
        <v>7.2</v>
      </c>
      <c r="O55" s="118">
        <v>0</v>
      </c>
      <c r="P55" s="118">
        <v>0</v>
      </c>
      <c r="Q55" s="118">
        <v>0</v>
      </c>
      <c r="R55" s="116">
        <v>65.100000000000009</v>
      </c>
      <c r="S55" s="13"/>
    </row>
    <row r="56" spans="3:19" s="10" customFormat="1" ht="15" thickBot="1" x14ac:dyDescent="0.4">
      <c r="C56" s="12"/>
      <c r="D56" s="513" t="s">
        <v>48</v>
      </c>
      <c r="E56" s="553"/>
      <c r="F56" s="123">
        <v>103356.1</v>
      </c>
      <c r="G56" s="123">
        <v>94622.9</v>
      </c>
      <c r="H56" s="123">
        <v>79780.900000000009</v>
      </c>
      <c r="I56" s="123">
        <v>79910.799999999988</v>
      </c>
      <c r="J56" s="123">
        <v>68919.799999999988</v>
      </c>
      <c r="K56" s="123">
        <v>75502.899999999994</v>
      </c>
      <c r="L56" s="123">
        <v>61069.399999999994</v>
      </c>
      <c r="M56" s="123">
        <v>82269.600000000006</v>
      </c>
      <c r="N56" s="123">
        <v>63608.69999999999</v>
      </c>
      <c r="O56" s="123">
        <v>56523.699999999983</v>
      </c>
      <c r="P56" s="123">
        <v>36803.999999999993</v>
      </c>
      <c r="Q56" s="123">
        <v>42017</v>
      </c>
      <c r="R56" s="187">
        <v>844385.79999999981</v>
      </c>
    </row>
    <row r="57" spans="3:19" s="250" customFormat="1" ht="15" thickBot="1" x14ac:dyDescent="0.4">
      <c r="D57" s="554" t="s">
        <v>140</v>
      </c>
      <c r="E57" s="555"/>
      <c r="F57" s="274">
        <v>1830</v>
      </c>
      <c r="G57" s="275">
        <v>1827</v>
      </c>
      <c r="H57" s="275">
        <v>1824</v>
      </c>
      <c r="I57" s="275">
        <v>1822</v>
      </c>
      <c r="J57" s="275">
        <v>1820</v>
      </c>
      <c r="K57" s="275">
        <v>1818</v>
      </c>
      <c r="L57" s="275">
        <v>1816</v>
      </c>
      <c r="M57" s="275">
        <v>1813</v>
      </c>
      <c r="N57" s="275">
        <v>1812</v>
      </c>
      <c r="O57" s="275">
        <v>1811</v>
      </c>
      <c r="P57" s="275">
        <v>1808</v>
      </c>
      <c r="Q57" s="275">
        <v>1805</v>
      </c>
      <c r="R57" s="276" t="s">
        <v>153</v>
      </c>
    </row>
    <row r="58" spans="3:19" x14ac:dyDescent="0.35"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124"/>
    </row>
    <row r="59" spans="3:19" x14ac:dyDescent="0.35">
      <c r="D59" s="550" t="s">
        <v>51</v>
      </c>
      <c r="E59" s="550"/>
      <c r="F59" s="550"/>
      <c r="G59" s="550"/>
      <c r="H59" s="550"/>
      <c r="I59" s="550"/>
      <c r="J59" s="550"/>
      <c r="K59" s="550"/>
      <c r="L59" s="550"/>
      <c r="M59" s="550"/>
      <c r="N59" s="550"/>
      <c r="O59" s="550"/>
      <c r="P59" s="550"/>
      <c r="Q59" s="550"/>
      <c r="R59" s="550"/>
    </row>
    <row r="60" spans="3:19" x14ac:dyDescent="0.35">
      <c r="D60" s="548" t="s">
        <v>52</v>
      </c>
      <c r="E60" s="549"/>
      <c r="F60" s="549"/>
      <c r="G60" s="549"/>
      <c r="H60" s="549"/>
      <c r="I60" s="549"/>
      <c r="J60" s="549"/>
      <c r="K60" s="549"/>
      <c r="L60" s="549"/>
      <c r="M60" s="549"/>
      <c r="N60" s="549"/>
      <c r="O60" s="549"/>
      <c r="P60" s="549"/>
      <c r="Q60" s="549"/>
      <c r="R60" s="549"/>
    </row>
    <row r="61" spans="3:19" x14ac:dyDescent="0.35">
      <c r="D61" s="550" t="s">
        <v>53</v>
      </c>
      <c r="E61" s="551"/>
      <c r="F61" s="551"/>
      <c r="G61" s="551"/>
      <c r="H61" s="551"/>
      <c r="I61" s="551"/>
      <c r="J61" s="551"/>
      <c r="K61" s="551"/>
      <c r="L61" s="551"/>
      <c r="M61" s="551"/>
      <c r="N61" s="551"/>
      <c r="O61" s="551"/>
      <c r="P61" s="551"/>
      <c r="Q61" s="551"/>
      <c r="R61" s="551"/>
    </row>
    <row r="62" spans="3:19" x14ac:dyDescent="0.35">
      <c r="D62" s="550" t="s">
        <v>38</v>
      </c>
      <c r="E62" s="551"/>
      <c r="F62" s="551"/>
      <c r="G62" s="551"/>
      <c r="H62" s="551"/>
      <c r="I62" s="551"/>
      <c r="J62" s="551"/>
      <c r="K62" s="551"/>
      <c r="L62" s="551"/>
      <c r="M62" s="551"/>
      <c r="N62" s="551"/>
      <c r="O62" s="551"/>
      <c r="P62" s="551"/>
      <c r="Q62" s="551"/>
      <c r="R62" s="551"/>
    </row>
    <row r="63" spans="3:19" ht="15.5" x14ac:dyDescent="0.35">
      <c r="D63" s="490" t="s">
        <v>122</v>
      </c>
      <c r="E63" s="552"/>
      <c r="F63" s="552"/>
      <c r="G63" s="552"/>
      <c r="H63" s="552"/>
      <c r="I63" s="552"/>
      <c r="J63" s="552"/>
      <c r="K63" s="552"/>
      <c r="L63" s="552"/>
      <c r="M63" s="552"/>
      <c r="N63" s="552"/>
      <c r="O63" s="552"/>
      <c r="P63" s="552"/>
      <c r="Q63" s="552"/>
      <c r="R63" s="552"/>
    </row>
  </sheetData>
  <mergeCells count="22">
    <mergeCell ref="D26:D31"/>
    <mergeCell ref="D32:D35"/>
    <mergeCell ref="D36:D40"/>
    <mergeCell ref="D41:D43"/>
    <mergeCell ref="D2:R4"/>
    <mergeCell ref="D7:D15"/>
    <mergeCell ref="D16:D19"/>
    <mergeCell ref="D20:D21"/>
    <mergeCell ref="D22:D25"/>
    <mergeCell ref="D62:R62"/>
    <mergeCell ref="D63:R63"/>
    <mergeCell ref="D50:D51"/>
    <mergeCell ref="D52:D53"/>
    <mergeCell ref="D54:D55"/>
    <mergeCell ref="D56:E56"/>
    <mergeCell ref="D57:E57"/>
    <mergeCell ref="D59:R59"/>
    <mergeCell ref="D44:D45"/>
    <mergeCell ref="D46:D47"/>
    <mergeCell ref="D60:R60"/>
    <mergeCell ref="D48:D49"/>
    <mergeCell ref="D61:R61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  <headerFooter>
    <oddHeader>&amp;L&amp;G&amp;RCAMPAÑA: 2022/2023. MES: SEPTIEMBRE
Fecha de emisión de datos: 07/05/2024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P62"/>
  <sheetViews>
    <sheetView view="pageLayout" zoomScaleNormal="70" zoomScaleSheetLayoutView="80" workbookViewId="0">
      <selection activeCell="B5" sqref="B5:L7"/>
    </sheetView>
  </sheetViews>
  <sheetFormatPr baseColWidth="10" defaultColWidth="11.453125" defaultRowHeight="14.5" x14ac:dyDescent="0.35"/>
  <cols>
    <col min="1" max="1" width="2.54296875" customWidth="1"/>
    <col min="2" max="2" width="29.1796875" bestFit="1" customWidth="1"/>
    <col min="3" max="3" width="15.1796875" bestFit="1" customWidth="1"/>
    <col min="4" max="4" width="11.81640625" bestFit="1" customWidth="1"/>
    <col min="5" max="5" width="14.1796875" bestFit="1" customWidth="1"/>
    <col min="6" max="6" width="13.54296875" bestFit="1" customWidth="1"/>
    <col min="7" max="7" width="12.81640625" bestFit="1" customWidth="1"/>
    <col min="8" max="8" width="12.1796875" bestFit="1" customWidth="1"/>
    <col min="12" max="12" width="12.54296875" customWidth="1"/>
    <col min="13" max="13" width="2.7265625" customWidth="1"/>
  </cols>
  <sheetData>
    <row r="5" spans="1:16" ht="15" customHeight="1" x14ac:dyDescent="0.35">
      <c r="B5" s="559" t="s">
        <v>129</v>
      </c>
      <c r="C5" s="559"/>
      <c r="D5" s="559"/>
      <c r="E5" s="559"/>
      <c r="F5" s="559"/>
      <c r="G5" s="559"/>
      <c r="H5" s="559"/>
      <c r="I5" s="559"/>
      <c r="J5" s="559"/>
      <c r="K5" s="559"/>
      <c r="L5" s="559"/>
    </row>
    <row r="6" spans="1:16" ht="15" customHeight="1" x14ac:dyDescent="0.35">
      <c r="B6" s="559"/>
      <c r="C6" s="559"/>
      <c r="D6" s="559"/>
      <c r="E6" s="559"/>
      <c r="F6" s="559"/>
      <c r="G6" s="559"/>
      <c r="H6" s="559"/>
      <c r="I6" s="559"/>
      <c r="J6" s="559"/>
      <c r="K6" s="559"/>
      <c r="L6" s="559"/>
    </row>
    <row r="7" spans="1:16" ht="15" customHeight="1" x14ac:dyDescent="0.35">
      <c r="B7" s="559"/>
      <c r="C7" s="559"/>
      <c r="D7" s="559"/>
      <c r="E7" s="559"/>
      <c r="F7" s="559"/>
      <c r="G7" s="559"/>
      <c r="H7" s="559"/>
      <c r="I7" s="559"/>
      <c r="J7" s="559"/>
      <c r="K7" s="559"/>
      <c r="L7" s="559"/>
    </row>
    <row r="8" spans="1:16" ht="15" thickBot="1" x14ac:dyDescent="0.4"/>
    <row r="9" spans="1:16" ht="34.5" customHeight="1" thickBot="1" x14ac:dyDescent="0.4">
      <c r="B9" s="54" t="s">
        <v>54</v>
      </c>
      <c r="C9" s="288" t="s">
        <v>4</v>
      </c>
      <c r="D9" s="288" t="s">
        <v>39</v>
      </c>
      <c r="E9" s="288" t="s">
        <v>40</v>
      </c>
      <c r="F9" s="288" t="s">
        <v>41</v>
      </c>
      <c r="G9" s="288" t="s">
        <v>42</v>
      </c>
      <c r="H9" s="288" t="s">
        <v>43</v>
      </c>
      <c r="I9" s="288" t="s">
        <v>44</v>
      </c>
      <c r="J9" s="288" t="s">
        <v>45</v>
      </c>
      <c r="K9" s="288" t="s">
        <v>46</v>
      </c>
      <c r="L9" s="288" t="s">
        <v>48</v>
      </c>
      <c r="M9" s="24"/>
      <c r="P9" s="10"/>
    </row>
    <row r="10" spans="1:16" x14ac:dyDescent="0.35">
      <c r="A10" s="6"/>
      <c r="B10" s="462" t="s">
        <v>74</v>
      </c>
      <c r="C10" s="30" t="s">
        <v>80</v>
      </c>
      <c r="D10" s="75">
        <v>5965.4</v>
      </c>
      <c r="E10" s="76">
        <v>25812.6</v>
      </c>
      <c r="F10" s="76">
        <v>18782.8</v>
      </c>
      <c r="G10" s="76">
        <v>4510.7</v>
      </c>
      <c r="H10" s="76">
        <v>589.29999999999995</v>
      </c>
      <c r="I10" s="76">
        <v>58.5</v>
      </c>
      <c r="J10" s="76"/>
      <c r="K10" s="76"/>
      <c r="L10" s="57">
        <v>55719.3</v>
      </c>
      <c r="M10" s="26"/>
    </row>
    <row r="11" spans="1:16" x14ac:dyDescent="0.35">
      <c r="A11" s="6"/>
      <c r="B11" s="556"/>
      <c r="C11" s="127" t="s">
        <v>81</v>
      </c>
      <c r="D11" s="77">
        <v>7140</v>
      </c>
      <c r="E11" s="78">
        <v>16818.599999999999</v>
      </c>
      <c r="F11" s="78">
        <v>10257</v>
      </c>
      <c r="G11" s="78">
        <v>3890.6</v>
      </c>
      <c r="H11" s="78">
        <v>118</v>
      </c>
      <c r="I11" s="78"/>
      <c r="J11" s="78"/>
      <c r="K11" s="78"/>
      <c r="L11" s="57">
        <v>38224.199999999997</v>
      </c>
      <c r="M11" s="26"/>
    </row>
    <row r="12" spans="1:16" x14ac:dyDescent="0.35">
      <c r="A12" s="6"/>
      <c r="B12" s="556"/>
      <c r="C12" s="127" t="s">
        <v>82</v>
      </c>
      <c r="D12" s="77">
        <v>25407.8</v>
      </c>
      <c r="E12" s="78">
        <v>189340.9</v>
      </c>
      <c r="F12" s="78">
        <v>269438.09999999998</v>
      </c>
      <c r="G12" s="78">
        <v>241189.2</v>
      </c>
      <c r="H12" s="78">
        <v>77521.8</v>
      </c>
      <c r="I12" s="78">
        <v>25500</v>
      </c>
      <c r="J12" s="78">
        <v>1510.4</v>
      </c>
      <c r="K12" s="78">
        <v>34.700000000000003</v>
      </c>
      <c r="L12" s="57">
        <v>829942.9</v>
      </c>
      <c r="M12" s="26"/>
    </row>
    <row r="13" spans="1:16" x14ac:dyDescent="0.35">
      <c r="A13" s="6"/>
      <c r="B13" s="556"/>
      <c r="C13" s="127" t="s">
        <v>6</v>
      </c>
      <c r="D13" s="77">
        <v>1435.9</v>
      </c>
      <c r="E13" s="78">
        <v>39292.1</v>
      </c>
      <c r="F13" s="78">
        <v>110363</v>
      </c>
      <c r="G13" s="78">
        <v>95547.199999999997</v>
      </c>
      <c r="H13" s="78">
        <v>31724.9</v>
      </c>
      <c r="I13" s="78">
        <v>8131.5</v>
      </c>
      <c r="J13" s="78">
        <v>187.7</v>
      </c>
      <c r="K13" s="78"/>
      <c r="L13" s="57">
        <v>286682.30000000005</v>
      </c>
      <c r="M13" s="26"/>
    </row>
    <row r="14" spans="1:16" x14ac:dyDescent="0.35">
      <c r="A14" s="6"/>
      <c r="B14" s="556"/>
      <c r="C14" s="127" t="s">
        <v>7</v>
      </c>
      <c r="D14" s="77">
        <v>4085.6</v>
      </c>
      <c r="E14" s="78">
        <v>25479.4</v>
      </c>
      <c r="F14" s="78">
        <v>9933.9</v>
      </c>
      <c r="G14" s="78">
        <v>2123.6</v>
      </c>
      <c r="H14" s="78">
        <v>15</v>
      </c>
      <c r="I14" s="78"/>
      <c r="J14" s="78"/>
      <c r="K14" s="78"/>
      <c r="L14" s="57">
        <v>41637.5</v>
      </c>
      <c r="M14" s="26"/>
    </row>
    <row r="15" spans="1:16" x14ac:dyDescent="0.35">
      <c r="A15" s="6"/>
      <c r="B15" s="556"/>
      <c r="C15" s="127" t="s">
        <v>83</v>
      </c>
      <c r="D15" s="77">
        <v>25977.9</v>
      </c>
      <c r="E15" s="78">
        <v>108367.4</v>
      </c>
      <c r="F15" s="78">
        <v>366377.1</v>
      </c>
      <c r="G15" s="78">
        <v>383278.1</v>
      </c>
      <c r="H15" s="78">
        <v>34174.300000000003</v>
      </c>
      <c r="I15" s="78">
        <v>2062.1</v>
      </c>
      <c r="J15" s="78">
        <v>339.2</v>
      </c>
      <c r="K15" s="78">
        <v>77.3</v>
      </c>
      <c r="L15" s="57">
        <v>920653.4</v>
      </c>
      <c r="M15" s="26"/>
    </row>
    <row r="16" spans="1:16" x14ac:dyDescent="0.35">
      <c r="A16" s="6"/>
      <c r="B16" s="556"/>
      <c r="C16" s="127" t="s">
        <v>84</v>
      </c>
      <c r="D16" s="77">
        <v>9543.2999999999993</v>
      </c>
      <c r="E16" s="78">
        <v>38818.800000000003</v>
      </c>
      <c r="F16" s="78">
        <v>50323.7</v>
      </c>
      <c r="G16" s="78">
        <v>48557.599999999999</v>
      </c>
      <c r="H16" s="78">
        <v>22912</v>
      </c>
      <c r="I16" s="78">
        <v>5827.7</v>
      </c>
      <c r="J16" s="78">
        <v>190.6</v>
      </c>
      <c r="K16" s="78"/>
      <c r="L16" s="57">
        <v>176173.7</v>
      </c>
      <c r="M16" s="26"/>
    </row>
    <row r="17" spans="1:13" x14ac:dyDescent="0.35">
      <c r="A17" s="6"/>
      <c r="B17" s="556"/>
      <c r="C17" s="34" t="s">
        <v>8</v>
      </c>
      <c r="D17" s="80">
        <v>49109.1</v>
      </c>
      <c r="E17" s="81">
        <v>172760.1</v>
      </c>
      <c r="F17" s="81">
        <v>150759.9</v>
      </c>
      <c r="G17" s="81">
        <v>70132.899999999994</v>
      </c>
      <c r="H17" s="81">
        <v>4592</v>
      </c>
      <c r="I17" s="81">
        <v>19.600000000000001</v>
      </c>
      <c r="J17" s="81"/>
      <c r="K17" s="81"/>
      <c r="L17" s="223">
        <v>447373.6</v>
      </c>
      <c r="M17" s="26"/>
    </row>
    <row r="18" spans="1:13" s="10" customFormat="1" ht="15" thickBot="1" x14ac:dyDescent="0.4">
      <c r="A18" s="12"/>
      <c r="B18" s="502"/>
      <c r="C18" s="125" t="s">
        <v>72</v>
      </c>
      <c r="D18" s="189">
        <v>128665</v>
      </c>
      <c r="E18" s="90">
        <v>616689.9</v>
      </c>
      <c r="F18" s="90">
        <v>986235.49999999988</v>
      </c>
      <c r="G18" s="90">
        <v>849229.89999999991</v>
      </c>
      <c r="H18" s="90">
        <v>171647.3</v>
      </c>
      <c r="I18" s="90">
        <v>41599.399999999994</v>
      </c>
      <c r="J18" s="90">
        <v>2227.9</v>
      </c>
      <c r="K18" s="90">
        <v>112</v>
      </c>
      <c r="L18" s="224">
        <v>2796406.9000000004</v>
      </c>
      <c r="M18" s="27"/>
    </row>
    <row r="19" spans="1:13" x14ac:dyDescent="0.35">
      <c r="A19" s="6"/>
      <c r="B19" s="462" t="s">
        <v>75</v>
      </c>
      <c r="C19" s="127" t="s">
        <v>10</v>
      </c>
      <c r="D19" s="77">
        <v>966.8</v>
      </c>
      <c r="E19" s="78">
        <v>5163.7</v>
      </c>
      <c r="F19" s="78">
        <v>1074.7</v>
      </c>
      <c r="G19" s="78">
        <v>139.19999999999999</v>
      </c>
      <c r="H19" s="78"/>
      <c r="I19" s="78"/>
      <c r="J19" s="78"/>
      <c r="K19" s="78"/>
      <c r="L19" s="57">
        <v>7344.4</v>
      </c>
      <c r="M19" s="26"/>
    </row>
    <row r="20" spans="1:13" x14ac:dyDescent="0.35">
      <c r="A20" s="6"/>
      <c r="B20" s="556"/>
      <c r="C20" s="127" t="s">
        <v>11</v>
      </c>
      <c r="D20" s="77">
        <v>1519.1</v>
      </c>
      <c r="E20" s="78">
        <v>4706</v>
      </c>
      <c r="F20" s="78">
        <v>2576.4</v>
      </c>
      <c r="G20" s="78">
        <v>818.1</v>
      </c>
      <c r="H20" s="78">
        <v>113.3</v>
      </c>
      <c r="I20" s="78"/>
      <c r="J20" s="78"/>
      <c r="K20" s="78"/>
      <c r="L20" s="57">
        <v>9732.9</v>
      </c>
      <c r="M20" s="26"/>
    </row>
    <row r="21" spans="1:13" x14ac:dyDescent="0.35">
      <c r="A21" s="6"/>
      <c r="B21" s="556"/>
      <c r="C21" s="34" t="s">
        <v>12</v>
      </c>
      <c r="D21" s="80">
        <v>2507.3000000000002</v>
      </c>
      <c r="E21" s="81">
        <v>9266.7999999999993</v>
      </c>
      <c r="F21" s="81">
        <v>3959.4</v>
      </c>
      <c r="G21" s="81">
        <v>597.6</v>
      </c>
      <c r="H21" s="81">
        <v>10.3</v>
      </c>
      <c r="I21" s="81"/>
      <c r="J21" s="81"/>
      <c r="K21" s="81"/>
      <c r="L21" s="223">
        <v>16341.399999999998</v>
      </c>
      <c r="M21" s="26"/>
    </row>
    <row r="22" spans="1:13" s="10" customFormat="1" ht="15" thickBot="1" x14ac:dyDescent="0.4">
      <c r="A22" s="12"/>
      <c r="B22" s="502"/>
      <c r="C22" s="125" t="s">
        <v>72</v>
      </c>
      <c r="D22" s="189">
        <v>4993.2</v>
      </c>
      <c r="E22" s="90">
        <v>19136.5</v>
      </c>
      <c r="F22" s="90">
        <v>7610.5</v>
      </c>
      <c r="G22" s="90">
        <v>1554.9</v>
      </c>
      <c r="H22" s="90">
        <v>123.6</v>
      </c>
      <c r="I22" s="90">
        <v>0</v>
      </c>
      <c r="J22" s="90">
        <v>0</v>
      </c>
      <c r="K22" s="90">
        <v>0</v>
      </c>
      <c r="L22" s="224">
        <v>33418.699999999997</v>
      </c>
      <c r="M22" s="27"/>
    </row>
    <row r="23" spans="1:13" x14ac:dyDescent="0.35">
      <c r="A23" s="6"/>
      <c r="B23" s="462" t="s">
        <v>13</v>
      </c>
      <c r="C23" s="42" t="s">
        <v>13</v>
      </c>
      <c r="D23" s="190">
        <v>1703.8</v>
      </c>
      <c r="E23" s="93">
        <v>1915.6</v>
      </c>
      <c r="F23" s="93">
        <v>529.4</v>
      </c>
      <c r="G23" s="93">
        <v>2</v>
      </c>
      <c r="H23" s="93"/>
      <c r="I23" s="78"/>
      <c r="J23" s="78"/>
      <c r="K23" s="78"/>
      <c r="L23" s="57">
        <v>4150.7999999999993</v>
      </c>
      <c r="M23" s="26"/>
    </row>
    <row r="24" spans="1:13" s="10" customFormat="1" ht="15" thickBot="1" x14ac:dyDescent="0.4">
      <c r="A24" s="12"/>
      <c r="B24" s="502"/>
      <c r="C24" s="125" t="s">
        <v>72</v>
      </c>
      <c r="D24" s="189">
        <v>1703.8</v>
      </c>
      <c r="E24" s="90">
        <v>1915.6</v>
      </c>
      <c r="F24" s="90">
        <v>529.4</v>
      </c>
      <c r="G24" s="90">
        <v>2</v>
      </c>
      <c r="H24" s="90">
        <v>0</v>
      </c>
      <c r="I24" s="86">
        <v>0</v>
      </c>
      <c r="J24" s="86">
        <v>0</v>
      </c>
      <c r="K24" s="86">
        <v>0</v>
      </c>
      <c r="L24" s="225">
        <v>4150.7999999999993</v>
      </c>
      <c r="M24" s="27"/>
    </row>
    <row r="25" spans="1:13" x14ac:dyDescent="0.35">
      <c r="A25" s="6"/>
      <c r="B25" s="462" t="s">
        <v>73</v>
      </c>
      <c r="C25" s="127" t="s">
        <v>16</v>
      </c>
      <c r="D25" s="77">
        <v>397.4</v>
      </c>
      <c r="E25" s="78">
        <v>15519.6</v>
      </c>
      <c r="F25" s="78">
        <v>21982.1</v>
      </c>
      <c r="G25" s="78">
        <v>3778.3</v>
      </c>
      <c r="H25" s="78">
        <v>233.9</v>
      </c>
      <c r="I25" s="78">
        <v>3</v>
      </c>
      <c r="J25" s="78">
        <v>13.6</v>
      </c>
      <c r="K25" s="78">
        <v>19.8</v>
      </c>
      <c r="L25" s="57">
        <v>41947.700000000004</v>
      </c>
      <c r="M25" s="26"/>
    </row>
    <row r="26" spans="1:13" x14ac:dyDescent="0.35">
      <c r="A26" s="6"/>
      <c r="B26" s="556"/>
      <c r="C26" s="127" t="s">
        <v>17</v>
      </c>
      <c r="D26" s="77">
        <v>1073.8</v>
      </c>
      <c r="E26" s="78">
        <v>30960.6</v>
      </c>
      <c r="F26" s="78">
        <v>93493.9</v>
      </c>
      <c r="G26" s="78">
        <v>55602.400000000001</v>
      </c>
      <c r="H26" s="78">
        <v>2077.8000000000002</v>
      </c>
      <c r="I26" s="78">
        <v>110.1</v>
      </c>
      <c r="J26" s="78">
        <v>190</v>
      </c>
      <c r="K26" s="78"/>
      <c r="L26" s="57">
        <v>183508.59999999998</v>
      </c>
      <c r="M26" s="26"/>
    </row>
    <row r="27" spans="1:13" x14ac:dyDescent="0.35">
      <c r="A27" s="6"/>
      <c r="B27" s="556"/>
      <c r="C27" s="127" t="s">
        <v>18</v>
      </c>
      <c r="D27" s="77">
        <v>357.8</v>
      </c>
      <c r="E27" s="78">
        <v>1783.5</v>
      </c>
      <c r="F27" s="78">
        <v>6283.2</v>
      </c>
      <c r="G27" s="78">
        <v>3533.5</v>
      </c>
      <c r="H27" s="78">
        <v>178.6</v>
      </c>
      <c r="I27" s="78"/>
      <c r="J27" s="78"/>
      <c r="K27" s="78"/>
      <c r="L27" s="57">
        <v>12136.6</v>
      </c>
      <c r="M27" s="26"/>
    </row>
    <row r="28" spans="1:13" x14ac:dyDescent="0.35">
      <c r="A28" s="6"/>
      <c r="B28" s="556"/>
      <c r="C28" s="127" t="s">
        <v>50</v>
      </c>
      <c r="D28" s="77">
        <v>29</v>
      </c>
      <c r="E28" s="78">
        <v>438.6</v>
      </c>
      <c r="F28" s="78">
        <v>1490</v>
      </c>
      <c r="G28" s="78">
        <v>1408.7</v>
      </c>
      <c r="H28" s="78">
        <v>331.3</v>
      </c>
      <c r="I28" s="78">
        <v>44.4</v>
      </c>
      <c r="J28" s="78"/>
      <c r="K28" s="78"/>
      <c r="L28" s="57">
        <v>3742.0000000000005</v>
      </c>
      <c r="M28" s="26"/>
    </row>
    <row r="29" spans="1:13" x14ac:dyDescent="0.35">
      <c r="A29" s="6"/>
      <c r="B29" s="556"/>
      <c r="C29" s="34" t="s">
        <v>19</v>
      </c>
      <c r="D29" s="80">
        <v>1558.8</v>
      </c>
      <c r="E29" s="81">
        <v>18440.099999999999</v>
      </c>
      <c r="F29" s="81">
        <v>46007</v>
      </c>
      <c r="G29" s="81">
        <v>29507.200000000001</v>
      </c>
      <c r="H29" s="81">
        <v>1242.5999999999999</v>
      </c>
      <c r="I29" s="81"/>
      <c r="J29" s="81"/>
      <c r="K29" s="81"/>
      <c r="L29" s="223">
        <v>96755.7</v>
      </c>
      <c r="M29" s="26"/>
    </row>
    <row r="30" spans="1:13" s="10" customFormat="1" ht="15" thickBot="1" x14ac:dyDescent="0.4">
      <c r="A30" s="12"/>
      <c r="B30" s="502"/>
      <c r="C30" s="50" t="s">
        <v>72</v>
      </c>
      <c r="D30" s="189">
        <v>3416.7999999999997</v>
      </c>
      <c r="E30" s="90">
        <v>67142.399999999994</v>
      </c>
      <c r="F30" s="90">
        <v>169256.2</v>
      </c>
      <c r="G30" s="90">
        <v>93830.1</v>
      </c>
      <c r="H30" s="90">
        <v>4064.2000000000003</v>
      </c>
      <c r="I30" s="90">
        <v>157.5</v>
      </c>
      <c r="J30" s="90">
        <v>203.6</v>
      </c>
      <c r="K30" s="90">
        <v>19.8</v>
      </c>
      <c r="L30" s="224">
        <v>338090.6</v>
      </c>
      <c r="M30" s="27"/>
    </row>
    <row r="31" spans="1:13" x14ac:dyDescent="0.35">
      <c r="A31" s="6"/>
      <c r="B31" s="462" t="s">
        <v>76</v>
      </c>
      <c r="C31" s="30" t="s">
        <v>78</v>
      </c>
      <c r="D31" s="75"/>
      <c r="E31" s="76">
        <v>1033.2</v>
      </c>
      <c r="F31" s="76">
        <v>1018.9</v>
      </c>
      <c r="G31" s="76">
        <v>77.599999999999994</v>
      </c>
      <c r="H31" s="76"/>
      <c r="I31" s="76"/>
      <c r="J31" s="76"/>
      <c r="K31" s="76"/>
      <c r="L31" s="57">
        <v>2129.6999999999998</v>
      </c>
      <c r="M31" s="26"/>
    </row>
    <row r="32" spans="1:13" x14ac:dyDescent="0.35">
      <c r="A32" s="6"/>
      <c r="B32" s="556"/>
      <c r="C32" s="127" t="s">
        <v>20</v>
      </c>
      <c r="D32" s="77">
        <v>34.799999999999997</v>
      </c>
      <c r="E32" s="78">
        <v>775.4</v>
      </c>
      <c r="F32" s="78">
        <v>336.9</v>
      </c>
      <c r="G32" s="78"/>
      <c r="H32" s="78"/>
      <c r="I32" s="78"/>
      <c r="J32" s="78"/>
      <c r="K32" s="78"/>
      <c r="L32" s="57">
        <v>1147.0999999999999</v>
      </c>
      <c r="M32" s="26"/>
    </row>
    <row r="33" spans="1:13" x14ac:dyDescent="0.35">
      <c r="A33" s="6"/>
      <c r="B33" s="556"/>
      <c r="C33" s="34" t="s">
        <v>21</v>
      </c>
      <c r="D33" s="80">
        <v>27.6</v>
      </c>
      <c r="E33" s="81">
        <v>1573.2</v>
      </c>
      <c r="F33" s="81">
        <v>218.4</v>
      </c>
      <c r="G33" s="81"/>
      <c r="H33" s="81"/>
      <c r="I33" s="81"/>
      <c r="J33" s="81"/>
      <c r="K33" s="81"/>
      <c r="L33" s="223">
        <v>1819.2</v>
      </c>
      <c r="M33" s="26"/>
    </row>
    <row r="34" spans="1:13" s="10" customFormat="1" ht="15" thickBot="1" x14ac:dyDescent="0.4">
      <c r="A34" s="12"/>
      <c r="B34" s="502"/>
      <c r="C34" s="125" t="s">
        <v>72</v>
      </c>
      <c r="D34" s="189">
        <v>62.4</v>
      </c>
      <c r="E34" s="90">
        <v>3381.8</v>
      </c>
      <c r="F34" s="90">
        <v>1574.2</v>
      </c>
      <c r="G34" s="90">
        <v>77.599999999999994</v>
      </c>
      <c r="H34" s="90">
        <v>0</v>
      </c>
      <c r="I34" s="90">
        <v>0</v>
      </c>
      <c r="J34" s="90">
        <v>0</v>
      </c>
      <c r="K34" s="90">
        <v>0</v>
      </c>
      <c r="L34" s="224">
        <v>5096</v>
      </c>
      <c r="M34" s="27"/>
    </row>
    <row r="35" spans="1:13" x14ac:dyDescent="0.35">
      <c r="A35" s="6"/>
      <c r="B35" s="462" t="s">
        <v>22</v>
      </c>
      <c r="C35" s="30" t="s">
        <v>23</v>
      </c>
      <c r="D35" s="77">
        <v>880.7</v>
      </c>
      <c r="E35" s="78">
        <v>1892.5</v>
      </c>
      <c r="F35" s="78">
        <v>333.8</v>
      </c>
      <c r="G35" s="78">
        <v>1.4</v>
      </c>
      <c r="H35" s="78"/>
      <c r="I35" s="78"/>
      <c r="J35" s="78"/>
      <c r="K35" s="78"/>
      <c r="L35" s="57">
        <v>3108.4</v>
      </c>
      <c r="M35" s="26"/>
    </row>
    <row r="36" spans="1:13" x14ac:dyDescent="0.35">
      <c r="A36" s="6"/>
      <c r="B36" s="556"/>
      <c r="C36" s="127" t="s">
        <v>24</v>
      </c>
      <c r="D36" s="77">
        <v>563.20000000000005</v>
      </c>
      <c r="E36" s="78">
        <v>2357.6999999999998</v>
      </c>
      <c r="F36" s="78">
        <v>754.1</v>
      </c>
      <c r="G36" s="78">
        <v>7.5</v>
      </c>
      <c r="H36" s="78"/>
      <c r="I36" s="78"/>
      <c r="J36" s="78"/>
      <c r="K36" s="78"/>
      <c r="L36" s="57">
        <v>3682.4999999999995</v>
      </c>
      <c r="M36" s="26"/>
    </row>
    <row r="37" spans="1:13" x14ac:dyDescent="0.35">
      <c r="A37" s="6"/>
      <c r="B37" s="556"/>
      <c r="C37" s="127" t="s">
        <v>25</v>
      </c>
      <c r="D37" s="77">
        <v>3790.7</v>
      </c>
      <c r="E37" s="78">
        <v>19369.2</v>
      </c>
      <c r="F37" s="78">
        <v>9818.1</v>
      </c>
      <c r="G37" s="78">
        <v>647.4</v>
      </c>
      <c r="H37" s="78">
        <v>2.9</v>
      </c>
      <c r="I37" s="78"/>
      <c r="J37" s="78"/>
      <c r="K37" s="78"/>
      <c r="L37" s="57">
        <v>33628.300000000003</v>
      </c>
      <c r="M37" s="26"/>
    </row>
    <row r="38" spans="1:13" x14ac:dyDescent="0.35">
      <c r="A38" s="6"/>
      <c r="B38" s="556"/>
      <c r="C38" s="34" t="s">
        <v>26</v>
      </c>
      <c r="D38" s="80">
        <v>7831.3</v>
      </c>
      <c r="E38" s="81">
        <v>22295.7</v>
      </c>
      <c r="F38" s="81">
        <v>6966.3</v>
      </c>
      <c r="G38" s="81">
        <v>1823.2</v>
      </c>
      <c r="H38" s="81">
        <v>200.3</v>
      </c>
      <c r="I38" s="81">
        <v>15.2</v>
      </c>
      <c r="J38" s="81"/>
      <c r="K38" s="81"/>
      <c r="L38" s="223">
        <v>39132</v>
      </c>
      <c r="M38" s="26"/>
    </row>
    <row r="39" spans="1:13" s="10" customFormat="1" ht="15" thickBot="1" x14ac:dyDescent="0.4">
      <c r="A39" s="12"/>
      <c r="B39" s="502"/>
      <c r="C39" s="125" t="s">
        <v>72</v>
      </c>
      <c r="D39" s="189">
        <v>13065.900000000001</v>
      </c>
      <c r="E39" s="90">
        <v>45915.100000000006</v>
      </c>
      <c r="F39" s="90">
        <v>17872.3</v>
      </c>
      <c r="G39" s="90">
        <v>2479.5</v>
      </c>
      <c r="H39" s="90">
        <v>203.20000000000002</v>
      </c>
      <c r="I39" s="90">
        <v>15.2</v>
      </c>
      <c r="J39" s="90">
        <v>0</v>
      </c>
      <c r="K39" s="90">
        <v>0</v>
      </c>
      <c r="L39" s="224">
        <v>79551.200000000012</v>
      </c>
      <c r="M39" s="27"/>
    </row>
    <row r="40" spans="1:13" x14ac:dyDescent="0.35">
      <c r="A40" s="6"/>
      <c r="B40" s="462" t="s">
        <v>27</v>
      </c>
      <c r="C40" s="127" t="s">
        <v>28</v>
      </c>
      <c r="D40" s="77">
        <v>19485.900000000001</v>
      </c>
      <c r="E40" s="78">
        <v>101514.3</v>
      </c>
      <c r="F40" s="78">
        <v>57515.7</v>
      </c>
      <c r="G40" s="78">
        <v>7697.2</v>
      </c>
      <c r="H40" s="78">
        <v>356.5</v>
      </c>
      <c r="I40" s="78"/>
      <c r="J40" s="78"/>
      <c r="K40" s="78"/>
      <c r="L40" s="57">
        <v>186569.60000000003</v>
      </c>
      <c r="M40" s="26"/>
    </row>
    <row r="41" spans="1:13" x14ac:dyDescent="0.35">
      <c r="A41" s="6"/>
      <c r="B41" s="556"/>
      <c r="C41" s="127" t="s">
        <v>79</v>
      </c>
      <c r="D41" s="77">
        <v>6931.1</v>
      </c>
      <c r="E41" s="78">
        <v>16285.9</v>
      </c>
      <c r="F41" s="78">
        <v>5890.8</v>
      </c>
      <c r="G41" s="78">
        <v>675.3</v>
      </c>
      <c r="H41" s="81">
        <v>8.4</v>
      </c>
      <c r="I41" s="81"/>
      <c r="J41" s="81"/>
      <c r="K41" s="81"/>
      <c r="L41" s="223">
        <v>29791.5</v>
      </c>
      <c r="M41" s="26"/>
    </row>
    <row r="42" spans="1:13" s="10" customFormat="1" ht="15" thickBot="1" x14ac:dyDescent="0.4">
      <c r="A42" s="12"/>
      <c r="B42" s="502"/>
      <c r="C42" s="50" t="s">
        <v>72</v>
      </c>
      <c r="D42" s="226">
        <v>26417</v>
      </c>
      <c r="E42" s="86">
        <v>117800.2</v>
      </c>
      <c r="F42" s="86">
        <v>63406.5</v>
      </c>
      <c r="G42" s="86">
        <v>8372.5</v>
      </c>
      <c r="H42" s="90">
        <v>364.9</v>
      </c>
      <c r="I42" s="90">
        <v>0</v>
      </c>
      <c r="J42" s="90">
        <v>0</v>
      </c>
      <c r="K42" s="90">
        <v>0</v>
      </c>
      <c r="L42" s="224">
        <v>216361.10000000003</v>
      </c>
      <c r="M42" s="27"/>
    </row>
    <row r="43" spans="1:13" x14ac:dyDescent="0.35">
      <c r="A43" s="6"/>
      <c r="B43" s="462" t="s">
        <v>29</v>
      </c>
      <c r="C43" s="34" t="s">
        <v>30</v>
      </c>
      <c r="D43" s="80"/>
      <c r="E43" s="81">
        <v>40.9</v>
      </c>
      <c r="F43" s="81"/>
      <c r="G43" s="81"/>
      <c r="H43" s="93"/>
      <c r="I43" s="93"/>
      <c r="J43" s="93"/>
      <c r="K43" s="93"/>
      <c r="L43" s="227">
        <v>40.9</v>
      </c>
      <c r="M43" s="26"/>
    </row>
    <row r="44" spans="1:13" s="10" customFormat="1" ht="15" thickBot="1" x14ac:dyDescent="0.4">
      <c r="A44" s="12"/>
      <c r="B44" s="502"/>
      <c r="C44" s="50" t="s">
        <v>72</v>
      </c>
      <c r="D44" s="226">
        <v>0</v>
      </c>
      <c r="E44" s="86">
        <v>40.9</v>
      </c>
      <c r="F44" s="86">
        <v>0</v>
      </c>
      <c r="G44" s="86">
        <v>0</v>
      </c>
      <c r="H44" s="90">
        <v>0</v>
      </c>
      <c r="I44" s="90">
        <v>0</v>
      </c>
      <c r="J44" s="90">
        <v>0</v>
      </c>
      <c r="K44" s="90">
        <v>0</v>
      </c>
      <c r="L44" s="224">
        <v>40.9</v>
      </c>
      <c r="M44" s="27"/>
    </row>
    <row r="45" spans="1:13" x14ac:dyDescent="0.35">
      <c r="A45" s="6"/>
      <c r="B45" s="462" t="s">
        <v>32</v>
      </c>
      <c r="C45" s="34" t="s">
        <v>32</v>
      </c>
      <c r="D45" s="80">
        <v>47.5</v>
      </c>
      <c r="E45" s="81">
        <v>1046.5999999999999</v>
      </c>
      <c r="F45" s="81">
        <v>4119.3</v>
      </c>
      <c r="G45" s="81">
        <v>4216.6000000000004</v>
      </c>
      <c r="H45" s="78">
        <v>930.3</v>
      </c>
      <c r="I45" s="78">
        <v>36.200000000000003</v>
      </c>
      <c r="J45" s="78"/>
      <c r="K45" s="78"/>
      <c r="L45" s="62">
        <v>10396.5</v>
      </c>
      <c r="M45" s="26"/>
    </row>
    <row r="46" spans="1:13" s="10" customFormat="1" ht="15" thickBot="1" x14ac:dyDescent="0.4">
      <c r="A46" s="12"/>
      <c r="B46" s="502"/>
      <c r="C46" s="125" t="s">
        <v>72</v>
      </c>
      <c r="D46" s="189">
        <v>47.5</v>
      </c>
      <c r="E46" s="90">
        <v>1046.5999999999999</v>
      </c>
      <c r="F46" s="90">
        <v>4119.3</v>
      </c>
      <c r="G46" s="90">
        <v>4216.6000000000004</v>
      </c>
      <c r="H46" s="86">
        <v>930.3</v>
      </c>
      <c r="I46" s="86">
        <v>36.200000000000003</v>
      </c>
      <c r="J46" s="86">
        <v>0</v>
      </c>
      <c r="K46" s="86">
        <v>0</v>
      </c>
      <c r="L46" s="63">
        <v>10396.5</v>
      </c>
      <c r="M46" s="27"/>
    </row>
    <row r="47" spans="1:13" x14ac:dyDescent="0.35">
      <c r="A47" s="6"/>
      <c r="B47" s="462" t="s">
        <v>33</v>
      </c>
      <c r="C47" s="42" t="s">
        <v>33</v>
      </c>
      <c r="D47" s="190">
        <v>4103.3999999999996</v>
      </c>
      <c r="E47" s="93">
        <v>21821.8</v>
      </c>
      <c r="F47" s="93">
        <v>14438.4</v>
      </c>
      <c r="G47" s="93">
        <v>2060.1999999999998</v>
      </c>
      <c r="H47" s="81">
        <v>147.69999999999999</v>
      </c>
      <c r="I47" s="81">
        <v>49.8</v>
      </c>
      <c r="J47" s="81"/>
      <c r="K47" s="81">
        <v>43.5</v>
      </c>
      <c r="L47" s="62">
        <v>42664.799999999996</v>
      </c>
      <c r="M47" s="26"/>
    </row>
    <row r="48" spans="1:13" s="10" customFormat="1" ht="15" thickBot="1" x14ac:dyDescent="0.4">
      <c r="A48" s="12"/>
      <c r="B48" s="502"/>
      <c r="C48" s="125" t="s">
        <v>72</v>
      </c>
      <c r="D48" s="189">
        <v>4103.3999999999996</v>
      </c>
      <c r="E48" s="90">
        <v>21821.8</v>
      </c>
      <c r="F48" s="90">
        <v>14438.4</v>
      </c>
      <c r="G48" s="90">
        <v>2060.1999999999998</v>
      </c>
      <c r="H48" s="86">
        <v>147.69999999999999</v>
      </c>
      <c r="I48" s="86">
        <v>49.8</v>
      </c>
      <c r="J48" s="86">
        <v>0</v>
      </c>
      <c r="K48" s="86">
        <v>43.5</v>
      </c>
      <c r="L48" s="58">
        <v>42664.799999999996</v>
      </c>
      <c r="M48" s="27"/>
    </row>
    <row r="49" spans="1:13" x14ac:dyDescent="0.35">
      <c r="A49" s="6"/>
      <c r="B49" s="462" t="s">
        <v>34</v>
      </c>
      <c r="C49" s="42" t="s">
        <v>34</v>
      </c>
      <c r="D49" s="190">
        <v>4326.2</v>
      </c>
      <c r="E49" s="93">
        <v>19261.400000000001</v>
      </c>
      <c r="F49" s="93">
        <v>3517.3</v>
      </c>
      <c r="G49" s="93"/>
      <c r="H49" s="81"/>
      <c r="I49" s="81"/>
      <c r="J49" s="81"/>
      <c r="K49" s="81"/>
      <c r="L49" s="61">
        <v>27104.9</v>
      </c>
      <c r="M49" s="26"/>
    </row>
    <row r="50" spans="1:13" s="10" customFormat="1" ht="15" thickBot="1" x14ac:dyDescent="0.4">
      <c r="A50" s="12"/>
      <c r="B50" s="502"/>
      <c r="C50" s="50" t="s">
        <v>72</v>
      </c>
      <c r="D50" s="226">
        <v>4326.2</v>
      </c>
      <c r="E50" s="86">
        <v>19261.400000000001</v>
      </c>
      <c r="F50" s="86">
        <v>3517.3</v>
      </c>
      <c r="G50" s="86">
        <v>0</v>
      </c>
      <c r="H50" s="86">
        <v>0</v>
      </c>
      <c r="I50" s="86">
        <v>0</v>
      </c>
      <c r="J50" s="86">
        <v>0</v>
      </c>
      <c r="K50" s="86">
        <v>0</v>
      </c>
      <c r="L50" s="63">
        <v>27104.9</v>
      </c>
      <c r="M50" s="27"/>
    </row>
    <row r="51" spans="1:13" x14ac:dyDescent="0.35">
      <c r="A51" s="6"/>
      <c r="B51" s="462" t="s">
        <v>77</v>
      </c>
      <c r="C51" s="34" t="s">
        <v>30</v>
      </c>
      <c r="D51" s="80"/>
      <c r="E51" s="81">
        <v>135.30000000000001</v>
      </c>
      <c r="F51" s="81">
        <v>129.30000000000001</v>
      </c>
      <c r="G51" s="81">
        <v>75</v>
      </c>
      <c r="H51" s="81"/>
      <c r="I51" s="81"/>
      <c r="J51" s="81"/>
      <c r="K51" s="81"/>
      <c r="L51" s="62">
        <v>339.6</v>
      </c>
      <c r="M51" s="26"/>
    </row>
    <row r="52" spans="1:13" s="10" customFormat="1" ht="15" thickBot="1" x14ac:dyDescent="0.4">
      <c r="A52" s="12"/>
      <c r="B52" s="502"/>
      <c r="C52" s="125" t="s">
        <v>72</v>
      </c>
      <c r="D52" s="189">
        <v>0</v>
      </c>
      <c r="E52" s="90">
        <v>135.30000000000001</v>
      </c>
      <c r="F52" s="90">
        <v>129.30000000000001</v>
      </c>
      <c r="G52" s="90">
        <v>75</v>
      </c>
      <c r="H52" s="90">
        <v>0</v>
      </c>
      <c r="I52" s="90">
        <v>0</v>
      </c>
      <c r="J52" s="90">
        <v>0</v>
      </c>
      <c r="K52" s="90">
        <v>0</v>
      </c>
      <c r="L52" s="63">
        <v>339.6</v>
      </c>
      <c r="M52" s="27"/>
    </row>
    <row r="53" spans="1:13" x14ac:dyDescent="0.35">
      <c r="A53" s="6"/>
      <c r="B53" s="462" t="s">
        <v>31</v>
      </c>
      <c r="C53" s="34" t="s">
        <v>31</v>
      </c>
      <c r="D53" s="80">
        <v>339.8</v>
      </c>
      <c r="E53" s="81">
        <v>8036.7</v>
      </c>
      <c r="F53" s="81">
        <v>3350.4</v>
      </c>
      <c r="G53" s="81">
        <v>11.9</v>
      </c>
      <c r="H53" s="93"/>
      <c r="I53" s="93"/>
      <c r="J53" s="93"/>
      <c r="K53" s="93"/>
      <c r="L53" s="227">
        <v>11738.8</v>
      </c>
      <c r="M53" s="26"/>
    </row>
    <row r="54" spans="1:13" s="10" customFormat="1" ht="15" thickBot="1" x14ac:dyDescent="0.4">
      <c r="A54" s="12"/>
      <c r="B54" s="502"/>
      <c r="C54" s="50" t="s">
        <v>72</v>
      </c>
      <c r="D54" s="226">
        <v>339.8</v>
      </c>
      <c r="E54" s="86">
        <v>8036.7</v>
      </c>
      <c r="F54" s="86">
        <v>3350.4</v>
      </c>
      <c r="G54" s="86">
        <v>11.9</v>
      </c>
      <c r="H54" s="90">
        <v>0</v>
      </c>
      <c r="I54" s="90">
        <v>0</v>
      </c>
      <c r="J54" s="90">
        <v>0</v>
      </c>
      <c r="K54" s="90">
        <v>0</v>
      </c>
      <c r="L54" s="225">
        <v>11738.8</v>
      </c>
      <c r="M54" s="27"/>
    </row>
    <row r="55" spans="1:13" x14ac:dyDescent="0.35">
      <c r="A55" s="6"/>
      <c r="B55" s="462" t="s">
        <v>87</v>
      </c>
      <c r="C55" s="127" t="s">
        <v>14</v>
      </c>
      <c r="D55" s="77">
        <v>2247.8000000000002</v>
      </c>
      <c r="E55" s="78">
        <v>12316.7</v>
      </c>
      <c r="F55" s="78">
        <v>12224.8</v>
      </c>
      <c r="G55" s="78">
        <v>4106</v>
      </c>
      <c r="H55" s="78">
        <v>533.20000000000005</v>
      </c>
      <c r="I55" s="78">
        <v>150.19999999999999</v>
      </c>
      <c r="J55" s="78"/>
      <c r="K55" s="78"/>
      <c r="L55" s="57">
        <v>31578.7</v>
      </c>
      <c r="M55" s="26"/>
    </row>
    <row r="56" spans="1:13" x14ac:dyDescent="0.35">
      <c r="A56" s="6"/>
      <c r="B56" s="556"/>
      <c r="C56" s="127" t="s">
        <v>85</v>
      </c>
      <c r="D56" s="77">
        <v>1228.5</v>
      </c>
      <c r="E56" s="78">
        <v>3147.6</v>
      </c>
      <c r="F56" s="78">
        <v>751.7</v>
      </c>
      <c r="G56" s="78">
        <v>125.3</v>
      </c>
      <c r="H56" s="78"/>
      <c r="I56" s="78"/>
      <c r="J56" s="78"/>
      <c r="K56" s="78"/>
      <c r="L56" s="57">
        <v>5253.1</v>
      </c>
      <c r="M56" s="26"/>
    </row>
    <row r="57" spans="1:13" x14ac:dyDescent="0.35">
      <c r="A57" s="6"/>
      <c r="B57" s="556"/>
      <c r="C57" s="34" t="s">
        <v>15</v>
      </c>
      <c r="D57" s="80">
        <v>1568.5</v>
      </c>
      <c r="E57" s="81">
        <v>7327</v>
      </c>
      <c r="F57" s="81">
        <v>2105.3000000000002</v>
      </c>
      <c r="G57" s="81">
        <v>174.1</v>
      </c>
      <c r="H57" s="81"/>
      <c r="I57" s="81"/>
      <c r="J57" s="81"/>
      <c r="K57" s="81"/>
      <c r="L57" s="223">
        <v>11174.9</v>
      </c>
      <c r="M57" s="26"/>
    </row>
    <row r="58" spans="1:13" s="10" customFormat="1" ht="15" thickBot="1" x14ac:dyDescent="0.4">
      <c r="A58" s="12"/>
      <c r="B58" s="502"/>
      <c r="C58" s="125" t="s">
        <v>72</v>
      </c>
      <c r="D58" s="189">
        <v>5044.8</v>
      </c>
      <c r="E58" s="90">
        <v>22791.300000000003</v>
      </c>
      <c r="F58" s="90">
        <v>15081.8</v>
      </c>
      <c r="G58" s="90">
        <v>4405.4000000000005</v>
      </c>
      <c r="H58" s="90">
        <v>533.20000000000005</v>
      </c>
      <c r="I58" s="90">
        <v>150.19999999999999</v>
      </c>
      <c r="J58" s="90">
        <v>0</v>
      </c>
      <c r="K58" s="90">
        <v>0</v>
      </c>
      <c r="L58" s="224">
        <v>48006.700000000004</v>
      </c>
      <c r="M58" s="27"/>
    </row>
    <row r="59" spans="1:13" s="10" customFormat="1" ht="15" thickBot="1" x14ac:dyDescent="0.4">
      <c r="A59" s="12"/>
      <c r="B59" s="503" t="s">
        <v>35</v>
      </c>
      <c r="C59" s="557"/>
      <c r="D59" s="228">
        <v>192185.79999999996</v>
      </c>
      <c r="E59" s="228">
        <v>945115.50000000012</v>
      </c>
      <c r="F59" s="228">
        <v>1287121.0999999999</v>
      </c>
      <c r="G59" s="228">
        <v>966315.59999999986</v>
      </c>
      <c r="H59" s="228">
        <v>178014.40000000002</v>
      </c>
      <c r="I59" s="228">
        <v>42008.299999999988</v>
      </c>
      <c r="J59" s="228">
        <v>2431.5</v>
      </c>
      <c r="K59" s="228">
        <v>175.3</v>
      </c>
      <c r="L59" s="229">
        <v>3613367.5000000005</v>
      </c>
      <c r="M59" s="27"/>
    </row>
    <row r="60" spans="1:13" x14ac:dyDescent="0.35"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</row>
    <row r="61" spans="1:13" x14ac:dyDescent="0.35">
      <c r="B61" s="558" t="s">
        <v>86</v>
      </c>
      <c r="C61" s="558"/>
      <c r="D61" s="558"/>
      <c r="E61" s="558"/>
      <c r="F61" s="558"/>
      <c r="G61" s="558"/>
      <c r="H61" s="558"/>
      <c r="I61" s="558"/>
      <c r="J61" s="558"/>
      <c r="K61" s="558"/>
      <c r="L61" s="558"/>
      <c r="M61" s="264"/>
    </row>
    <row r="62" spans="1:13" ht="15.5" x14ac:dyDescent="0.35">
      <c r="B62" s="490" t="s">
        <v>122</v>
      </c>
      <c r="C62" s="490"/>
      <c r="D62" s="490"/>
      <c r="E62" s="490"/>
      <c r="F62" s="490"/>
      <c r="G62" s="490"/>
      <c r="H62" s="490"/>
      <c r="I62" s="490"/>
      <c r="J62" s="490"/>
      <c r="K62" s="490"/>
      <c r="L62" s="490"/>
      <c r="M62" s="265"/>
    </row>
  </sheetData>
  <mergeCells count="18">
    <mergeCell ref="B31:B34"/>
    <mergeCell ref="B5:L7"/>
    <mergeCell ref="B10:B18"/>
    <mergeCell ref="B19:B22"/>
    <mergeCell ref="B23:B24"/>
    <mergeCell ref="B25:B30"/>
    <mergeCell ref="B59:C59"/>
    <mergeCell ref="B61:L61"/>
    <mergeCell ref="B62:L62"/>
    <mergeCell ref="B35:B39"/>
    <mergeCell ref="B40:B42"/>
    <mergeCell ref="B43:B44"/>
    <mergeCell ref="B45:B46"/>
    <mergeCell ref="B47:B48"/>
    <mergeCell ref="B49:B50"/>
    <mergeCell ref="B51:B52"/>
    <mergeCell ref="B53:B54"/>
    <mergeCell ref="B55:B58"/>
  </mergeCells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&amp;L&amp;G&amp;RCAMPAÑA: 2022/2023. MES: SEPTIEMBRE
Fecha de emisión de datos: 07/05/2024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J66"/>
  <sheetViews>
    <sheetView view="pageLayout" topLeftCell="A7" zoomScale="75" zoomScaleNormal="70" zoomScaleSheetLayoutView="70" zoomScalePageLayoutView="75" workbookViewId="0">
      <selection activeCell="K9" sqref="K9"/>
    </sheetView>
  </sheetViews>
  <sheetFormatPr baseColWidth="10" defaultColWidth="11.453125" defaultRowHeight="14.5" x14ac:dyDescent="0.35"/>
  <cols>
    <col min="1" max="1" width="4.26953125" customWidth="1"/>
    <col min="2" max="2" width="28.1796875" customWidth="1"/>
    <col min="3" max="3" width="15" bestFit="1" customWidth="1"/>
    <col min="4" max="4" width="18" customWidth="1"/>
    <col min="5" max="5" width="17" customWidth="1"/>
    <col min="10" max="10" width="13.26953125" customWidth="1"/>
    <col min="11" max="11" width="3.453125" customWidth="1"/>
  </cols>
  <sheetData>
    <row r="2" spans="1:10" ht="15" customHeight="1" x14ac:dyDescent="0.35">
      <c r="B2" s="567" t="s">
        <v>131</v>
      </c>
      <c r="C2" s="567"/>
      <c r="D2" s="567"/>
      <c r="E2" s="567"/>
      <c r="F2" s="567"/>
      <c r="G2" s="567"/>
      <c r="H2" s="567"/>
      <c r="I2" s="567"/>
      <c r="J2" s="567"/>
    </row>
    <row r="3" spans="1:10" ht="15" customHeight="1" x14ac:dyDescent="0.35">
      <c r="B3" s="567"/>
      <c r="C3" s="567"/>
      <c r="D3" s="567"/>
      <c r="E3" s="567"/>
      <c r="F3" s="567"/>
      <c r="G3" s="567"/>
      <c r="H3" s="567"/>
      <c r="I3" s="567"/>
      <c r="J3" s="567"/>
    </row>
    <row r="4" spans="1:10" ht="24" customHeight="1" x14ac:dyDescent="0.35">
      <c r="B4" s="567"/>
      <c r="C4" s="567"/>
      <c r="D4" s="567"/>
      <c r="E4" s="567"/>
      <c r="F4" s="567"/>
      <c r="G4" s="567"/>
      <c r="H4" s="567"/>
      <c r="I4" s="567"/>
      <c r="J4" s="567"/>
    </row>
    <row r="5" spans="1:10" ht="21.75" customHeight="1" thickBot="1" x14ac:dyDescent="0.4">
      <c r="C5" s="25"/>
      <c r="D5" s="25"/>
      <c r="E5" s="25"/>
      <c r="F5" s="25"/>
      <c r="G5" s="25"/>
      <c r="H5" s="25"/>
    </row>
    <row r="6" spans="1:10" ht="16" thickBot="1" x14ac:dyDescent="0.4">
      <c r="B6" s="568" t="s">
        <v>90</v>
      </c>
      <c r="C6" s="569"/>
      <c r="D6" s="569"/>
      <c r="E6" s="569"/>
      <c r="F6" s="569"/>
      <c r="G6" s="569"/>
      <c r="H6" s="569"/>
      <c r="I6" s="569"/>
      <c r="J6" s="570"/>
    </row>
    <row r="7" spans="1:10" ht="15" thickBot="1" x14ac:dyDescent="0.4">
      <c r="B7" s="571" t="s">
        <v>54</v>
      </c>
      <c r="C7" s="571" t="s">
        <v>4</v>
      </c>
      <c r="D7" s="571" t="s">
        <v>61</v>
      </c>
      <c r="E7" s="571"/>
      <c r="F7" s="571"/>
      <c r="G7" s="571"/>
      <c r="H7" s="571"/>
      <c r="I7" s="571"/>
      <c r="J7" s="571"/>
    </row>
    <row r="8" spans="1:10" ht="15" thickBot="1" x14ac:dyDescent="0.4">
      <c r="B8" s="572"/>
      <c r="C8" s="572"/>
      <c r="D8" s="129" t="s">
        <v>62</v>
      </c>
      <c r="E8" s="129" t="s">
        <v>63</v>
      </c>
      <c r="F8" s="129" t="s">
        <v>64</v>
      </c>
      <c r="G8" s="129" t="s">
        <v>65</v>
      </c>
      <c r="H8" s="129" t="s">
        <v>66</v>
      </c>
      <c r="I8" s="129" t="s">
        <v>67</v>
      </c>
      <c r="J8" s="129" t="s">
        <v>48</v>
      </c>
    </row>
    <row r="9" spans="1:10" x14ac:dyDescent="0.35">
      <c r="A9" s="6"/>
      <c r="B9" s="497" t="s">
        <v>74</v>
      </c>
      <c r="C9" s="74" t="s">
        <v>80</v>
      </c>
      <c r="D9" s="75">
        <v>67</v>
      </c>
      <c r="E9" s="76">
        <v>6</v>
      </c>
      <c r="F9" s="75">
        <v>56.7</v>
      </c>
      <c r="G9" s="75">
        <v>16.2</v>
      </c>
      <c r="H9" s="76">
        <v>0</v>
      </c>
      <c r="I9" s="75">
        <v>0</v>
      </c>
      <c r="J9" s="230">
        <v>73</v>
      </c>
    </row>
    <row r="10" spans="1:10" x14ac:dyDescent="0.35">
      <c r="A10" s="6"/>
      <c r="B10" s="498"/>
      <c r="C10" s="286" t="s">
        <v>81</v>
      </c>
      <c r="D10" s="77">
        <v>94.8</v>
      </c>
      <c r="E10" s="78">
        <v>9.6999999999999993</v>
      </c>
      <c r="F10" s="77">
        <v>91.2</v>
      </c>
      <c r="G10" s="77">
        <v>13.3</v>
      </c>
      <c r="H10" s="78">
        <v>0</v>
      </c>
      <c r="I10" s="77">
        <v>0</v>
      </c>
      <c r="J10" s="57">
        <v>104.5</v>
      </c>
    </row>
    <row r="11" spans="1:10" x14ac:dyDescent="0.35">
      <c r="A11" s="6"/>
      <c r="B11" s="498"/>
      <c r="C11" s="286" t="s">
        <v>82</v>
      </c>
      <c r="D11" s="77">
        <v>3753.4</v>
      </c>
      <c r="E11" s="78">
        <v>3251.5</v>
      </c>
      <c r="F11" s="77">
        <v>4466.7</v>
      </c>
      <c r="G11" s="77">
        <v>1619.3</v>
      </c>
      <c r="H11" s="78">
        <v>531.4</v>
      </c>
      <c r="I11" s="77">
        <v>387.5</v>
      </c>
      <c r="J11" s="57">
        <v>7004.9</v>
      </c>
    </row>
    <row r="12" spans="1:10" x14ac:dyDescent="0.35">
      <c r="A12" s="6"/>
      <c r="B12" s="498"/>
      <c r="C12" s="286" t="s">
        <v>6</v>
      </c>
      <c r="D12" s="77">
        <v>1382.1</v>
      </c>
      <c r="E12" s="78">
        <v>1711.5</v>
      </c>
      <c r="F12" s="77">
        <v>2214.3000000000002</v>
      </c>
      <c r="G12" s="77">
        <v>792</v>
      </c>
      <c r="H12" s="78">
        <v>16.399999999999999</v>
      </c>
      <c r="I12" s="77">
        <v>71</v>
      </c>
      <c r="J12" s="57">
        <v>3093.6</v>
      </c>
    </row>
    <row r="13" spans="1:10" x14ac:dyDescent="0.35">
      <c r="A13" s="6"/>
      <c r="B13" s="498"/>
      <c r="C13" s="286" t="s">
        <v>7</v>
      </c>
      <c r="D13" s="77">
        <v>935.3</v>
      </c>
      <c r="E13" s="78">
        <v>0</v>
      </c>
      <c r="F13" s="77">
        <v>935.3</v>
      </c>
      <c r="G13" s="77">
        <v>0</v>
      </c>
      <c r="H13" s="78">
        <v>0</v>
      </c>
      <c r="I13" s="77">
        <v>0</v>
      </c>
      <c r="J13" s="57">
        <v>935.3</v>
      </c>
    </row>
    <row r="14" spans="1:10" x14ac:dyDescent="0.35">
      <c r="A14" s="6"/>
      <c r="B14" s="498"/>
      <c r="C14" s="286" t="s">
        <v>83</v>
      </c>
      <c r="D14" s="77">
        <v>5296.5</v>
      </c>
      <c r="E14" s="78">
        <v>3520.7</v>
      </c>
      <c r="F14" s="77">
        <v>6859.3</v>
      </c>
      <c r="G14" s="77">
        <v>1431.2</v>
      </c>
      <c r="H14" s="78">
        <v>202.1</v>
      </c>
      <c r="I14" s="77">
        <v>324.60000000000002</v>
      </c>
      <c r="J14" s="57">
        <v>8817.2000000000007</v>
      </c>
    </row>
    <row r="15" spans="1:10" x14ac:dyDescent="0.35">
      <c r="A15" s="6"/>
      <c r="B15" s="498"/>
      <c r="C15" s="286" t="s">
        <v>84</v>
      </c>
      <c r="D15" s="77">
        <v>1549.6</v>
      </c>
      <c r="E15" s="78">
        <v>677.7</v>
      </c>
      <c r="F15" s="77">
        <v>1283.3</v>
      </c>
      <c r="G15" s="77">
        <v>716.7</v>
      </c>
      <c r="H15" s="78">
        <v>173.4</v>
      </c>
      <c r="I15" s="77">
        <v>53.9</v>
      </c>
      <c r="J15" s="57">
        <v>2227.3000000000002</v>
      </c>
    </row>
    <row r="16" spans="1:10" x14ac:dyDescent="0.35">
      <c r="A16" s="6"/>
      <c r="B16" s="498"/>
      <c r="C16" s="79" t="s">
        <v>8</v>
      </c>
      <c r="D16" s="80">
        <v>374.4</v>
      </c>
      <c r="E16" s="81">
        <v>2684.8</v>
      </c>
      <c r="F16" s="80">
        <v>2122.5</v>
      </c>
      <c r="G16" s="80">
        <v>112.6</v>
      </c>
      <c r="H16" s="81">
        <v>661.9</v>
      </c>
      <c r="I16" s="80">
        <v>162.19999999999999</v>
      </c>
      <c r="J16" s="223">
        <v>3059.2000000000003</v>
      </c>
    </row>
    <row r="17" spans="1:10" s="10" customFormat="1" ht="15" thickBot="1" x14ac:dyDescent="0.4">
      <c r="A17" s="12"/>
      <c r="B17" s="499"/>
      <c r="C17" s="281" t="s">
        <v>72</v>
      </c>
      <c r="D17" s="189">
        <v>13453.1</v>
      </c>
      <c r="E17" s="90">
        <v>11861.900000000001</v>
      </c>
      <c r="F17" s="189">
        <v>18029.3</v>
      </c>
      <c r="G17" s="189">
        <v>4701.3</v>
      </c>
      <c r="H17" s="90">
        <v>1585.1999999999998</v>
      </c>
      <c r="I17" s="189">
        <v>999.2</v>
      </c>
      <c r="J17" s="224">
        <v>25315</v>
      </c>
    </row>
    <row r="18" spans="1:10" x14ac:dyDescent="0.35">
      <c r="A18" s="6"/>
      <c r="B18" s="497" t="s">
        <v>75</v>
      </c>
      <c r="C18" s="286" t="s">
        <v>10</v>
      </c>
      <c r="D18" s="77">
        <v>66.8</v>
      </c>
      <c r="E18" s="78">
        <v>9.3000000000000007</v>
      </c>
      <c r="F18" s="77">
        <v>38.799999999999997</v>
      </c>
      <c r="G18" s="77">
        <v>25.2</v>
      </c>
      <c r="H18" s="78">
        <v>12.1</v>
      </c>
      <c r="I18" s="77">
        <v>0</v>
      </c>
      <c r="J18" s="57">
        <v>76.099999999999994</v>
      </c>
    </row>
    <row r="19" spans="1:10" x14ac:dyDescent="0.35">
      <c r="B19" s="556"/>
      <c r="C19" s="286" t="s">
        <v>11</v>
      </c>
      <c r="D19" s="77">
        <v>43.5</v>
      </c>
      <c r="E19" s="78">
        <v>0</v>
      </c>
      <c r="F19" s="77">
        <v>25.7</v>
      </c>
      <c r="G19" s="77">
        <v>17.8</v>
      </c>
      <c r="H19" s="78">
        <v>0</v>
      </c>
      <c r="I19" s="77">
        <v>0</v>
      </c>
      <c r="J19" s="57">
        <v>43.5</v>
      </c>
    </row>
    <row r="20" spans="1:10" x14ac:dyDescent="0.35">
      <c r="B20" s="556"/>
      <c r="C20" s="79" t="s">
        <v>12</v>
      </c>
      <c r="D20" s="80">
        <v>59.5</v>
      </c>
      <c r="E20" s="81">
        <v>47.7</v>
      </c>
      <c r="F20" s="80">
        <v>75.400000000000006</v>
      </c>
      <c r="G20" s="80">
        <v>5.2</v>
      </c>
      <c r="H20" s="81">
        <v>26.5</v>
      </c>
      <c r="I20" s="80">
        <v>0</v>
      </c>
      <c r="J20" s="223">
        <v>107.2</v>
      </c>
    </row>
    <row r="21" spans="1:10" s="10" customFormat="1" ht="15" thickBot="1" x14ac:dyDescent="0.4">
      <c r="B21" s="502"/>
      <c r="C21" s="281" t="s">
        <v>72</v>
      </c>
      <c r="D21" s="189">
        <v>169.8</v>
      </c>
      <c r="E21" s="90">
        <v>57</v>
      </c>
      <c r="F21" s="189">
        <v>139.9</v>
      </c>
      <c r="G21" s="189">
        <v>48.2</v>
      </c>
      <c r="H21" s="90">
        <v>38.6</v>
      </c>
      <c r="I21" s="189">
        <v>0</v>
      </c>
      <c r="J21" s="224">
        <v>226.8</v>
      </c>
    </row>
    <row r="22" spans="1:10" x14ac:dyDescent="0.35">
      <c r="B22" s="462" t="s">
        <v>13</v>
      </c>
      <c r="C22" s="91" t="s">
        <v>13</v>
      </c>
      <c r="D22" s="190">
        <v>30</v>
      </c>
      <c r="E22" s="93">
        <v>110.8</v>
      </c>
      <c r="F22" s="190">
        <v>71.7</v>
      </c>
      <c r="G22" s="190">
        <v>5.0999999999999996</v>
      </c>
      <c r="H22" s="93">
        <v>64.099999999999994</v>
      </c>
      <c r="I22" s="190">
        <v>0</v>
      </c>
      <c r="J22" s="227">
        <v>140.80000000000001</v>
      </c>
    </row>
    <row r="23" spans="1:10" s="10" customFormat="1" ht="15" thickBot="1" x14ac:dyDescent="0.4">
      <c r="B23" s="502"/>
      <c r="C23" s="281" t="s">
        <v>72</v>
      </c>
      <c r="D23" s="189">
        <v>30</v>
      </c>
      <c r="E23" s="90">
        <v>110.8</v>
      </c>
      <c r="F23" s="189">
        <v>71.7</v>
      </c>
      <c r="G23" s="189">
        <v>5.0999999999999996</v>
      </c>
      <c r="H23" s="90">
        <v>64.099999999999994</v>
      </c>
      <c r="I23" s="189">
        <v>0</v>
      </c>
      <c r="J23" s="224">
        <v>140.80000000000001</v>
      </c>
    </row>
    <row r="24" spans="1:10" x14ac:dyDescent="0.35">
      <c r="B24" s="462" t="s">
        <v>73</v>
      </c>
      <c r="C24" s="286" t="s">
        <v>16</v>
      </c>
      <c r="D24" s="77">
        <v>119.3</v>
      </c>
      <c r="E24" s="78">
        <v>43.9</v>
      </c>
      <c r="F24" s="77">
        <v>130.69999999999999</v>
      </c>
      <c r="G24" s="77">
        <v>31.3</v>
      </c>
      <c r="H24" s="78">
        <v>1.2</v>
      </c>
      <c r="I24" s="77">
        <v>0</v>
      </c>
      <c r="J24" s="230">
        <v>163.19999999999999</v>
      </c>
    </row>
    <row r="25" spans="1:10" x14ac:dyDescent="0.35">
      <c r="B25" s="556"/>
      <c r="C25" s="286" t="s">
        <v>17</v>
      </c>
      <c r="D25" s="77">
        <v>414.7</v>
      </c>
      <c r="E25" s="78">
        <v>1983.1</v>
      </c>
      <c r="F25" s="77">
        <v>1630.4</v>
      </c>
      <c r="G25" s="77">
        <v>767.3</v>
      </c>
      <c r="H25" s="78">
        <v>0</v>
      </c>
      <c r="I25" s="77">
        <v>0</v>
      </c>
      <c r="J25" s="57">
        <v>2397.7999999999997</v>
      </c>
    </row>
    <row r="26" spans="1:10" x14ac:dyDescent="0.35">
      <c r="B26" s="556"/>
      <c r="C26" s="286" t="s">
        <v>18</v>
      </c>
      <c r="D26" s="77">
        <v>107.2</v>
      </c>
      <c r="E26" s="78">
        <v>2.9</v>
      </c>
      <c r="F26" s="78">
        <v>60.5</v>
      </c>
      <c r="G26" s="77">
        <v>49.6</v>
      </c>
      <c r="H26" s="78">
        <v>0</v>
      </c>
      <c r="I26" s="77">
        <v>0</v>
      </c>
      <c r="J26" s="57">
        <v>110.10000000000001</v>
      </c>
    </row>
    <row r="27" spans="1:10" x14ac:dyDescent="0.35">
      <c r="B27" s="556"/>
      <c r="C27" s="286" t="s">
        <v>50</v>
      </c>
      <c r="D27" s="77">
        <v>44.8</v>
      </c>
      <c r="E27" s="78">
        <v>0</v>
      </c>
      <c r="F27" s="78">
        <v>18.8</v>
      </c>
      <c r="G27" s="78">
        <v>26</v>
      </c>
      <c r="H27" s="78">
        <v>0</v>
      </c>
      <c r="I27" s="77">
        <v>0</v>
      </c>
      <c r="J27" s="57">
        <v>44.8</v>
      </c>
    </row>
    <row r="28" spans="1:10" x14ac:dyDescent="0.35">
      <c r="B28" s="556"/>
      <c r="C28" s="79" t="s">
        <v>19</v>
      </c>
      <c r="D28" s="80">
        <v>1904</v>
      </c>
      <c r="E28" s="81">
        <v>62.6</v>
      </c>
      <c r="F28" s="81">
        <v>1637.3</v>
      </c>
      <c r="G28" s="81">
        <v>216.5</v>
      </c>
      <c r="H28" s="81">
        <v>91</v>
      </c>
      <c r="I28" s="80">
        <v>21.8</v>
      </c>
      <c r="J28" s="223">
        <v>1966.6</v>
      </c>
    </row>
    <row r="29" spans="1:10" s="10" customFormat="1" ht="15" thickBot="1" x14ac:dyDescent="0.4">
      <c r="B29" s="502"/>
      <c r="C29" s="281" t="s">
        <v>72</v>
      </c>
      <c r="D29" s="189">
        <v>2590</v>
      </c>
      <c r="E29" s="90">
        <v>2092.5</v>
      </c>
      <c r="F29" s="90">
        <v>3477.7</v>
      </c>
      <c r="G29" s="90">
        <v>1090.6999999999998</v>
      </c>
      <c r="H29" s="90">
        <v>92.2</v>
      </c>
      <c r="I29" s="189">
        <v>21.8</v>
      </c>
      <c r="J29" s="224">
        <v>4682.5</v>
      </c>
    </row>
    <row r="30" spans="1:10" x14ac:dyDescent="0.35">
      <c r="B30" s="462" t="s">
        <v>76</v>
      </c>
      <c r="C30" s="286" t="s">
        <v>78</v>
      </c>
      <c r="D30" s="77">
        <v>2.8</v>
      </c>
      <c r="E30" s="78">
        <v>0</v>
      </c>
      <c r="F30" s="78">
        <v>2.8</v>
      </c>
      <c r="G30" s="78">
        <v>0</v>
      </c>
      <c r="H30" s="78">
        <v>0</v>
      </c>
      <c r="I30" s="77">
        <v>0</v>
      </c>
      <c r="J30" s="57">
        <v>2.8</v>
      </c>
    </row>
    <row r="31" spans="1:10" x14ac:dyDescent="0.35">
      <c r="B31" s="556"/>
      <c r="C31" s="286" t="s">
        <v>20</v>
      </c>
      <c r="D31" s="77">
        <v>0.3</v>
      </c>
      <c r="E31" s="78">
        <v>0.8</v>
      </c>
      <c r="F31" s="78">
        <v>1.1000000000000001</v>
      </c>
      <c r="G31" s="78">
        <v>0</v>
      </c>
      <c r="H31" s="78">
        <v>0</v>
      </c>
      <c r="I31" s="77">
        <v>0</v>
      </c>
      <c r="J31" s="57">
        <v>1.1000000000000001</v>
      </c>
    </row>
    <row r="32" spans="1:10" x14ac:dyDescent="0.35">
      <c r="B32" s="556"/>
      <c r="C32" s="34" t="s">
        <v>21</v>
      </c>
      <c r="D32" s="80">
        <v>31.2</v>
      </c>
      <c r="E32" s="81">
        <v>78.599999999999994</v>
      </c>
      <c r="F32" s="81">
        <v>74.599999999999994</v>
      </c>
      <c r="G32" s="81">
        <v>9.6999999999999993</v>
      </c>
      <c r="H32" s="81">
        <v>11.7</v>
      </c>
      <c r="I32" s="80">
        <v>13.8</v>
      </c>
      <c r="J32" s="223">
        <v>109.8</v>
      </c>
    </row>
    <row r="33" spans="1:10" s="10" customFormat="1" ht="15" thickBot="1" x14ac:dyDescent="0.4">
      <c r="B33" s="502"/>
      <c r="C33" s="50" t="s">
        <v>72</v>
      </c>
      <c r="D33" s="189">
        <v>34.299999999999997</v>
      </c>
      <c r="E33" s="90">
        <v>79.399999999999991</v>
      </c>
      <c r="F33" s="90">
        <v>78.5</v>
      </c>
      <c r="G33" s="90">
        <v>9.6999999999999993</v>
      </c>
      <c r="H33" s="90">
        <v>11.7</v>
      </c>
      <c r="I33" s="90">
        <v>13.8</v>
      </c>
      <c r="J33" s="224">
        <v>113.7</v>
      </c>
    </row>
    <row r="34" spans="1:10" x14ac:dyDescent="0.35">
      <c r="B34" s="462" t="s">
        <v>22</v>
      </c>
      <c r="C34" s="286" t="s">
        <v>23</v>
      </c>
      <c r="D34" s="77">
        <v>44.4</v>
      </c>
      <c r="E34" s="78">
        <v>337.3</v>
      </c>
      <c r="F34" s="78">
        <v>245.3</v>
      </c>
      <c r="G34" s="78">
        <v>26.4</v>
      </c>
      <c r="H34" s="78">
        <v>86.9</v>
      </c>
      <c r="I34" s="78">
        <v>23.1</v>
      </c>
      <c r="J34" s="57">
        <v>381.7</v>
      </c>
    </row>
    <row r="35" spans="1:10" x14ac:dyDescent="0.35">
      <c r="B35" s="556"/>
      <c r="C35" s="286" t="s">
        <v>24</v>
      </c>
      <c r="D35" s="77">
        <v>20.7</v>
      </c>
      <c r="E35" s="78">
        <v>0</v>
      </c>
      <c r="F35" s="78">
        <v>3.3</v>
      </c>
      <c r="G35" s="78">
        <v>17.5</v>
      </c>
      <c r="H35" s="78">
        <v>0</v>
      </c>
      <c r="I35" s="78">
        <v>0</v>
      </c>
      <c r="J35" s="57">
        <v>20.7</v>
      </c>
    </row>
    <row r="36" spans="1:10" x14ac:dyDescent="0.35">
      <c r="B36" s="556"/>
      <c r="C36" s="127" t="s">
        <v>25</v>
      </c>
      <c r="D36" s="77">
        <v>164.1</v>
      </c>
      <c r="E36" s="78">
        <v>414.9</v>
      </c>
      <c r="F36" s="78">
        <v>524.5</v>
      </c>
      <c r="G36" s="78">
        <v>2.1</v>
      </c>
      <c r="H36" s="78">
        <v>52.4</v>
      </c>
      <c r="I36" s="78">
        <v>0</v>
      </c>
      <c r="J36" s="57">
        <v>579</v>
      </c>
    </row>
    <row r="37" spans="1:10" x14ac:dyDescent="0.35">
      <c r="B37" s="556"/>
      <c r="C37" s="34" t="s">
        <v>26</v>
      </c>
      <c r="D37" s="80">
        <v>571.4</v>
      </c>
      <c r="E37" s="81">
        <v>556.29999999999995</v>
      </c>
      <c r="F37" s="81">
        <v>783.2</v>
      </c>
      <c r="G37" s="81">
        <v>298.89999999999998</v>
      </c>
      <c r="H37" s="81">
        <v>39.4</v>
      </c>
      <c r="I37" s="81">
        <v>6.3</v>
      </c>
      <c r="J37" s="223">
        <v>1127.6999999999998</v>
      </c>
    </row>
    <row r="38" spans="1:10" s="10" customFormat="1" ht="15" thickBot="1" x14ac:dyDescent="0.4">
      <c r="B38" s="502"/>
      <c r="C38" s="125" t="s">
        <v>72</v>
      </c>
      <c r="D38" s="189">
        <v>800.59999999999991</v>
      </c>
      <c r="E38" s="90">
        <v>1308.5</v>
      </c>
      <c r="F38" s="90">
        <v>1556.3000000000002</v>
      </c>
      <c r="G38" s="90">
        <v>344.9</v>
      </c>
      <c r="H38" s="90">
        <v>178.70000000000002</v>
      </c>
      <c r="I38" s="90">
        <v>29.400000000000002</v>
      </c>
      <c r="J38" s="224">
        <v>2109.1</v>
      </c>
    </row>
    <row r="39" spans="1:10" x14ac:dyDescent="0.35">
      <c r="B39" s="462" t="s">
        <v>27</v>
      </c>
      <c r="C39" s="127" t="s">
        <v>28</v>
      </c>
      <c r="D39" s="77">
        <v>368.9</v>
      </c>
      <c r="E39" s="78">
        <v>8.5</v>
      </c>
      <c r="F39" s="78">
        <v>320.10000000000002</v>
      </c>
      <c r="G39" s="78">
        <v>51.7</v>
      </c>
      <c r="H39" s="78">
        <v>5.7</v>
      </c>
      <c r="I39" s="78">
        <v>0</v>
      </c>
      <c r="J39" s="57">
        <v>377.4</v>
      </c>
    </row>
    <row r="40" spans="1:10" x14ac:dyDescent="0.35">
      <c r="B40" s="556"/>
      <c r="C40" s="34" t="s">
        <v>79</v>
      </c>
      <c r="D40" s="80">
        <v>93.9</v>
      </c>
      <c r="E40" s="81">
        <v>284.60000000000002</v>
      </c>
      <c r="F40" s="81">
        <v>353.1</v>
      </c>
      <c r="G40" s="81">
        <v>25.5</v>
      </c>
      <c r="H40" s="81">
        <v>0</v>
      </c>
      <c r="I40" s="81">
        <v>0</v>
      </c>
      <c r="J40" s="223">
        <v>378.5</v>
      </c>
    </row>
    <row r="41" spans="1:10" s="10" customFormat="1" ht="15" thickBot="1" x14ac:dyDescent="0.4">
      <c r="B41" s="502"/>
      <c r="C41" s="125" t="s">
        <v>72</v>
      </c>
      <c r="D41" s="189">
        <v>462.79999999999995</v>
      </c>
      <c r="E41" s="90">
        <v>293.10000000000002</v>
      </c>
      <c r="F41" s="90">
        <v>673.2</v>
      </c>
      <c r="G41" s="90">
        <v>77.2</v>
      </c>
      <c r="H41" s="90">
        <v>5.7</v>
      </c>
      <c r="I41" s="90">
        <v>0</v>
      </c>
      <c r="J41" s="224">
        <v>755.9</v>
      </c>
    </row>
    <row r="42" spans="1:10" x14ac:dyDescent="0.35">
      <c r="B42" s="462" t="s">
        <v>29</v>
      </c>
      <c r="C42" s="42" t="s">
        <v>30</v>
      </c>
      <c r="D42" s="190">
        <v>1.2</v>
      </c>
      <c r="E42" s="93">
        <v>0</v>
      </c>
      <c r="F42" s="93">
        <v>1.2</v>
      </c>
      <c r="G42" s="93">
        <v>0</v>
      </c>
      <c r="H42" s="93">
        <v>0</v>
      </c>
      <c r="I42" s="93">
        <v>0</v>
      </c>
      <c r="J42" s="227">
        <v>1.2</v>
      </c>
    </row>
    <row r="43" spans="1:10" s="10" customFormat="1" ht="15" thickBot="1" x14ac:dyDescent="0.4">
      <c r="B43" s="463"/>
      <c r="C43" s="125" t="s">
        <v>72</v>
      </c>
      <c r="D43" s="189">
        <v>1.2</v>
      </c>
      <c r="E43" s="90">
        <v>0</v>
      </c>
      <c r="F43" s="90">
        <v>1.2</v>
      </c>
      <c r="G43" s="90">
        <v>0</v>
      </c>
      <c r="H43" s="90">
        <v>0</v>
      </c>
      <c r="I43" s="90">
        <v>0</v>
      </c>
      <c r="J43" s="224">
        <v>1.2</v>
      </c>
    </row>
    <row r="44" spans="1:10" x14ac:dyDescent="0.35">
      <c r="A44" s="6"/>
      <c r="B44" s="497" t="s">
        <v>32</v>
      </c>
      <c r="C44" s="42" t="s">
        <v>32</v>
      </c>
      <c r="D44" s="190">
        <v>147.30000000000001</v>
      </c>
      <c r="E44" s="93">
        <v>165.6</v>
      </c>
      <c r="F44" s="93">
        <v>232.2</v>
      </c>
      <c r="G44" s="93">
        <v>32</v>
      </c>
      <c r="H44" s="93">
        <v>48.7</v>
      </c>
      <c r="I44" s="93">
        <v>0</v>
      </c>
      <c r="J44" s="227">
        <v>312.89999999999998</v>
      </c>
    </row>
    <row r="45" spans="1:10" s="10" customFormat="1" ht="15" thickBot="1" x14ac:dyDescent="0.4">
      <c r="A45" s="12"/>
      <c r="B45" s="535"/>
      <c r="C45" s="125" t="s">
        <v>72</v>
      </c>
      <c r="D45" s="189">
        <v>147.30000000000001</v>
      </c>
      <c r="E45" s="90">
        <v>165.6</v>
      </c>
      <c r="F45" s="90">
        <v>232.2</v>
      </c>
      <c r="G45" s="90">
        <v>32</v>
      </c>
      <c r="H45" s="90">
        <v>48.7</v>
      </c>
      <c r="I45" s="90">
        <v>0</v>
      </c>
      <c r="J45" s="224">
        <v>312.89999999999998</v>
      </c>
    </row>
    <row r="46" spans="1:10" x14ac:dyDescent="0.35">
      <c r="A46" s="6"/>
      <c r="B46" s="497" t="s">
        <v>33</v>
      </c>
      <c r="C46" s="42" t="s">
        <v>33</v>
      </c>
      <c r="D46" s="190">
        <v>202.5</v>
      </c>
      <c r="E46" s="93">
        <v>148.4</v>
      </c>
      <c r="F46" s="93">
        <v>147</v>
      </c>
      <c r="G46" s="93">
        <v>138.4</v>
      </c>
      <c r="H46" s="93">
        <v>65.5</v>
      </c>
      <c r="I46" s="93">
        <v>0</v>
      </c>
      <c r="J46" s="227">
        <v>350.9</v>
      </c>
    </row>
    <row r="47" spans="1:10" s="10" customFormat="1" ht="15" thickBot="1" x14ac:dyDescent="0.4">
      <c r="A47" s="12"/>
      <c r="B47" s="535"/>
      <c r="C47" s="125" t="s">
        <v>72</v>
      </c>
      <c r="D47" s="189">
        <v>202.5</v>
      </c>
      <c r="E47" s="90">
        <v>148.4</v>
      </c>
      <c r="F47" s="90">
        <v>147</v>
      </c>
      <c r="G47" s="90">
        <v>138.4</v>
      </c>
      <c r="H47" s="90">
        <v>65.5</v>
      </c>
      <c r="I47" s="90">
        <v>0</v>
      </c>
      <c r="J47" s="224">
        <v>350.9</v>
      </c>
    </row>
    <row r="48" spans="1:10" x14ac:dyDescent="0.35">
      <c r="A48" s="6"/>
      <c r="B48" s="497" t="s">
        <v>34</v>
      </c>
      <c r="C48" s="42" t="s">
        <v>34</v>
      </c>
      <c r="D48" s="190">
        <v>123.7</v>
      </c>
      <c r="E48" s="93">
        <v>151.4</v>
      </c>
      <c r="F48" s="93">
        <v>205.9</v>
      </c>
      <c r="G48" s="93">
        <v>11.8</v>
      </c>
      <c r="H48" s="93">
        <v>57.5</v>
      </c>
      <c r="I48" s="93">
        <v>0</v>
      </c>
      <c r="J48" s="227">
        <v>275.10000000000002</v>
      </c>
    </row>
    <row r="49" spans="1:10" s="10" customFormat="1" ht="15" thickBot="1" x14ac:dyDescent="0.4">
      <c r="A49" s="12"/>
      <c r="B49" s="535"/>
      <c r="C49" s="125" t="s">
        <v>72</v>
      </c>
      <c r="D49" s="189">
        <v>123.7</v>
      </c>
      <c r="E49" s="90">
        <v>151.4</v>
      </c>
      <c r="F49" s="90">
        <v>205.9</v>
      </c>
      <c r="G49" s="90">
        <v>11.8</v>
      </c>
      <c r="H49" s="90">
        <v>57.5</v>
      </c>
      <c r="I49" s="90">
        <v>0</v>
      </c>
      <c r="J49" s="224">
        <v>275.10000000000002</v>
      </c>
    </row>
    <row r="50" spans="1:10" x14ac:dyDescent="0.35">
      <c r="A50" s="6"/>
      <c r="B50" s="497" t="s">
        <v>77</v>
      </c>
      <c r="C50" s="42" t="s">
        <v>30</v>
      </c>
      <c r="D50" s="190">
        <v>13.7</v>
      </c>
      <c r="E50" s="93">
        <v>232</v>
      </c>
      <c r="F50" s="93">
        <v>13.7</v>
      </c>
      <c r="G50" s="93">
        <v>0</v>
      </c>
      <c r="H50" s="93">
        <v>232</v>
      </c>
      <c r="I50" s="93">
        <v>0</v>
      </c>
      <c r="J50" s="227">
        <v>245.7</v>
      </c>
    </row>
    <row r="51" spans="1:10" s="10" customFormat="1" ht="15" thickBot="1" x14ac:dyDescent="0.4">
      <c r="A51" s="12"/>
      <c r="B51" s="535"/>
      <c r="C51" s="50" t="s">
        <v>72</v>
      </c>
      <c r="D51" s="226">
        <v>13.7</v>
      </c>
      <c r="E51" s="86">
        <v>232</v>
      </c>
      <c r="F51" s="86">
        <v>13.7</v>
      </c>
      <c r="G51" s="86">
        <v>0</v>
      </c>
      <c r="H51" s="86">
        <v>232</v>
      </c>
      <c r="I51" s="86">
        <v>0</v>
      </c>
      <c r="J51" s="225">
        <v>245.7</v>
      </c>
    </row>
    <row r="52" spans="1:10" x14ac:dyDescent="0.35">
      <c r="A52" s="6"/>
      <c r="B52" s="497" t="s">
        <v>31</v>
      </c>
      <c r="C52" s="34" t="s">
        <v>31</v>
      </c>
      <c r="D52" s="80">
        <v>74.599999999999994</v>
      </c>
      <c r="E52" s="81">
        <v>59.6</v>
      </c>
      <c r="F52" s="81">
        <v>97.4</v>
      </c>
      <c r="G52" s="81">
        <v>34.299999999999997</v>
      </c>
      <c r="H52" s="81">
        <v>0</v>
      </c>
      <c r="I52" s="81">
        <v>2.6</v>
      </c>
      <c r="J52" s="62">
        <v>134.19999999999999</v>
      </c>
    </row>
    <row r="53" spans="1:10" s="10" customFormat="1" ht="15" thickBot="1" x14ac:dyDescent="0.4">
      <c r="A53" s="12"/>
      <c r="B53" s="535"/>
      <c r="C53" s="125" t="s">
        <v>72</v>
      </c>
      <c r="D53" s="189">
        <v>74.599999999999994</v>
      </c>
      <c r="E53" s="90">
        <v>59.6</v>
      </c>
      <c r="F53" s="90">
        <v>97.4</v>
      </c>
      <c r="G53" s="90">
        <v>34.299999999999997</v>
      </c>
      <c r="H53" s="90">
        <v>0</v>
      </c>
      <c r="I53" s="90">
        <v>2.6</v>
      </c>
      <c r="J53" s="224">
        <v>134.19999999999999</v>
      </c>
    </row>
    <row r="54" spans="1:10" x14ac:dyDescent="0.35">
      <c r="A54" s="6"/>
      <c r="B54" s="497" t="s">
        <v>87</v>
      </c>
      <c r="C54" s="30" t="s">
        <v>14</v>
      </c>
      <c r="D54" s="77">
        <v>177.1</v>
      </c>
      <c r="E54" s="78">
        <v>294.7</v>
      </c>
      <c r="F54" s="78">
        <v>251.3</v>
      </c>
      <c r="G54" s="78">
        <v>163.19999999999999</v>
      </c>
      <c r="H54" s="78">
        <v>55</v>
      </c>
      <c r="I54" s="78">
        <v>2.2999999999999998</v>
      </c>
      <c r="J54" s="57">
        <v>471.79999999999995</v>
      </c>
    </row>
    <row r="55" spans="1:10" x14ac:dyDescent="0.35">
      <c r="A55" s="6"/>
      <c r="B55" s="534"/>
      <c r="C55" s="127" t="s">
        <v>85</v>
      </c>
      <c r="D55" s="77">
        <v>14.7</v>
      </c>
      <c r="E55" s="78">
        <v>0</v>
      </c>
      <c r="F55" s="78">
        <v>7.7</v>
      </c>
      <c r="G55" s="78">
        <v>7</v>
      </c>
      <c r="H55" s="78">
        <v>0</v>
      </c>
      <c r="I55" s="78">
        <v>0</v>
      </c>
      <c r="J55" s="57">
        <v>14.7</v>
      </c>
    </row>
    <row r="56" spans="1:10" x14ac:dyDescent="0.35">
      <c r="A56" s="6"/>
      <c r="B56" s="534"/>
      <c r="C56" s="34" t="s">
        <v>15</v>
      </c>
      <c r="D56" s="80">
        <v>147.19999999999999</v>
      </c>
      <c r="E56" s="81">
        <v>372.4</v>
      </c>
      <c r="F56" s="81">
        <v>362.9</v>
      </c>
      <c r="G56" s="81">
        <v>79.7</v>
      </c>
      <c r="H56" s="81">
        <v>76.5</v>
      </c>
      <c r="I56" s="81">
        <v>0.5</v>
      </c>
      <c r="J56" s="223">
        <v>519.59999999999991</v>
      </c>
    </row>
    <row r="57" spans="1:10" s="10" customFormat="1" ht="15" thickBot="1" x14ac:dyDescent="0.4">
      <c r="A57" s="12"/>
      <c r="B57" s="535"/>
      <c r="C57" s="125" t="s">
        <v>72</v>
      </c>
      <c r="D57" s="189">
        <v>339</v>
      </c>
      <c r="E57" s="90">
        <v>667.09999999999991</v>
      </c>
      <c r="F57" s="90">
        <v>621.9</v>
      </c>
      <c r="G57" s="90">
        <v>249.89999999999998</v>
      </c>
      <c r="H57" s="90">
        <v>131.5</v>
      </c>
      <c r="I57" s="90">
        <v>2.8</v>
      </c>
      <c r="J57" s="224">
        <v>1006.0999999999999</v>
      </c>
    </row>
    <row r="58" spans="1:10" ht="15" thickBot="1" x14ac:dyDescent="0.4">
      <c r="A58" s="6"/>
      <c r="B58" s="561" t="s">
        <v>48</v>
      </c>
      <c r="C58" s="562"/>
      <c r="D58" s="231">
        <v>18442.599999999999</v>
      </c>
      <c r="E58" s="232">
        <v>17227.299999999996</v>
      </c>
      <c r="F58" s="232">
        <v>25345.900000000009</v>
      </c>
      <c r="G58" s="232">
        <v>6743.4999999999991</v>
      </c>
      <c r="H58" s="232">
        <v>2511.3999999999996</v>
      </c>
      <c r="I58" s="232">
        <v>1069.5999999999999</v>
      </c>
      <c r="J58" s="231">
        <v>35669.899999999987</v>
      </c>
    </row>
    <row r="59" spans="1:10" ht="15" thickBot="1" x14ac:dyDescent="0.4">
      <c r="A59" s="6"/>
      <c r="B59" s="563" t="s">
        <v>88</v>
      </c>
      <c r="C59" s="564"/>
      <c r="D59" s="233"/>
      <c r="E59" s="233"/>
      <c r="F59" s="234">
        <v>60383.199999999997</v>
      </c>
      <c r="G59" s="234">
        <v>27423</v>
      </c>
      <c r="H59" s="234">
        <v>17839.7</v>
      </c>
      <c r="I59" s="234">
        <v>15260.3</v>
      </c>
      <c r="J59" s="235">
        <v>120906.2</v>
      </c>
    </row>
    <row r="60" spans="1:10" ht="15" thickBot="1" x14ac:dyDescent="0.4">
      <c r="A60" s="6"/>
      <c r="B60" s="563" t="s">
        <v>68</v>
      </c>
      <c r="C60" s="564"/>
      <c r="D60" s="236"/>
      <c r="E60" s="237"/>
      <c r="F60" s="238">
        <v>3389</v>
      </c>
      <c r="G60" s="238">
        <v>3589.7</v>
      </c>
      <c r="H60" s="238">
        <v>204.9</v>
      </c>
      <c r="I60" s="238">
        <v>67.2</v>
      </c>
      <c r="J60" s="239">
        <v>7250.7999999999993</v>
      </c>
    </row>
    <row r="61" spans="1:10" ht="15" thickBot="1" x14ac:dyDescent="0.4">
      <c r="B61" s="565" t="s">
        <v>35</v>
      </c>
      <c r="C61" s="562"/>
      <c r="D61" s="55"/>
      <c r="E61" s="55"/>
      <c r="F61" s="65">
        <v>89118.1</v>
      </c>
      <c r="G61" s="65">
        <v>37756.199999999997</v>
      </c>
      <c r="H61" s="65">
        <v>20556</v>
      </c>
      <c r="I61" s="65">
        <v>16397.099999999999</v>
      </c>
      <c r="J61" s="229">
        <v>163826.89999999997</v>
      </c>
    </row>
    <row r="62" spans="1:10" x14ac:dyDescent="0.35">
      <c r="B62" s="66"/>
      <c r="C62" s="66"/>
      <c r="D62" s="67"/>
      <c r="E62" s="67"/>
      <c r="F62" s="67"/>
      <c r="G62" s="67"/>
      <c r="H62" s="67"/>
      <c r="I62" s="67"/>
      <c r="J62" s="67"/>
    </row>
    <row r="63" spans="1:10" x14ac:dyDescent="0.35">
      <c r="B63" s="566" t="s">
        <v>89</v>
      </c>
      <c r="C63" s="566"/>
      <c r="D63" s="566"/>
      <c r="E63" s="566"/>
      <c r="F63" s="566"/>
      <c r="G63" s="566"/>
      <c r="H63" s="566"/>
      <c r="I63" s="566"/>
      <c r="J63" s="566"/>
    </row>
    <row r="64" spans="1:10" x14ac:dyDescent="0.35">
      <c r="B64" s="560" t="s">
        <v>86</v>
      </c>
      <c r="C64" s="560"/>
      <c r="D64" s="560"/>
      <c r="E64" s="560"/>
      <c r="F64" s="560"/>
      <c r="G64" s="560"/>
      <c r="H64" s="560"/>
      <c r="I64" s="560"/>
      <c r="J64" s="560"/>
    </row>
    <row r="65" spans="2:10" ht="15.5" x14ac:dyDescent="0.35">
      <c r="B65" s="490" t="s">
        <v>122</v>
      </c>
      <c r="C65" s="490"/>
      <c r="D65" s="490"/>
      <c r="E65" s="490"/>
      <c r="F65" s="490"/>
      <c r="G65" s="490"/>
      <c r="H65" s="490"/>
      <c r="I65" s="490"/>
      <c r="J65" s="490"/>
    </row>
    <row r="66" spans="2:10" x14ac:dyDescent="0.35">
      <c r="B66" s="1"/>
      <c r="C66" s="1"/>
      <c r="D66" s="1"/>
      <c r="E66" s="1"/>
      <c r="F66" s="1"/>
      <c r="G66" s="1"/>
      <c r="H66" s="1"/>
      <c r="I66" s="1"/>
      <c r="J66" s="1"/>
    </row>
  </sheetData>
  <mergeCells count="26">
    <mergeCell ref="B2:J4"/>
    <mergeCell ref="B6:J6"/>
    <mergeCell ref="B7:B8"/>
    <mergeCell ref="C7:C8"/>
    <mergeCell ref="D7:J7"/>
    <mergeCell ref="B39:B41"/>
    <mergeCell ref="B42:B43"/>
    <mergeCell ref="B44:B45"/>
    <mergeCell ref="B46:B47"/>
    <mergeCell ref="B9:B17"/>
    <mergeCell ref="B18:B21"/>
    <mergeCell ref="B22:B23"/>
    <mergeCell ref="B24:B29"/>
    <mergeCell ref="B30:B33"/>
    <mergeCell ref="B34:B38"/>
    <mergeCell ref="B48:B49"/>
    <mergeCell ref="B50:B51"/>
    <mergeCell ref="B64:J64"/>
    <mergeCell ref="B65:J65"/>
    <mergeCell ref="B54:B57"/>
    <mergeCell ref="B58:C58"/>
    <mergeCell ref="B59:C59"/>
    <mergeCell ref="B60:C60"/>
    <mergeCell ref="B61:C61"/>
    <mergeCell ref="B63:J63"/>
    <mergeCell ref="B52:B53"/>
  </mergeCells>
  <pageMargins left="0.70866141732283472" right="0.70866141732283472" top="0.74803149606299213" bottom="0.74803149606299213" header="0.31496062992125984" footer="0.31496062992125984"/>
  <pageSetup paperSize="9" scale="60" orientation="portrait" r:id="rId1"/>
  <headerFooter>
    <oddHeader>&amp;L&amp;G&amp;RCAMPAÑA: 2022/2023. MES: SEPTIEMBRE
Fecha de emisión de datos: 07/05/2024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D2:R66"/>
  <sheetViews>
    <sheetView view="pageLayout" zoomScale="60" zoomScaleNormal="70" zoomScaleSheetLayoutView="100" zoomScalePageLayoutView="60" workbookViewId="0">
      <selection activeCell="E2" sqref="E2:R3"/>
    </sheetView>
  </sheetViews>
  <sheetFormatPr baseColWidth="10" defaultColWidth="11.453125" defaultRowHeight="14.5" x14ac:dyDescent="0.35"/>
  <cols>
    <col min="5" max="5" width="26.1796875" bestFit="1" customWidth="1"/>
    <col min="6" max="6" width="15" bestFit="1" customWidth="1"/>
    <col min="7" max="7" width="11.81640625" bestFit="1" customWidth="1"/>
    <col min="8" max="8" width="14.26953125" bestFit="1" customWidth="1"/>
    <col min="9" max="9" width="13.7265625" bestFit="1" customWidth="1"/>
    <col min="10" max="11" width="11.54296875" bestFit="1" customWidth="1"/>
    <col min="17" max="17" width="11.453125" style="2"/>
    <col min="18" max="18" width="15.7265625" bestFit="1" customWidth="1"/>
  </cols>
  <sheetData>
    <row r="2" spans="5:18" ht="15" customHeight="1" x14ac:dyDescent="0.35">
      <c r="E2" s="461" t="s">
        <v>145</v>
      </c>
      <c r="F2" s="461"/>
      <c r="G2" s="461"/>
      <c r="H2" s="461"/>
      <c r="I2" s="461"/>
      <c r="J2" s="461"/>
      <c r="K2" s="461"/>
      <c r="L2" s="461"/>
      <c r="M2" s="461"/>
      <c r="N2" s="461"/>
      <c r="O2" s="461"/>
      <c r="P2" s="461"/>
      <c r="Q2" s="461"/>
      <c r="R2" s="461"/>
    </row>
    <row r="3" spans="5:18" ht="18" customHeight="1" x14ac:dyDescent="0.35">
      <c r="E3" s="461"/>
      <c r="F3" s="461"/>
      <c r="G3" s="461"/>
      <c r="H3" s="461"/>
      <c r="I3" s="461"/>
      <c r="J3" s="461"/>
      <c r="K3" s="461"/>
      <c r="L3" s="461"/>
      <c r="M3" s="461"/>
      <c r="N3" s="461"/>
      <c r="O3" s="461"/>
      <c r="P3" s="461"/>
      <c r="Q3" s="461"/>
      <c r="R3" s="461"/>
    </row>
    <row r="4" spans="5:18" ht="21" customHeight="1" x14ac:dyDescent="0.35">
      <c r="E4" s="461" t="s">
        <v>146</v>
      </c>
      <c r="F4" s="461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461"/>
      <c r="R4" s="461"/>
    </row>
    <row r="5" spans="5:18" ht="15" thickBot="1" x14ac:dyDescent="0.4"/>
    <row r="6" spans="5:18" ht="16" thickBot="1" x14ac:dyDescent="0.4">
      <c r="E6" s="568" t="s">
        <v>94</v>
      </c>
      <c r="F6" s="569"/>
      <c r="G6" s="569"/>
      <c r="H6" s="569"/>
      <c r="I6" s="569"/>
      <c r="J6" s="569"/>
      <c r="K6" s="569"/>
      <c r="L6" s="569"/>
      <c r="M6" s="569"/>
      <c r="N6" s="569"/>
      <c r="O6" s="569"/>
      <c r="P6" s="569"/>
      <c r="Q6" s="569"/>
      <c r="R6" s="570"/>
    </row>
    <row r="7" spans="5:18" ht="30.75" customHeight="1" thickBot="1" x14ac:dyDescent="0.4">
      <c r="E7" s="54" t="s">
        <v>54</v>
      </c>
      <c r="F7" s="288" t="s">
        <v>4</v>
      </c>
      <c r="G7" s="134" t="s">
        <v>39</v>
      </c>
      <c r="H7" s="288" t="s">
        <v>40</v>
      </c>
      <c r="I7" s="288" t="s">
        <v>41</v>
      </c>
      <c r="J7" s="288" t="s">
        <v>42</v>
      </c>
      <c r="K7" s="288" t="s">
        <v>43</v>
      </c>
      <c r="L7" s="288" t="s">
        <v>44</v>
      </c>
      <c r="M7" s="288" t="s">
        <v>45</v>
      </c>
      <c r="N7" s="288" t="s">
        <v>46</v>
      </c>
      <c r="O7" s="288" t="s">
        <v>55</v>
      </c>
      <c r="P7" s="282" t="s">
        <v>56</v>
      </c>
      <c r="Q7" s="288" t="s">
        <v>57</v>
      </c>
      <c r="R7" s="288" t="s">
        <v>58</v>
      </c>
    </row>
    <row r="8" spans="5:18" x14ac:dyDescent="0.35">
      <c r="E8" s="462" t="s">
        <v>74</v>
      </c>
      <c r="F8" s="30" t="s">
        <v>80</v>
      </c>
      <c r="G8" s="75">
        <v>79.099999999999994</v>
      </c>
      <c r="H8" s="48">
        <v>125.9</v>
      </c>
      <c r="I8" s="48">
        <v>147.5</v>
      </c>
      <c r="J8" s="48">
        <v>157</v>
      </c>
      <c r="K8" s="48">
        <v>162.80000000000001</v>
      </c>
      <c r="L8" s="48">
        <v>158.1</v>
      </c>
      <c r="M8" s="48">
        <v>121.9</v>
      </c>
      <c r="N8" s="48">
        <v>106.4</v>
      </c>
      <c r="O8" s="48">
        <v>94.5</v>
      </c>
      <c r="P8" s="48">
        <v>94.3</v>
      </c>
      <c r="Q8" s="137">
        <v>76.099999999999994</v>
      </c>
      <c r="R8" s="182">
        <v>73</v>
      </c>
    </row>
    <row r="9" spans="5:18" x14ac:dyDescent="0.35">
      <c r="E9" s="556"/>
      <c r="F9" s="127" t="s">
        <v>81</v>
      </c>
      <c r="G9" s="77">
        <v>106</v>
      </c>
      <c r="H9" s="39">
        <v>128.30000000000001</v>
      </c>
      <c r="I9" s="39">
        <v>240</v>
      </c>
      <c r="J9" s="39">
        <v>289.5</v>
      </c>
      <c r="K9" s="39">
        <v>313.89999999999998</v>
      </c>
      <c r="L9" s="39">
        <v>319.60000000000002</v>
      </c>
      <c r="M9" s="39">
        <v>316.10000000000002</v>
      </c>
      <c r="N9" s="39">
        <v>309.8</v>
      </c>
      <c r="O9" s="39">
        <v>300.39999999999998</v>
      </c>
      <c r="P9" s="39">
        <v>151.9</v>
      </c>
      <c r="Q9" s="137">
        <v>106</v>
      </c>
      <c r="R9" s="47">
        <v>104.5</v>
      </c>
    </row>
    <row r="10" spans="5:18" x14ac:dyDescent="0.35">
      <c r="E10" s="556"/>
      <c r="F10" s="127" t="s">
        <v>82</v>
      </c>
      <c r="G10" s="77">
        <v>9047.2999999999993</v>
      </c>
      <c r="H10" s="39">
        <v>10175.799999999999</v>
      </c>
      <c r="I10" s="39">
        <v>10853.3</v>
      </c>
      <c r="J10" s="39">
        <v>10976.3</v>
      </c>
      <c r="K10" s="39">
        <v>12121.6</v>
      </c>
      <c r="L10" s="39">
        <v>12291.1</v>
      </c>
      <c r="M10" s="39">
        <v>11384.6</v>
      </c>
      <c r="N10" s="39">
        <v>13052.6</v>
      </c>
      <c r="O10" s="39">
        <v>10704.9</v>
      </c>
      <c r="P10" s="39">
        <v>12613.8</v>
      </c>
      <c r="Q10" s="137">
        <v>10739.7</v>
      </c>
      <c r="R10" s="47">
        <v>7004.9</v>
      </c>
    </row>
    <row r="11" spans="5:18" x14ac:dyDescent="0.35">
      <c r="E11" s="556"/>
      <c r="F11" s="127" t="s">
        <v>6</v>
      </c>
      <c r="G11" s="77">
        <v>5045</v>
      </c>
      <c r="H11" s="39">
        <v>4527.3999999999996</v>
      </c>
      <c r="I11" s="39">
        <v>4911.3</v>
      </c>
      <c r="J11" s="39">
        <v>5700.2</v>
      </c>
      <c r="K11" s="39">
        <v>5206.3999999999996</v>
      </c>
      <c r="L11" s="39">
        <v>4798.1000000000004</v>
      </c>
      <c r="M11" s="39">
        <v>4201.7</v>
      </c>
      <c r="N11" s="39">
        <v>4346.6000000000004</v>
      </c>
      <c r="O11" s="39">
        <v>3476.6</v>
      </c>
      <c r="P11" s="39">
        <v>4199.1000000000004</v>
      </c>
      <c r="Q11" s="137">
        <v>3758.4</v>
      </c>
      <c r="R11" s="47">
        <v>3093.6</v>
      </c>
    </row>
    <row r="12" spans="5:18" x14ac:dyDescent="0.35">
      <c r="E12" s="556"/>
      <c r="F12" s="127" t="s">
        <v>7</v>
      </c>
      <c r="G12" s="77">
        <v>230.4</v>
      </c>
      <c r="H12" s="39">
        <v>191.2</v>
      </c>
      <c r="I12" s="39">
        <v>1215.5</v>
      </c>
      <c r="J12" s="39">
        <v>1677.9</v>
      </c>
      <c r="K12" s="39">
        <v>1965.2</v>
      </c>
      <c r="L12" s="39">
        <v>2143.5</v>
      </c>
      <c r="M12" s="39">
        <v>2134.8000000000002</v>
      </c>
      <c r="N12" s="39">
        <v>1881.2</v>
      </c>
      <c r="O12" s="39">
        <v>1764.2</v>
      </c>
      <c r="P12" s="39">
        <v>1284.9000000000001</v>
      </c>
      <c r="Q12" s="137">
        <v>893.1</v>
      </c>
      <c r="R12" s="47">
        <v>935.3</v>
      </c>
    </row>
    <row r="13" spans="5:18" x14ac:dyDescent="0.35">
      <c r="E13" s="556"/>
      <c r="F13" s="127" t="s">
        <v>83</v>
      </c>
      <c r="G13" s="77">
        <v>9476.9</v>
      </c>
      <c r="H13" s="39">
        <v>10154.799999999999</v>
      </c>
      <c r="I13" s="39">
        <v>10649.5</v>
      </c>
      <c r="J13" s="39">
        <v>11904.9</v>
      </c>
      <c r="K13" s="39">
        <v>13047.6</v>
      </c>
      <c r="L13" s="39">
        <v>13487.7</v>
      </c>
      <c r="M13" s="39">
        <v>13349.1</v>
      </c>
      <c r="N13" s="39">
        <v>13739.6</v>
      </c>
      <c r="O13" s="39">
        <v>14020.4</v>
      </c>
      <c r="P13" s="39">
        <v>12533.7</v>
      </c>
      <c r="Q13" s="137">
        <v>9830.4</v>
      </c>
      <c r="R13" s="47">
        <v>8817.2000000000007</v>
      </c>
    </row>
    <row r="14" spans="5:18" x14ac:dyDescent="0.35">
      <c r="E14" s="556"/>
      <c r="F14" s="127" t="s">
        <v>84</v>
      </c>
      <c r="G14" s="77">
        <v>1867.1</v>
      </c>
      <c r="H14" s="39">
        <v>2253.6999999999998</v>
      </c>
      <c r="I14" s="39">
        <v>2146</v>
      </c>
      <c r="J14" s="39">
        <v>2634.3</v>
      </c>
      <c r="K14" s="39">
        <v>2722.6</v>
      </c>
      <c r="L14" s="39">
        <v>2864</v>
      </c>
      <c r="M14" s="39">
        <v>2848.7</v>
      </c>
      <c r="N14" s="39">
        <v>1842</v>
      </c>
      <c r="O14" s="39">
        <v>2146</v>
      </c>
      <c r="P14" s="39">
        <v>1743.9</v>
      </c>
      <c r="Q14" s="137">
        <v>1627.9</v>
      </c>
      <c r="R14" s="47">
        <v>2227.3000000000002</v>
      </c>
    </row>
    <row r="15" spans="5:18" x14ac:dyDescent="0.35">
      <c r="E15" s="556"/>
      <c r="F15" s="34" t="s">
        <v>8</v>
      </c>
      <c r="G15" s="80">
        <v>2612.6</v>
      </c>
      <c r="H15" s="40">
        <v>2454.4</v>
      </c>
      <c r="I15" s="40">
        <v>2672.8</v>
      </c>
      <c r="J15" s="40">
        <v>3000.2</v>
      </c>
      <c r="K15" s="40">
        <v>3710</v>
      </c>
      <c r="L15" s="40">
        <v>3585.6</v>
      </c>
      <c r="M15" s="40">
        <v>3740.4</v>
      </c>
      <c r="N15" s="40">
        <v>4316.3999999999996</v>
      </c>
      <c r="O15" s="40">
        <v>4807.2</v>
      </c>
      <c r="P15" s="40">
        <v>4786.3999999999996</v>
      </c>
      <c r="Q15" s="138">
        <v>3865</v>
      </c>
      <c r="R15" s="46">
        <v>3059.2</v>
      </c>
    </row>
    <row r="16" spans="5:18" s="10" customFormat="1" ht="15" thickBot="1" x14ac:dyDescent="0.4">
      <c r="E16" s="502"/>
      <c r="F16" s="125" t="s">
        <v>72</v>
      </c>
      <c r="G16" s="189">
        <v>28464.399999999994</v>
      </c>
      <c r="H16" s="115">
        <v>30011.500000000004</v>
      </c>
      <c r="I16" s="115">
        <v>32835.9</v>
      </c>
      <c r="J16" s="115">
        <v>36340.300000000003</v>
      </c>
      <c r="K16" s="115">
        <v>39250.1</v>
      </c>
      <c r="L16" s="115">
        <v>39647.700000000004</v>
      </c>
      <c r="M16" s="115">
        <v>38097.299999999996</v>
      </c>
      <c r="N16" s="115">
        <v>39594.600000000006</v>
      </c>
      <c r="O16" s="115">
        <v>37314.199999999997</v>
      </c>
      <c r="P16" s="115">
        <v>37408</v>
      </c>
      <c r="Q16" s="139">
        <v>30896.600000000002</v>
      </c>
      <c r="R16" s="126">
        <v>25315</v>
      </c>
    </row>
    <row r="17" spans="4:18" x14ac:dyDescent="0.35">
      <c r="E17" s="462" t="s">
        <v>75</v>
      </c>
      <c r="F17" s="127" t="s">
        <v>10</v>
      </c>
      <c r="G17" s="77">
        <v>122.3</v>
      </c>
      <c r="H17" s="39">
        <v>241.1</v>
      </c>
      <c r="I17" s="39">
        <v>231</v>
      </c>
      <c r="J17" s="39">
        <v>222.6</v>
      </c>
      <c r="K17" s="39">
        <v>209.7</v>
      </c>
      <c r="L17" s="39">
        <v>201.4</v>
      </c>
      <c r="M17" s="39">
        <v>245.7</v>
      </c>
      <c r="N17" s="39">
        <v>200.3</v>
      </c>
      <c r="O17" s="39">
        <v>170</v>
      </c>
      <c r="P17" s="39">
        <v>133</v>
      </c>
      <c r="Q17" s="137">
        <v>94.6</v>
      </c>
      <c r="R17" s="47">
        <v>76.099999999999994</v>
      </c>
    </row>
    <row r="18" spans="4:18" x14ac:dyDescent="0.35">
      <c r="E18" s="556"/>
      <c r="F18" s="127" t="s">
        <v>11</v>
      </c>
      <c r="G18" s="77">
        <v>104.7</v>
      </c>
      <c r="H18" s="39">
        <v>151.9</v>
      </c>
      <c r="I18" s="39">
        <v>216.1</v>
      </c>
      <c r="J18" s="39">
        <v>237.8</v>
      </c>
      <c r="K18" s="39">
        <v>238.1</v>
      </c>
      <c r="L18" s="39">
        <v>223.3</v>
      </c>
      <c r="M18" s="39">
        <v>220.4</v>
      </c>
      <c r="N18" s="39">
        <v>219.3</v>
      </c>
      <c r="O18" s="39">
        <v>116.8</v>
      </c>
      <c r="P18" s="39">
        <v>92.2</v>
      </c>
      <c r="Q18" s="137">
        <v>66.599999999999994</v>
      </c>
      <c r="R18" s="47">
        <v>43.5</v>
      </c>
    </row>
    <row r="19" spans="4:18" x14ac:dyDescent="0.35">
      <c r="E19" s="556"/>
      <c r="F19" s="34" t="s">
        <v>12</v>
      </c>
      <c r="G19" s="80">
        <v>269</v>
      </c>
      <c r="H19" s="40">
        <v>397.9</v>
      </c>
      <c r="I19" s="40">
        <v>649</v>
      </c>
      <c r="J19" s="40">
        <v>607.9</v>
      </c>
      <c r="K19" s="40">
        <v>527.4</v>
      </c>
      <c r="L19" s="40">
        <v>390.5</v>
      </c>
      <c r="M19" s="40">
        <v>331</v>
      </c>
      <c r="N19" s="40">
        <v>361</v>
      </c>
      <c r="O19" s="40">
        <v>291.5</v>
      </c>
      <c r="P19" s="40">
        <v>259.8</v>
      </c>
      <c r="Q19" s="138">
        <v>143</v>
      </c>
      <c r="R19" s="46">
        <v>107.2</v>
      </c>
    </row>
    <row r="20" spans="4:18" s="10" customFormat="1" ht="15" thickBot="1" x14ac:dyDescent="0.4">
      <c r="E20" s="502"/>
      <c r="F20" s="125" t="s">
        <v>72</v>
      </c>
      <c r="G20" s="189">
        <v>496</v>
      </c>
      <c r="H20" s="115">
        <v>790.9</v>
      </c>
      <c r="I20" s="115">
        <v>1096.0999999999999</v>
      </c>
      <c r="J20" s="115">
        <v>1068.3</v>
      </c>
      <c r="K20" s="115">
        <v>975.19999999999993</v>
      </c>
      <c r="L20" s="115">
        <v>815.2</v>
      </c>
      <c r="M20" s="115">
        <v>797.1</v>
      </c>
      <c r="N20" s="115">
        <v>780.6</v>
      </c>
      <c r="O20" s="115">
        <v>578.29999999999995</v>
      </c>
      <c r="P20" s="115">
        <v>485</v>
      </c>
      <c r="Q20" s="139">
        <v>304.2</v>
      </c>
      <c r="R20" s="126">
        <v>226.8</v>
      </c>
    </row>
    <row r="21" spans="4:18" x14ac:dyDescent="0.35">
      <c r="E21" s="462" t="s">
        <v>13</v>
      </c>
      <c r="F21" s="42" t="s">
        <v>13</v>
      </c>
      <c r="G21" s="190">
        <v>184.5</v>
      </c>
      <c r="H21" s="44">
        <v>265.5</v>
      </c>
      <c r="I21" s="44">
        <v>269.3</v>
      </c>
      <c r="J21" s="44">
        <v>252.8</v>
      </c>
      <c r="K21" s="44">
        <v>239.7</v>
      </c>
      <c r="L21" s="44">
        <v>263.39999999999998</v>
      </c>
      <c r="M21" s="44">
        <v>290.89999999999998</v>
      </c>
      <c r="N21" s="44">
        <v>235.5</v>
      </c>
      <c r="O21" s="44">
        <v>238.3</v>
      </c>
      <c r="P21" s="44">
        <v>177.4</v>
      </c>
      <c r="Q21" s="140">
        <v>129</v>
      </c>
      <c r="R21" s="49">
        <v>140.80000000000001</v>
      </c>
    </row>
    <row r="22" spans="4:18" s="10" customFormat="1" ht="15" thickBot="1" x14ac:dyDescent="0.4">
      <c r="E22" s="502"/>
      <c r="F22" s="125" t="s">
        <v>72</v>
      </c>
      <c r="G22" s="189">
        <v>184.5</v>
      </c>
      <c r="H22" s="115">
        <v>265.5</v>
      </c>
      <c r="I22" s="115">
        <v>269.3</v>
      </c>
      <c r="J22" s="115">
        <v>252.8</v>
      </c>
      <c r="K22" s="115">
        <v>239.7</v>
      </c>
      <c r="L22" s="115">
        <v>263.39999999999998</v>
      </c>
      <c r="M22" s="115">
        <v>290.89999999999998</v>
      </c>
      <c r="N22" s="115">
        <v>235.5</v>
      </c>
      <c r="O22" s="115">
        <v>238.3</v>
      </c>
      <c r="P22" s="115">
        <v>177.4</v>
      </c>
      <c r="Q22" s="139">
        <v>129</v>
      </c>
      <c r="R22" s="126">
        <v>140.80000000000001</v>
      </c>
    </row>
    <row r="23" spans="4:18" x14ac:dyDescent="0.35">
      <c r="D23" s="6"/>
      <c r="E23" s="497" t="s">
        <v>73</v>
      </c>
      <c r="F23" s="127" t="s">
        <v>16</v>
      </c>
      <c r="G23" s="77">
        <v>209.1</v>
      </c>
      <c r="H23" s="39">
        <v>245.8</v>
      </c>
      <c r="I23" s="39">
        <v>279.89999999999998</v>
      </c>
      <c r="J23" s="39">
        <v>334.8</v>
      </c>
      <c r="K23" s="39">
        <v>441.4</v>
      </c>
      <c r="L23" s="39">
        <v>401.9</v>
      </c>
      <c r="M23" s="39">
        <v>343</v>
      </c>
      <c r="N23" s="39">
        <v>300.39999999999998</v>
      </c>
      <c r="O23" s="39">
        <v>261.5</v>
      </c>
      <c r="P23" s="39">
        <v>200.3</v>
      </c>
      <c r="Q23" s="137">
        <v>195.5</v>
      </c>
      <c r="R23" s="47">
        <v>163.19999999999999</v>
      </c>
    </row>
    <row r="24" spans="4:18" x14ac:dyDescent="0.35">
      <c r="D24" s="6"/>
      <c r="E24" s="498"/>
      <c r="F24" s="127" t="s">
        <v>17</v>
      </c>
      <c r="G24" s="77">
        <v>4438.6000000000004</v>
      </c>
      <c r="H24" s="39">
        <v>3773.7</v>
      </c>
      <c r="I24" s="39">
        <v>3714.1</v>
      </c>
      <c r="J24" s="39">
        <v>4156.6000000000004</v>
      </c>
      <c r="K24" s="39">
        <v>4022.8</v>
      </c>
      <c r="L24" s="39">
        <v>3224.5</v>
      </c>
      <c r="M24" s="39">
        <v>3384</v>
      </c>
      <c r="N24" s="39">
        <v>3505.3</v>
      </c>
      <c r="O24" s="39">
        <v>4375.8999999999996</v>
      </c>
      <c r="P24" s="39">
        <v>3610.3</v>
      </c>
      <c r="Q24" s="137">
        <v>3513.3</v>
      </c>
      <c r="R24" s="47">
        <v>2397.8000000000002</v>
      </c>
    </row>
    <row r="25" spans="4:18" x14ac:dyDescent="0.35">
      <c r="D25" s="6"/>
      <c r="E25" s="498"/>
      <c r="F25" s="127" t="s">
        <v>18</v>
      </c>
      <c r="G25" s="77">
        <v>113.5</v>
      </c>
      <c r="H25" s="39">
        <v>111</v>
      </c>
      <c r="I25" s="39">
        <v>138.4</v>
      </c>
      <c r="J25" s="39">
        <v>203.6</v>
      </c>
      <c r="K25" s="39">
        <v>309.10000000000002</v>
      </c>
      <c r="L25" s="39">
        <v>323.8</v>
      </c>
      <c r="M25" s="39">
        <v>210.8</v>
      </c>
      <c r="N25" s="39">
        <v>170.1</v>
      </c>
      <c r="O25" s="39">
        <v>182.4</v>
      </c>
      <c r="P25" s="39">
        <v>141.30000000000001</v>
      </c>
      <c r="Q25" s="137">
        <v>104.3</v>
      </c>
      <c r="R25" s="47">
        <v>110.1</v>
      </c>
    </row>
    <row r="26" spans="4:18" x14ac:dyDescent="0.35">
      <c r="D26" s="6"/>
      <c r="E26" s="498"/>
      <c r="F26" s="127" t="s">
        <v>50</v>
      </c>
      <c r="G26" s="77">
        <v>49.3</v>
      </c>
      <c r="H26" s="39">
        <v>85.4</v>
      </c>
      <c r="I26" s="39">
        <v>73.3</v>
      </c>
      <c r="J26" s="39">
        <v>73</v>
      </c>
      <c r="K26" s="39">
        <v>85.1</v>
      </c>
      <c r="L26" s="39">
        <v>62.1</v>
      </c>
      <c r="M26" s="39">
        <v>45.3</v>
      </c>
      <c r="N26" s="39">
        <v>67.900000000000006</v>
      </c>
      <c r="O26" s="39">
        <v>75.599999999999994</v>
      </c>
      <c r="P26" s="39">
        <v>71.2</v>
      </c>
      <c r="Q26" s="137">
        <v>39.1</v>
      </c>
      <c r="R26" s="47">
        <v>44.8</v>
      </c>
    </row>
    <row r="27" spans="4:18" x14ac:dyDescent="0.35">
      <c r="D27" s="6"/>
      <c r="E27" s="498"/>
      <c r="F27" s="34" t="s">
        <v>19</v>
      </c>
      <c r="G27" s="80">
        <v>2897.7</v>
      </c>
      <c r="H27" s="40">
        <v>3200.4</v>
      </c>
      <c r="I27" s="40">
        <v>3584.9</v>
      </c>
      <c r="J27" s="40">
        <v>2833.3</v>
      </c>
      <c r="K27" s="40">
        <v>3550.9</v>
      </c>
      <c r="L27" s="40">
        <v>3714.9</v>
      </c>
      <c r="M27" s="40">
        <v>3724.9</v>
      </c>
      <c r="N27" s="40">
        <v>2888.6</v>
      </c>
      <c r="O27" s="40">
        <v>2664.7</v>
      </c>
      <c r="P27" s="40">
        <v>2040.7</v>
      </c>
      <c r="Q27" s="138">
        <v>1841.3</v>
      </c>
      <c r="R27" s="46">
        <v>1966.6</v>
      </c>
    </row>
    <row r="28" spans="4:18" s="10" customFormat="1" ht="15" thickBot="1" x14ac:dyDescent="0.4">
      <c r="D28" s="12"/>
      <c r="E28" s="499"/>
      <c r="F28" s="125" t="s">
        <v>72</v>
      </c>
      <c r="G28" s="189">
        <v>7708.2000000000007</v>
      </c>
      <c r="H28" s="115">
        <v>7416.2999999999993</v>
      </c>
      <c r="I28" s="115">
        <v>7790.6</v>
      </c>
      <c r="J28" s="115">
        <v>7601.3000000000011</v>
      </c>
      <c r="K28" s="115">
        <v>8409.3000000000011</v>
      </c>
      <c r="L28" s="115">
        <v>7727.2000000000007</v>
      </c>
      <c r="M28" s="115">
        <v>7708</v>
      </c>
      <c r="N28" s="115">
        <v>6932.3</v>
      </c>
      <c r="O28" s="115">
        <v>7560.0999999999995</v>
      </c>
      <c r="P28" s="115">
        <v>6063.8</v>
      </c>
      <c r="Q28" s="139">
        <v>5693.5</v>
      </c>
      <c r="R28" s="126">
        <v>4682.5</v>
      </c>
    </row>
    <row r="29" spans="4:18" x14ac:dyDescent="0.35">
      <c r="D29" s="6"/>
      <c r="E29" s="497" t="s">
        <v>76</v>
      </c>
      <c r="F29" s="127" t="s">
        <v>78</v>
      </c>
      <c r="G29" s="77">
        <v>9.6</v>
      </c>
      <c r="H29" s="39">
        <v>9.5</v>
      </c>
      <c r="I29" s="39">
        <v>36.4</v>
      </c>
      <c r="J29" s="39">
        <v>70.099999999999994</v>
      </c>
      <c r="K29" s="39">
        <v>30.5</v>
      </c>
      <c r="L29" s="39">
        <v>21.8</v>
      </c>
      <c r="M29" s="39">
        <v>13.7</v>
      </c>
      <c r="N29" s="39">
        <v>8.3000000000000007</v>
      </c>
      <c r="O29" s="39">
        <v>5.0999999999999996</v>
      </c>
      <c r="P29" s="39">
        <v>6.2</v>
      </c>
      <c r="Q29" s="137">
        <v>2.9</v>
      </c>
      <c r="R29" s="47">
        <v>2.8</v>
      </c>
    </row>
    <row r="30" spans="4:18" x14ac:dyDescent="0.35">
      <c r="D30" s="6"/>
      <c r="E30" s="498"/>
      <c r="F30" s="127" t="s">
        <v>20</v>
      </c>
      <c r="G30" s="77">
        <v>2.9</v>
      </c>
      <c r="H30" s="39">
        <v>2.5</v>
      </c>
      <c r="I30" s="39">
        <v>17.7</v>
      </c>
      <c r="J30" s="39">
        <v>17.3</v>
      </c>
      <c r="K30" s="39">
        <v>16.899999999999999</v>
      </c>
      <c r="L30" s="39">
        <v>16.399999999999999</v>
      </c>
      <c r="M30" s="39">
        <v>16.3</v>
      </c>
      <c r="N30" s="39">
        <v>15.8</v>
      </c>
      <c r="O30" s="39">
        <v>1.7</v>
      </c>
      <c r="P30" s="39">
        <v>1.5</v>
      </c>
      <c r="Q30" s="137">
        <v>1.2</v>
      </c>
      <c r="R30" s="47">
        <v>1.1000000000000001</v>
      </c>
    </row>
    <row r="31" spans="4:18" x14ac:dyDescent="0.35">
      <c r="D31" s="6"/>
      <c r="E31" s="498"/>
      <c r="F31" s="34" t="s">
        <v>21</v>
      </c>
      <c r="G31" s="80">
        <v>83.3</v>
      </c>
      <c r="H31" s="40">
        <v>83.1</v>
      </c>
      <c r="I31" s="40">
        <v>99.9</v>
      </c>
      <c r="J31" s="40">
        <v>110.9</v>
      </c>
      <c r="K31" s="40">
        <v>89.2</v>
      </c>
      <c r="L31" s="40">
        <v>98.9</v>
      </c>
      <c r="M31" s="40">
        <v>117.2</v>
      </c>
      <c r="N31" s="40">
        <v>101.4</v>
      </c>
      <c r="O31" s="40">
        <v>119.7</v>
      </c>
      <c r="P31" s="40">
        <v>122.2</v>
      </c>
      <c r="Q31" s="138">
        <v>103.2</v>
      </c>
      <c r="R31" s="46">
        <v>109.8</v>
      </c>
    </row>
    <row r="32" spans="4:18" s="10" customFormat="1" ht="15" thickBot="1" x14ac:dyDescent="0.4">
      <c r="D32" s="12"/>
      <c r="E32" s="499"/>
      <c r="F32" s="125" t="s">
        <v>72</v>
      </c>
      <c r="G32" s="226">
        <v>95.8</v>
      </c>
      <c r="H32" s="115">
        <v>95.1</v>
      </c>
      <c r="I32" s="115">
        <v>154</v>
      </c>
      <c r="J32" s="115">
        <v>198.3</v>
      </c>
      <c r="K32" s="117">
        <v>136.6</v>
      </c>
      <c r="L32" s="115">
        <v>137.10000000000002</v>
      </c>
      <c r="M32" s="117">
        <v>147.19999999999999</v>
      </c>
      <c r="N32" s="117">
        <v>125.5</v>
      </c>
      <c r="O32" s="115">
        <v>126.5</v>
      </c>
      <c r="P32" s="115">
        <v>129.9</v>
      </c>
      <c r="Q32" s="184">
        <v>107.3</v>
      </c>
      <c r="R32" s="38">
        <v>113.7</v>
      </c>
    </row>
    <row r="33" spans="4:18" x14ac:dyDescent="0.35">
      <c r="D33" s="6"/>
      <c r="E33" s="497" t="s">
        <v>22</v>
      </c>
      <c r="F33" s="74" t="s">
        <v>23</v>
      </c>
      <c r="G33" s="77">
        <v>487.7</v>
      </c>
      <c r="H33" s="48">
        <v>550.1</v>
      </c>
      <c r="I33" s="48">
        <v>509.8</v>
      </c>
      <c r="J33" s="135">
        <v>542.29999999999995</v>
      </c>
      <c r="K33" s="39">
        <v>523.70000000000005</v>
      </c>
      <c r="L33" s="48">
        <v>613.20000000000005</v>
      </c>
      <c r="M33" s="39">
        <v>500.2</v>
      </c>
      <c r="N33" s="31">
        <v>556.1</v>
      </c>
      <c r="O33" s="56">
        <v>502.2</v>
      </c>
      <c r="P33" s="56">
        <v>492.3</v>
      </c>
      <c r="Q33" s="136">
        <v>406.8</v>
      </c>
      <c r="R33" s="47">
        <v>381.7</v>
      </c>
    </row>
    <row r="34" spans="4:18" x14ac:dyDescent="0.35">
      <c r="D34" s="6"/>
      <c r="E34" s="498"/>
      <c r="F34" s="286" t="s">
        <v>24</v>
      </c>
      <c r="G34" s="77">
        <v>37</v>
      </c>
      <c r="H34" s="39">
        <v>102.5</v>
      </c>
      <c r="I34" s="39">
        <v>119.9</v>
      </c>
      <c r="J34" s="137">
        <v>126.9</v>
      </c>
      <c r="K34" s="39">
        <v>115.4</v>
      </c>
      <c r="L34" s="39">
        <v>104.6</v>
      </c>
      <c r="M34" s="39">
        <v>114.4</v>
      </c>
      <c r="N34" s="31">
        <v>91.1</v>
      </c>
      <c r="O34" s="31">
        <v>67</v>
      </c>
      <c r="P34" s="31">
        <v>58.1</v>
      </c>
      <c r="Q34" s="137">
        <v>46.4</v>
      </c>
      <c r="R34" s="47">
        <v>20.7</v>
      </c>
    </row>
    <row r="35" spans="4:18" x14ac:dyDescent="0.35">
      <c r="D35" s="6"/>
      <c r="E35" s="498"/>
      <c r="F35" s="286" t="s">
        <v>25</v>
      </c>
      <c r="G35" s="77">
        <v>910.5</v>
      </c>
      <c r="H35" s="39">
        <v>1378.5</v>
      </c>
      <c r="I35" s="39">
        <v>1581.8</v>
      </c>
      <c r="J35" s="137">
        <v>1617.2</v>
      </c>
      <c r="K35" s="39">
        <v>1550.9</v>
      </c>
      <c r="L35" s="39">
        <v>1564.2</v>
      </c>
      <c r="M35" s="39">
        <v>1504.5</v>
      </c>
      <c r="N35" s="31">
        <v>1389.7</v>
      </c>
      <c r="O35" s="31">
        <v>1219.4000000000001</v>
      </c>
      <c r="P35" s="31">
        <v>1082.9000000000001</v>
      </c>
      <c r="Q35" s="137">
        <v>791.8</v>
      </c>
      <c r="R35" s="47">
        <v>579</v>
      </c>
    </row>
    <row r="36" spans="4:18" x14ac:dyDescent="0.35">
      <c r="D36" s="6"/>
      <c r="E36" s="498"/>
      <c r="F36" s="79" t="s">
        <v>26</v>
      </c>
      <c r="G36" s="80">
        <v>2183.3000000000002</v>
      </c>
      <c r="H36" s="40">
        <v>2619.1</v>
      </c>
      <c r="I36" s="40">
        <v>3028.9</v>
      </c>
      <c r="J36" s="138">
        <v>3590.5</v>
      </c>
      <c r="K36" s="40">
        <v>3663.2</v>
      </c>
      <c r="L36" s="40">
        <v>3438.8</v>
      </c>
      <c r="M36" s="40">
        <v>3243.4</v>
      </c>
      <c r="N36" s="35">
        <v>2704.1</v>
      </c>
      <c r="O36" s="35">
        <v>2340.1999999999998</v>
      </c>
      <c r="P36" s="35">
        <v>1819.6</v>
      </c>
      <c r="Q36" s="138">
        <v>1356</v>
      </c>
      <c r="R36" s="46">
        <v>1127.7</v>
      </c>
    </row>
    <row r="37" spans="4:18" s="10" customFormat="1" ht="15" thickBot="1" x14ac:dyDescent="0.4">
      <c r="D37" s="12"/>
      <c r="E37" s="499"/>
      <c r="F37" s="281" t="s">
        <v>72</v>
      </c>
      <c r="G37" s="189">
        <v>3618.5</v>
      </c>
      <c r="H37" s="115">
        <v>4650.2</v>
      </c>
      <c r="I37" s="115">
        <v>5240.3999999999996</v>
      </c>
      <c r="J37" s="139">
        <v>5876.9</v>
      </c>
      <c r="K37" s="115">
        <v>5853.2</v>
      </c>
      <c r="L37" s="115">
        <v>5720.8</v>
      </c>
      <c r="M37" s="115">
        <v>5362.5</v>
      </c>
      <c r="N37" s="37">
        <v>4741</v>
      </c>
      <c r="O37" s="37">
        <v>4128.8</v>
      </c>
      <c r="P37" s="37">
        <v>3452.9</v>
      </c>
      <c r="Q37" s="139">
        <v>2601</v>
      </c>
      <c r="R37" s="126">
        <v>2109.1</v>
      </c>
    </row>
    <row r="38" spans="4:18" x14ac:dyDescent="0.35">
      <c r="D38" s="6"/>
      <c r="E38" s="497" t="s">
        <v>27</v>
      </c>
      <c r="F38" s="286" t="s">
        <v>28</v>
      </c>
      <c r="G38" s="77">
        <v>744.7</v>
      </c>
      <c r="H38" s="39">
        <v>763.2</v>
      </c>
      <c r="I38" s="39">
        <v>1083.4000000000001</v>
      </c>
      <c r="J38" s="137">
        <v>1271.7</v>
      </c>
      <c r="K38" s="39">
        <v>1060.7</v>
      </c>
      <c r="L38" s="39">
        <v>1194.9000000000001</v>
      </c>
      <c r="M38" s="39">
        <v>1054.2</v>
      </c>
      <c r="N38" s="31">
        <v>1042.9000000000001</v>
      </c>
      <c r="O38" s="31">
        <v>722.3</v>
      </c>
      <c r="P38" s="31">
        <v>480.6</v>
      </c>
      <c r="Q38" s="137">
        <v>328.6</v>
      </c>
      <c r="R38" s="47">
        <v>377.4</v>
      </c>
    </row>
    <row r="39" spans="4:18" x14ac:dyDescent="0.35">
      <c r="D39" s="6"/>
      <c r="E39" s="498"/>
      <c r="F39" s="79" t="s">
        <v>79</v>
      </c>
      <c r="G39" s="80">
        <v>684</v>
      </c>
      <c r="H39" s="40">
        <v>672.6</v>
      </c>
      <c r="I39" s="40">
        <v>827.5</v>
      </c>
      <c r="J39" s="138">
        <v>901.2</v>
      </c>
      <c r="K39" s="40">
        <v>859.4</v>
      </c>
      <c r="L39" s="40">
        <v>941.8</v>
      </c>
      <c r="M39" s="40">
        <v>840.8</v>
      </c>
      <c r="N39" s="35">
        <v>754.5</v>
      </c>
      <c r="O39" s="35">
        <v>729.8</v>
      </c>
      <c r="P39" s="35">
        <v>575.79999999999995</v>
      </c>
      <c r="Q39" s="138">
        <v>395.4</v>
      </c>
      <c r="R39" s="46">
        <v>378.5</v>
      </c>
    </row>
    <row r="40" spans="4:18" s="10" customFormat="1" ht="15" thickBot="1" x14ac:dyDescent="0.4">
      <c r="D40" s="12"/>
      <c r="E40" s="499"/>
      <c r="F40" s="281" t="s">
        <v>72</v>
      </c>
      <c r="G40" s="189">
        <v>1428.7</v>
      </c>
      <c r="H40" s="115">
        <v>1435.8000000000002</v>
      </c>
      <c r="I40" s="115">
        <v>1910.9</v>
      </c>
      <c r="J40" s="139">
        <v>2172.9</v>
      </c>
      <c r="K40" s="115">
        <v>1920.1</v>
      </c>
      <c r="L40" s="115">
        <v>2136.6999999999998</v>
      </c>
      <c r="M40" s="115">
        <v>1895</v>
      </c>
      <c r="N40" s="37">
        <v>1797.4</v>
      </c>
      <c r="O40" s="37">
        <v>1452.1</v>
      </c>
      <c r="P40" s="37">
        <v>1056.4000000000001</v>
      </c>
      <c r="Q40" s="139">
        <v>724</v>
      </c>
      <c r="R40" s="126">
        <v>755.9</v>
      </c>
    </row>
    <row r="41" spans="4:18" x14ac:dyDescent="0.35">
      <c r="D41" s="6"/>
      <c r="E41" s="497" t="s">
        <v>29</v>
      </c>
      <c r="F41" s="91" t="s">
        <v>30</v>
      </c>
      <c r="G41" s="77">
        <v>1.4</v>
      </c>
      <c r="H41" s="44">
        <v>1.4</v>
      </c>
      <c r="I41" s="44">
        <v>1.4</v>
      </c>
      <c r="J41" s="140">
        <v>1.4</v>
      </c>
      <c r="K41" s="44">
        <v>1.4</v>
      </c>
      <c r="L41" s="44">
        <v>1.4</v>
      </c>
      <c r="M41" s="44">
        <v>1.4</v>
      </c>
      <c r="N41" s="43">
        <v>1.2</v>
      </c>
      <c r="O41" s="43">
        <v>1.2</v>
      </c>
      <c r="P41" s="43">
        <v>1.2</v>
      </c>
      <c r="Q41" s="140">
        <v>1.2</v>
      </c>
      <c r="R41" s="49">
        <v>1.2</v>
      </c>
    </row>
    <row r="42" spans="4:18" s="10" customFormat="1" ht="15" thickBot="1" x14ac:dyDescent="0.4">
      <c r="D42" s="12"/>
      <c r="E42" s="535"/>
      <c r="F42" s="281" t="s">
        <v>72</v>
      </c>
      <c r="G42" s="240">
        <v>1.4</v>
      </c>
      <c r="H42" s="115">
        <v>1.4</v>
      </c>
      <c r="I42" s="115">
        <v>1.4</v>
      </c>
      <c r="J42" s="139">
        <v>1.4</v>
      </c>
      <c r="K42" s="115">
        <v>1.4</v>
      </c>
      <c r="L42" s="115">
        <v>1.4</v>
      </c>
      <c r="M42" s="115">
        <v>1.4</v>
      </c>
      <c r="N42" s="37">
        <v>1.2</v>
      </c>
      <c r="O42" s="37">
        <v>1.2</v>
      </c>
      <c r="P42" s="37">
        <v>1.2</v>
      </c>
      <c r="Q42" s="139">
        <v>1.2</v>
      </c>
      <c r="R42" s="126">
        <v>1.2</v>
      </c>
    </row>
    <row r="43" spans="4:18" x14ac:dyDescent="0.35">
      <c r="D43" s="6"/>
      <c r="E43" s="497" t="s">
        <v>32</v>
      </c>
      <c r="F43" s="91" t="s">
        <v>32</v>
      </c>
      <c r="G43" s="190">
        <v>294</v>
      </c>
      <c r="H43" s="44">
        <v>353</v>
      </c>
      <c r="I43" s="44">
        <v>341.7</v>
      </c>
      <c r="J43" s="140">
        <v>356.8</v>
      </c>
      <c r="K43" s="44">
        <v>360.8</v>
      </c>
      <c r="L43" s="44">
        <v>335.1</v>
      </c>
      <c r="M43" s="44">
        <v>372.3</v>
      </c>
      <c r="N43" s="43">
        <v>372.6</v>
      </c>
      <c r="O43" s="43">
        <v>349.1</v>
      </c>
      <c r="P43" s="43">
        <v>289.10000000000002</v>
      </c>
      <c r="Q43" s="140">
        <v>310.10000000000002</v>
      </c>
      <c r="R43" s="49">
        <v>312.89999999999998</v>
      </c>
    </row>
    <row r="44" spans="4:18" s="10" customFormat="1" ht="15" thickBot="1" x14ac:dyDescent="0.4">
      <c r="D44" s="12"/>
      <c r="E44" s="535"/>
      <c r="F44" s="281" t="s">
        <v>72</v>
      </c>
      <c r="G44" s="189">
        <v>294</v>
      </c>
      <c r="H44" s="115">
        <v>353</v>
      </c>
      <c r="I44" s="115">
        <v>341.7</v>
      </c>
      <c r="J44" s="139">
        <v>356.8</v>
      </c>
      <c r="K44" s="115">
        <v>360.8</v>
      </c>
      <c r="L44" s="115">
        <v>335.1</v>
      </c>
      <c r="M44" s="115">
        <v>372.3</v>
      </c>
      <c r="N44" s="37">
        <v>372.6</v>
      </c>
      <c r="O44" s="37">
        <v>349.1</v>
      </c>
      <c r="P44" s="37">
        <v>289.10000000000002</v>
      </c>
      <c r="Q44" s="139">
        <v>310.10000000000002</v>
      </c>
      <c r="R44" s="126">
        <v>312.89999999999998</v>
      </c>
    </row>
    <row r="45" spans="4:18" x14ac:dyDescent="0.35">
      <c r="D45" s="6"/>
      <c r="E45" s="497" t="s">
        <v>33</v>
      </c>
      <c r="F45" s="91" t="s">
        <v>33</v>
      </c>
      <c r="G45" s="190">
        <v>587.29999999999995</v>
      </c>
      <c r="H45" s="44">
        <v>436.2</v>
      </c>
      <c r="I45" s="44">
        <v>479.7</v>
      </c>
      <c r="J45" s="140">
        <v>585.29999999999995</v>
      </c>
      <c r="K45" s="44">
        <v>522.4</v>
      </c>
      <c r="L45" s="44">
        <v>513.9</v>
      </c>
      <c r="M45" s="44">
        <v>488.1</v>
      </c>
      <c r="N45" s="43">
        <v>443.5</v>
      </c>
      <c r="O45" s="43">
        <v>458.2</v>
      </c>
      <c r="P45" s="43">
        <v>399.4</v>
      </c>
      <c r="Q45" s="140">
        <v>354.8</v>
      </c>
      <c r="R45" s="49">
        <v>350.9</v>
      </c>
    </row>
    <row r="46" spans="4:18" s="10" customFormat="1" ht="15" thickBot="1" x14ac:dyDescent="0.4">
      <c r="D46" s="12"/>
      <c r="E46" s="535"/>
      <c r="F46" s="281" t="s">
        <v>72</v>
      </c>
      <c r="G46" s="189">
        <v>587.29999999999995</v>
      </c>
      <c r="H46" s="115">
        <v>436.2</v>
      </c>
      <c r="I46" s="115">
        <v>479.7</v>
      </c>
      <c r="J46" s="139">
        <v>585.29999999999995</v>
      </c>
      <c r="K46" s="115">
        <v>522.4</v>
      </c>
      <c r="L46" s="115">
        <v>513.9</v>
      </c>
      <c r="M46" s="115">
        <v>488.1</v>
      </c>
      <c r="N46" s="37">
        <v>443.5</v>
      </c>
      <c r="O46" s="37">
        <v>458.2</v>
      </c>
      <c r="P46" s="37">
        <v>399.4</v>
      </c>
      <c r="Q46" s="139">
        <v>354.8</v>
      </c>
      <c r="R46" s="126">
        <v>350.9</v>
      </c>
    </row>
    <row r="47" spans="4:18" x14ac:dyDescent="0.35">
      <c r="D47" s="6"/>
      <c r="E47" s="497" t="s">
        <v>34</v>
      </c>
      <c r="F47" s="91" t="s">
        <v>34</v>
      </c>
      <c r="G47" s="190">
        <v>276.2</v>
      </c>
      <c r="H47" s="44">
        <v>440.1</v>
      </c>
      <c r="I47" s="44">
        <v>530.29999999999995</v>
      </c>
      <c r="J47" s="140">
        <v>604.5</v>
      </c>
      <c r="K47" s="44">
        <v>585.20000000000005</v>
      </c>
      <c r="L47" s="44">
        <v>461.7</v>
      </c>
      <c r="M47" s="44">
        <v>478.6</v>
      </c>
      <c r="N47" s="43">
        <v>512.79999999999995</v>
      </c>
      <c r="O47" s="43">
        <v>468.2</v>
      </c>
      <c r="P47" s="43">
        <v>496</v>
      </c>
      <c r="Q47" s="140">
        <v>381.4</v>
      </c>
      <c r="R47" s="49">
        <v>275.10000000000002</v>
      </c>
    </row>
    <row r="48" spans="4:18" s="10" customFormat="1" ht="15" thickBot="1" x14ac:dyDescent="0.4">
      <c r="D48" s="12"/>
      <c r="E48" s="535"/>
      <c r="F48" s="281" t="s">
        <v>72</v>
      </c>
      <c r="G48" s="189">
        <v>276.2</v>
      </c>
      <c r="H48" s="115">
        <v>440.1</v>
      </c>
      <c r="I48" s="115">
        <v>530.29999999999995</v>
      </c>
      <c r="J48" s="139">
        <v>604.5</v>
      </c>
      <c r="K48" s="115">
        <v>585.20000000000005</v>
      </c>
      <c r="L48" s="115">
        <v>461.7</v>
      </c>
      <c r="M48" s="115">
        <v>478.6</v>
      </c>
      <c r="N48" s="37">
        <v>512.79999999999995</v>
      </c>
      <c r="O48" s="37">
        <v>468.2</v>
      </c>
      <c r="P48" s="37">
        <v>496</v>
      </c>
      <c r="Q48" s="139">
        <v>381.4</v>
      </c>
      <c r="R48" s="126">
        <v>275.10000000000002</v>
      </c>
    </row>
    <row r="49" spans="4:18" x14ac:dyDescent="0.35">
      <c r="D49" s="6"/>
      <c r="E49" s="497" t="s">
        <v>77</v>
      </c>
      <c r="F49" s="91" t="s">
        <v>30</v>
      </c>
      <c r="G49" s="190">
        <v>173</v>
      </c>
      <c r="H49" s="44">
        <v>253.3</v>
      </c>
      <c r="I49" s="44">
        <v>245.2</v>
      </c>
      <c r="J49" s="140">
        <v>234.5</v>
      </c>
      <c r="K49" s="44">
        <v>278.89999999999998</v>
      </c>
      <c r="L49" s="44">
        <v>202.5</v>
      </c>
      <c r="M49" s="44">
        <v>255.3</v>
      </c>
      <c r="N49" s="43">
        <v>301.10000000000002</v>
      </c>
      <c r="O49" s="43">
        <v>224.6</v>
      </c>
      <c r="P49" s="43">
        <v>236.6</v>
      </c>
      <c r="Q49" s="140">
        <v>234.8</v>
      </c>
      <c r="R49" s="49">
        <v>245.7</v>
      </c>
    </row>
    <row r="50" spans="4:18" s="10" customFormat="1" ht="15" thickBot="1" x14ac:dyDescent="0.4">
      <c r="D50" s="12"/>
      <c r="E50" s="535"/>
      <c r="F50" s="120" t="s">
        <v>72</v>
      </c>
      <c r="G50" s="189">
        <v>173</v>
      </c>
      <c r="H50" s="115">
        <v>253.3</v>
      </c>
      <c r="I50" s="115">
        <v>245.2</v>
      </c>
      <c r="J50" s="139">
        <v>234.5</v>
      </c>
      <c r="K50" s="115">
        <v>278.89999999999998</v>
      </c>
      <c r="L50" s="115">
        <v>202.5</v>
      </c>
      <c r="M50" s="115">
        <v>255.3</v>
      </c>
      <c r="N50" s="117">
        <v>301.10000000000002</v>
      </c>
      <c r="O50" s="37">
        <v>224.6</v>
      </c>
      <c r="P50" s="37">
        <v>236.6</v>
      </c>
      <c r="Q50" s="139">
        <v>234.8</v>
      </c>
      <c r="R50" s="126">
        <v>245.7</v>
      </c>
    </row>
    <row r="51" spans="4:18" x14ac:dyDescent="0.35">
      <c r="D51" s="6"/>
      <c r="E51" s="497" t="s">
        <v>31</v>
      </c>
      <c r="F51" s="79" t="s">
        <v>31</v>
      </c>
      <c r="G51" s="190">
        <v>200.4</v>
      </c>
      <c r="H51" s="44">
        <v>244.7</v>
      </c>
      <c r="I51" s="44">
        <v>268.2</v>
      </c>
      <c r="J51" s="142">
        <v>203.3</v>
      </c>
      <c r="K51" s="44">
        <v>292.5</v>
      </c>
      <c r="L51" s="44">
        <v>239.3</v>
      </c>
      <c r="M51" s="44">
        <v>218.8</v>
      </c>
      <c r="N51" s="44">
        <v>257.5</v>
      </c>
      <c r="O51" s="44">
        <v>218.9</v>
      </c>
      <c r="P51" s="44">
        <v>207.3</v>
      </c>
      <c r="Q51" s="140">
        <v>171.7</v>
      </c>
      <c r="R51" s="49">
        <v>134.19999999999999</v>
      </c>
    </row>
    <row r="52" spans="4:18" s="10" customFormat="1" ht="15" thickBot="1" x14ac:dyDescent="0.4">
      <c r="D52" s="12"/>
      <c r="E52" s="535"/>
      <c r="F52" s="120" t="s">
        <v>72</v>
      </c>
      <c r="G52" s="189">
        <v>200.4</v>
      </c>
      <c r="H52" s="115">
        <v>244.7</v>
      </c>
      <c r="I52" s="115">
        <v>268.2</v>
      </c>
      <c r="J52" s="117">
        <v>203.3</v>
      </c>
      <c r="K52" s="117">
        <v>292.5</v>
      </c>
      <c r="L52" s="117">
        <v>239.3</v>
      </c>
      <c r="M52" s="115">
        <v>218.8</v>
      </c>
      <c r="N52" s="115">
        <v>257.5</v>
      </c>
      <c r="O52" s="115">
        <v>218.9</v>
      </c>
      <c r="P52" s="115">
        <v>207.3</v>
      </c>
      <c r="Q52" s="139">
        <v>171.7</v>
      </c>
      <c r="R52" s="126">
        <v>134.19999999999999</v>
      </c>
    </row>
    <row r="53" spans="4:18" x14ac:dyDescent="0.35">
      <c r="D53" s="6"/>
      <c r="E53" s="497" t="s">
        <v>87</v>
      </c>
      <c r="F53" s="286" t="s">
        <v>14</v>
      </c>
      <c r="G53" s="77">
        <v>724.4</v>
      </c>
      <c r="H53" s="39">
        <v>721.1</v>
      </c>
      <c r="I53" s="39">
        <v>936</v>
      </c>
      <c r="J53" s="39">
        <v>852.2</v>
      </c>
      <c r="K53" s="39">
        <v>845.9</v>
      </c>
      <c r="L53" s="39">
        <v>762</v>
      </c>
      <c r="M53" s="39">
        <v>751.8</v>
      </c>
      <c r="N53" s="39">
        <v>789.1</v>
      </c>
      <c r="O53" s="39">
        <v>722.9</v>
      </c>
      <c r="P53" s="39">
        <v>640</v>
      </c>
      <c r="Q53" s="137">
        <v>474.5</v>
      </c>
      <c r="R53" s="47">
        <v>471.8</v>
      </c>
    </row>
    <row r="54" spans="4:18" x14ac:dyDescent="0.35">
      <c r="D54" s="6"/>
      <c r="E54" s="534"/>
      <c r="F54" s="286" t="s">
        <v>85</v>
      </c>
      <c r="G54" s="77">
        <v>123</v>
      </c>
      <c r="H54" s="39">
        <v>150.5</v>
      </c>
      <c r="I54" s="39">
        <v>197.6</v>
      </c>
      <c r="J54" s="39">
        <v>211.5</v>
      </c>
      <c r="K54" s="39">
        <v>189.9</v>
      </c>
      <c r="L54" s="39">
        <v>172.6</v>
      </c>
      <c r="M54" s="39">
        <v>162.5</v>
      </c>
      <c r="N54" s="39">
        <v>136.69999999999999</v>
      </c>
      <c r="O54" s="39">
        <v>125.3</v>
      </c>
      <c r="P54" s="39">
        <v>84.5</v>
      </c>
      <c r="Q54" s="137">
        <v>39.9</v>
      </c>
      <c r="R54" s="47">
        <v>14.7</v>
      </c>
    </row>
    <row r="55" spans="4:18" x14ac:dyDescent="0.35">
      <c r="D55" s="6"/>
      <c r="E55" s="534"/>
      <c r="F55" s="79" t="s">
        <v>15</v>
      </c>
      <c r="G55" s="80">
        <v>1270</v>
      </c>
      <c r="H55" s="40">
        <v>1146.9000000000001</v>
      </c>
      <c r="I55" s="40">
        <v>1019.3</v>
      </c>
      <c r="J55" s="40">
        <v>1175.0999999999999</v>
      </c>
      <c r="K55" s="40">
        <v>1093.3</v>
      </c>
      <c r="L55" s="40">
        <v>913.5</v>
      </c>
      <c r="M55" s="40">
        <v>1008.2</v>
      </c>
      <c r="N55" s="40">
        <v>841.6</v>
      </c>
      <c r="O55" s="40">
        <v>885.4</v>
      </c>
      <c r="P55" s="40">
        <v>797.9</v>
      </c>
      <c r="Q55" s="138">
        <v>618.5</v>
      </c>
      <c r="R55" s="46">
        <v>519.6</v>
      </c>
    </row>
    <row r="56" spans="4:18" s="10" customFormat="1" ht="15" thickBot="1" x14ac:dyDescent="0.4">
      <c r="D56" s="12"/>
      <c r="E56" s="535"/>
      <c r="F56" s="281" t="s">
        <v>72</v>
      </c>
      <c r="G56" s="241">
        <v>2117.4</v>
      </c>
      <c r="H56" s="115">
        <v>2018.5</v>
      </c>
      <c r="I56" s="115">
        <v>2152.8999999999996</v>
      </c>
      <c r="J56" s="115">
        <v>2238.8000000000002</v>
      </c>
      <c r="K56" s="115">
        <v>2129.1</v>
      </c>
      <c r="L56" s="115">
        <v>1848.1</v>
      </c>
      <c r="M56" s="115">
        <v>1922.5</v>
      </c>
      <c r="N56" s="115">
        <v>1767.4</v>
      </c>
      <c r="O56" s="115">
        <v>1733.6</v>
      </c>
      <c r="P56" s="115">
        <v>1522.4</v>
      </c>
      <c r="Q56" s="139">
        <v>1132.9000000000001</v>
      </c>
      <c r="R56" s="126">
        <v>1006.1</v>
      </c>
    </row>
    <row r="57" spans="4:18" ht="15" thickBot="1" x14ac:dyDescent="0.4">
      <c r="D57" s="6"/>
      <c r="E57" s="575" t="s">
        <v>48</v>
      </c>
      <c r="F57" s="576"/>
      <c r="G57" s="98">
        <v>45645.799999999996</v>
      </c>
      <c r="H57" s="133">
        <v>48412.5</v>
      </c>
      <c r="I57" s="133">
        <v>53316.6</v>
      </c>
      <c r="J57" s="133">
        <v>57735.400000000031</v>
      </c>
      <c r="K57" s="133">
        <v>60954.499999999993</v>
      </c>
      <c r="L57" s="133">
        <v>60050.1</v>
      </c>
      <c r="M57" s="133">
        <v>58035</v>
      </c>
      <c r="N57" s="133">
        <v>57863.000000000007</v>
      </c>
      <c r="O57" s="133">
        <v>54852.099999999991</v>
      </c>
      <c r="P57" s="133">
        <v>51925.400000000009</v>
      </c>
      <c r="Q57" s="133">
        <v>43042.500000000007</v>
      </c>
      <c r="R57" s="128">
        <v>35669.899999999987</v>
      </c>
    </row>
    <row r="58" spans="4:18" ht="15" thickBot="1" x14ac:dyDescent="0.4">
      <c r="D58" s="6"/>
      <c r="E58" s="563" t="s">
        <v>88</v>
      </c>
      <c r="F58" s="564"/>
      <c r="G58" s="238">
        <v>157698.5</v>
      </c>
      <c r="H58" s="132">
        <v>160587.9</v>
      </c>
      <c r="I58" s="132">
        <v>177306.2</v>
      </c>
      <c r="J58" s="132">
        <v>189399</v>
      </c>
      <c r="K58" s="132">
        <v>193639.1</v>
      </c>
      <c r="L58" s="132">
        <v>190710.1</v>
      </c>
      <c r="M58" s="132">
        <v>189859.4</v>
      </c>
      <c r="N58" s="132">
        <v>189590.2</v>
      </c>
      <c r="O58" s="132">
        <v>178495.5</v>
      </c>
      <c r="P58" s="132">
        <v>162279.20000000001</v>
      </c>
      <c r="Q58" s="132">
        <v>144378.20000000001</v>
      </c>
      <c r="R58" s="267">
        <v>120906.2</v>
      </c>
    </row>
    <row r="59" spans="4:18" ht="15" thickBot="1" x14ac:dyDescent="0.4">
      <c r="D59" s="6"/>
      <c r="E59" s="563" t="s">
        <v>68</v>
      </c>
      <c r="F59" s="564"/>
      <c r="G59" s="234">
        <v>8759.5</v>
      </c>
      <c r="H59" s="130">
        <v>8527.7999999999993</v>
      </c>
      <c r="I59" s="130">
        <v>11838.3</v>
      </c>
      <c r="J59" s="130">
        <v>13522.9</v>
      </c>
      <c r="K59" s="130">
        <v>12112.2</v>
      </c>
      <c r="L59" s="130">
        <v>11653.8</v>
      </c>
      <c r="M59" s="130">
        <v>11160.6</v>
      </c>
      <c r="N59" s="130">
        <v>12814.3</v>
      </c>
      <c r="O59" s="130">
        <v>12071.5</v>
      </c>
      <c r="P59" s="130">
        <v>9563.4</v>
      </c>
      <c r="Q59" s="130">
        <v>8275.6</v>
      </c>
      <c r="R59" s="131">
        <v>7250.8</v>
      </c>
    </row>
    <row r="60" spans="4:18" ht="15" thickBot="1" x14ac:dyDescent="0.4">
      <c r="D60" s="6"/>
      <c r="E60" s="561" t="s">
        <v>35</v>
      </c>
      <c r="F60" s="562"/>
      <c r="G60" s="65">
        <v>212103.8</v>
      </c>
      <c r="H60" s="133">
        <v>217528.19999999998</v>
      </c>
      <c r="I60" s="133">
        <v>242461.1</v>
      </c>
      <c r="J60" s="133">
        <v>260657.30000000002</v>
      </c>
      <c r="K60" s="133">
        <v>266705.8</v>
      </c>
      <c r="L60" s="133">
        <v>262414</v>
      </c>
      <c r="M60" s="133">
        <v>259055</v>
      </c>
      <c r="N60" s="133">
        <v>260267.5</v>
      </c>
      <c r="O60" s="133">
        <v>245419.09999999998</v>
      </c>
      <c r="P60" s="133">
        <v>223768.00000000003</v>
      </c>
      <c r="Q60" s="133">
        <v>195696.30000000002</v>
      </c>
      <c r="R60" s="229">
        <v>163826.89999999997</v>
      </c>
    </row>
    <row r="61" spans="4:18" ht="15" thickBot="1" x14ac:dyDescent="0.4">
      <c r="D61" s="6"/>
      <c r="E61" s="573" t="s">
        <v>91</v>
      </c>
      <c r="F61" s="574"/>
      <c r="G61" s="242">
        <v>1850</v>
      </c>
      <c r="H61" s="145">
        <v>1846</v>
      </c>
      <c r="I61" s="145">
        <v>1843</v>
      </c>
      <c r="J61" s="145">
        <v>1842</v>
      </c>
      <c r="K61" s="145">
        <v>1840</v>
      </c>
      <c r="L61" s="145">
        <v>1837</v>
      </c>
      <c r="M61" s="145">
        <v>1836</v>
      </c>
      <c r="N61" s="145">
        <v>1833</v>
      </c>
      <c r="O61" s="145">
        <v>1832</v>
      </c>
      <c r="P61" s="145">
        <v>1830</v>
      </c>
      <c r="Q61" s="145">
        <v>1827</v>
      </c>
      <c r="R61" s="186">
        <v>1823</v>
      </c>
    </row>
    <row r="62" spans="4:18" x14ac:dyDescent="0.35"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7"/>
      <c r="R62" s="51"/>
    </row>
    <row r="63" spans="4:18" x14ac:dyDescent="0.35">
      <c r="E63" s="538" t="s">
        <v>92</v>
      </c>
      <c r="F63" s="538"/>
      <c r="G63" s="538"/>
      <c r="H63" s="538"/>
      <c r="I63" s="538"/>
      <c r="J63" s="538"/>
      <c r="K63" s="538"/>
      <c r="L63" s="538"/>
      <c r="M63" s="538"/>
      <c r="N63" s="538"/>
      <c r="O63" s="538"/>
      <c r="P63" s="538"/>
      <c r="Q63" s="538"/>
      <c r="R63" s="538"/>
    </row>
    <row r="64" spans="4:18" x14ac:dyDescent="0.35">
      <c r="E64" s="538" t="s">
        <v>148</v>
      </c>
      <c r="F64" s="538"/>
      <c r="G64" s="538"/>
      <c r="H64" s="538"/>
      <c r="I64" s="538"/>
      <c r="J64" s="538"/>
      <c r="K64" s="538"/>
      <c r="L64" s="538"/>
      <c r="M64" s="538"/>
      <c r="N64" s="538"/>
      <c r="O64" s="538"/>
      <c r="P64" s="538"/>
      <c r="Q64" s="538"/>
      <c r="R64" s="538"/>
    </row>
    <row r="65" spans="5:18" x14ac:dyDescent="0.35">
      <c r="E65" s="538" t="s">
        <v>86</v>
      </c>
      <c r="F65" s="538"/>
      <c r="G65" s="538"/>
      <c r="H65" s="538"/>
      <c r="I65" s="538"/>
      <c r="J65" s="538"/>
      <c r="K65" s="538"/>
      <c r="L65" s="538"/>
      <c r="M65" s="538"/>
      <c r="N65" s="538"/>
      <c r="O65" s="538"/>
      <c r="P65" s="538"/>
      <c r="Q65" s="538"/>
      <c r="R65" s="538"/>
    </row>
    <row r="66" spans="5:18" ht="15.5" x14ac:dyDescent="0.35">
      <c r="E66" s="490" t="s">
        <v>122</v>
      </c>
      <c r="F66" s="490"/>
      <c r="G66" s="490"/>
      <c r="H66" s="490"/>
      <c r="I66" s="490"/>
      <c r="J66" s="490"/>
      <c r="K66" s="490"/>
      <c r="L66" s="490"/>
      <c r="M66" s="490"/>
      <c r="N66" s="490"/>
      <c r="O66" s="490"/>
      <c r="P66" s="490"/>
      <c r="Q66" s="490"/>
      <c r="R66" s="490"/>
    </row>
  </sheetData>
  <mergeCells count="26">
    <mergeCell ref="E2:R3"/>
    <mergeCell ref="E4:R4"/>
    <mergeCell ref="E6:R6"/>
    <mergeCell ref="E8:E16"/>
    <mergeCell ref="E17:E20"/>
    <mergeCell ref="E43:E44"/>
    <mergeCell ref="E45:E46"/>
    <mergeCell ref="E47:E48"/>
    <mergeCell ref="E49:E50"/>
    <mergeCell ref="E21:E22"/>
    <mergeCell ref="E23:E28"/>
    <mergeCell ref="E29:E32"/>
    <mergeCell ref="E33:E37"/>
    <mergeCell ref="E38:E40"/>
    <mergeCell ref="E41:E42"/>
    <mergeCell ref="E51:E52"/>
    <mergeCell ref="E53:E56"/>
    <mergeCell ref="E65:R65"/>
    <mergeCell ref="E66:R66"/>
    <mergeCell ref="E58:F58"/>
    <mergeCell ref="E59:F59"/>
    <mergeCell ref="E60:F60"/>
    <mergeCell ref="E61:F61"/>
    <mergeCell ref="E63:R63"/>
    <mergeCell ref="E64:R64"/>
    <mergeCell ref="E57:F57"/>
  </mergeCells>
  <pageMargins left="0.70866141732283472" right="0.70866141732283472" top="0.74803149606299213" bottom="0.74803149606299213" header="0.31496062992125984" footer="0.31496062992125984"/>
  <pageSetup paperSize="9" scale="48" orientation="landscape" r:id="rId1"/>
  <headerFooter>
    <oddHeader>&amp;L&amp;G&amp;RCAMPAÑA: 2022/2023. MES: SEPTIEMBRE
Fecha de emisión de datos: 07/05/2024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D1:R66"/>
  <sheetViews>
    <sheetView view="pageLayout" topLeftCell="D1" zoomScale="80" zoomScaleNormal="80" zoomScaleSheetLayoutView="70" zoomScalePageLayoutView="80" workbookViewId="0">
      <selection activeCell="E2" sqref="E2:R3"/>
    </sheetView>
  </sheetViews>
  <sheetFormatPr baseColWidth="10" defaultColWidth="11.453125" defaultRowHeight="14.5" x14ac:dyDescent="0.35"/>
  <cols>
    <col min="5" max="5" width="29" bestFit="1" customWidth="1"/>
    <col min="6" max="6" width="23.7265625" customWidth="1"/>
    <col min="7" max="7" width="11.81640625" bestFit="1" customWidth="1"/>
    <col min="8" max="8" width="14.26953125" bestFit="1" customWidth="1"/>
    <col min="9" max="9" width="13.7265625" bestFit="1" customWidth="1"/>
    <col min="17" max="17" width="11.453125" style="2"/>
    <col min="18" max="18" width="15.7265625" style="2" customWidth="1"/>
  </cols>
  <sheetData>
    <row r="1" spans="4:18" ht="9" customHeight="1" x14ac:dyDescent="0.35"/>
    <row r="2" spans="4:18" ht="15" customHeight="1" x14ac:dyDescent="0.35">
      <c r="E2" s="461" t="s">
        <v>143</v>
      </c>
      <c r="F2" s="461"/>
      <c r="G2" s="461"/>
      <c r="H2" s="461"/>
      <c r="I2" s="461"/>
      <c r="J2" s="461"/>
      <c r="K2" s="461"/>
      <c r="L2" s="461"/>
      <c r="M2" s="461"/>
      <c r="N2" s="461"/>
      <c r="O2" s="461"/>
      <c r="P2" s="461"/>
      <c r="Q2" s="461"/>
      <c r="R2" s="461"/>
    </row>
    <row r="3" spans="4:18" ht="15" customHeight="1" x14ac:dyDescent="0.35">
      <c r="E3" s="461"/>
      <c r="F3" s="461"/>
      <c r="G3" s="461"/>
      <c r="H3" s="461"/>
      <c r="I3" s="461"/>
      <c r="J3" s="461"/>
      <c r="K3" s="461"/>
      <c r="L3" s="461"/>
      <c r="M3" s="461"/>
      <c r="N3" s="461"/>
      <c r="O3" s="461"/>
      <c r="P3" s="461"/>
      <c r="Q3" s="461"/>
      <c r="R3" s="461"/>
    </row>
    <row r="4" spans="4:18" ht="24" customHeight="1" x14ac:dyDescent="0.35">
      <c r="E4" s="461" t="s">
        <v>144</v>
      </c>
      <c r="F4" s="461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461"/>
      <c r="R4" s="461"/>
    </row>
    <row r="5" spans="4:18" ht="15" thickBot="1" x14ac:dyDescent="0.4"/>
    <row r="6" spans="4:18" ht="16" thickBot="1" x14ac:dyDescent="0.4">
      <c r="E6" s="568" t="s">
        <v>95</v>
      </c>
      <c r="F6" s="569"/>
      <c r="G6" s="569"/>
      <c r="H6" s="569"/>
      <c r="I6" s="569"/>
      <c r="J6" s="569"/>
      <c r="K6" s="569"/>
      <c r="L6" s="569"/>
      <c r="M6" s="569"/>
      <c r="N6" s="569"/>
      <c r="O6" s="569"/>
      <c r="P6" s="569"/>
      <c r="Q6" s="569"/>
      <c r="R6" s="570"/>
    </row>
    <row r="7" spans="4:18" ht="31.5" customHeight="1" thickBot="1" x14ac:dyDescent="0.4">
      <c r="E7" s="146" t="s">
        <v>54</v>
      </c>
      <c r="F7" s="55" t="s">
        <v>4</v>
      </c>
      <c r="G7" s="134" t="s">
        <v>39</v>
      </c>
      <c r="H7" s="288" t="s">
        <v>40</v>
      </c>
      <c r="I7" s="288" t="s">
        <v>41</v>
      </c>
      <c r="J7" s="288" t="s">
        <v>42</v>
      </c>
      <c r="K7" s="288" t="s">
        <v>43</v>
      </c>
      <c r="L7" s="288" t="s">
        <v>44</v>
      </c>
      <c r="M7" s="288" t="s">
        <v>45</v>
      </c>
      <c r="N7" s="288" t="s">
        <v>46</v>
      </c>
      <c r="O7" s="288" t="s">
        <v>55</v>
      </c>
      <c r="P7" s="282" t="s">
        <v>56</v>
      </c>
      <c r="Q7" s="288" t="s">
        <v>57</v>
      </c>
      <c r="R7" s="288" t="s">
        <v>58</v>
      </c>
    </row>
    <row r="8" spans="4:18" x14ac:dyDescent="0.35">
      <c r="D8" s="6"/>
      <c r="E8" s="497" t="s">
        <v>74</v>
      </c>
      <c r="F8" s="30" t="s">
        <v>80</v>
      </c>
      <c r="G8" s="56"/>
      <c r="H8" s="48"/>
      <c r="I8" s="48"/>
      <c r="J8" s="48"/>
      <c r="K8" s="48"/>
      <c r="L8" s="48"/>
      <c r="M8" s="48"/>
      <c r="N8" s="48"/>
      <c r="O8" s="48"/>
      <c r="P8" s="48"/>
      <c r="Q8" s="39"/>
      <c r="R8" s="32"/>
    </row>
    <row r="9" spans="4:18" x14ac:dyDescent="0.35">
      <c r="D9" s="6"/>
      <c r="E9" s="498"/>
      <c r="F9" s="127" t="s">
        <v>81</v>
      </c>
      <c r="G9" s="31">
        <v>0.4</v>
      </c>
      <c r="H9" s="39">
        <v>0.4</v>
      </c>
      <c r="I9" s="39">
        <v>0.4</v>
      </c>
      <c r="J9" s="39">
        <v>0.4</v>
      </c>
      <c r="K9" s="39">
        <v>0.4</v>
      </c>
      <c r="L9" s="39">
        <v>0.6</v>
      </c>
      <c r="M9" s="39">
        <v>0.6</v>
      </c>
      <c r="N9" s="39">
        <v>0.6</v>
      </c>
      <c r="O9" s="39">
        <v>0.6</v>
      </c>
      <c r="P9" s="39">
        <v>0.6</v>
      </c>
      <c r="Q9" s="39">
        <v>0.6</v>
      </c>
      <c r="R9" s="33">
        <v>0.6</v>
      </c>
    </row>
    <row r="10" spans="4:18" x14ac:dyDescent="0.35">
      <c r="D10" s="6"/>
      <c r="E10" s="498"/>
      <c r="F10" s="127" t="s">
        <v>82</v>
      </c>
      <c r="G10" s="31">
        <v>592.70000000000005</v>
      </c>
      <c r="H10" s="39">
        <v>753.6</v>
      </c>
      <c r="I10" s="39">
        <v>437.4</v>
      </c>
      <c r="J10" s="39">
        <v>597.9</v>
      </c>
      <c r="K10" s="39">
        <v>462.5</v>
      </c>
      <c r="L10" s="39">
        <v>610.29999999999995</v>
      </c>
      <c r="M10" s="39">
        <v>545.20000000000005</v>
      </c>
      <c r="N10" s="39">
        <v>665</v>
      </c>
      <c r="O10" s="39">
        <v>710.6</v>
      </c>
      <c r="P10" s="39">
        <v>735</v>
      </c>
      <c r="Q10" s="39">
        <v>571.29999999999995</v>
      </c>
      <c r="R10" s="33">
        <v>452.2</v>
      </c>
    </row>
    <row r="11" spans="4:18" x14ac:dyDescent="0.35">
      <c r="D11" s="6"/>
      <c r="E11" s="498"/>
      <c r="F11" s="127" t="s">
        <v>6</v>
      </c>
      <c r="G11" s="31">
        <v>397.6</v>
      </c>
      <c r="H11" s="39">
        <v>573.1</v>
      </c>
      <c r="I11" s="39">
        <v>341.2</v>
      </c>
      <c r="J11" s="39">
        <v>367.8</v>
      </c>
      <c r="K11" s="39">
        <v>379.8</v>
      </c>
      <c r="L11" s="39">
        <v>417</v>
      </c>
      <c r="M11" s="39">
        <v>499.6</v>
      </c>
      <c r="N11" s="39">
        <v>287.89999999999998</v>
      </c>
      <c r="O11" s="39">
        <v>211.2</v>
      </c>
      <c r="P11" s="39">
        <v>162.4</v>
      </c>
      <c r="Q11" s="39">
        <v>146.9</v>
      </c>
      <c r="R11" s="33">
        <v>41.1</v>
      </c>
    </row>
    <row r="12" spans="4:18" x14ac:dyDescent="0.35">
      <c r="D12" s="6"/>
      <c r="E12" s="498"/>
      <c r="F12" s="127" t="s">
        <v>7</v>
      </c>
      <c r="G12" s="31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3"/>
    </row>
    <row r="13" spans="4:18" x14ac:dyDescent="0.35">
      <c r="D13" s="6"/>
      <c r="E13" s="498"/>
      <c r="F13" s="127" t="s">
        <v>83</v>
      </c>
      <c r="G13" s="31">
        <v>200.4</v>
      </c>
      <c r="H13" s="39">
        <v>197.8</v>
      </c>
      <c r="I13" s="39">
        <v>220.6</v>
      </c>
      <c r="J13" s="39">
        <v>245.5</v>
      </c>
      <c r="K13" s="39">
        <v>185.8</v>
      </c>
      <c r="L13" s="39">
        <v>226.2</v>
      </c>
      <c r="M13" s="39">
        <v>151.80000000000001</v>
      </c>
      <c r="N13" s="39">
        <v>124.2</v>
      </c>
      <c r="O13" s="39">
        <v>169.8</v>
      </c>
      <c r="P13" s="39">
        <v>178.9</v>
      </c>
      <c r="Q13" s="39">
        <v>217.4</v>
      </c>
      <c r="R13" s="33">
        <v>197.4</v>
      </c>
    </row>
    <row r="14" spans="4:18" x14ac:dyDescent="0.35">
      <c r="D14" s="6"/>
      <c r="E14" s="498"/>
      <c r="F14" s="127" t="s">
        <v>84</v>
      </c>
      <c r="G14" s="31">
        <v>146.30000000000001</v>
      </c>
      <c r="H14" s="39">
        <v>191.7</v>
      </c>
      <c r="I14" s="39">
        <v>238.3</v>
      </c>
      <c r="J14" s="39">
        <v>217.4</v>
      </c>
      <c r="K14" s="39">
        <v>242.5</v>
      </c>
      <c r="L14" s="39">
        <v>190.9</v>
      </c>
      <c r="M14" s="39">
        <v>150.4</v>
      </c>
      <c r="N14" s="39">
        <v>175.4</v>
      </c>
      <c r="O14" s="39">
        <v>166.2</v>
      </c>
      <c r="P14" s="39">
        <v>194.5</v>
      </c>
      <c r="Q14" s="39">
        <v>101.7</v>
      </c>
      <c r="R14" s="33">
        <v>121.3</v>
      </c>
    </row>
    <row r="15" spans="4:18" x14ac:dyDescent="0.35">
      <c r="D15" s="6"/>
      <c r="E15" s="498"/>
      <c r="F15" s="34" t="s">
        <v>8</v>
      </c>
      <c r="G15" s="35">
        <v>525.5</v>
      </c>
      <c r="H15" s="40">
        <v>535</v>
      </c>
      <c r="I15" s="40">
        <v>665.7</v>
      </c>
      <c r="J15" s="40">
        <v>392.7</v>
      </c>
      <c r="K15" s="40">
        <v>253.7</v>
      </c>
      <c r="L15" s="40">
        <v>393.8</v>
      </c>
      <c r="M15" s="40">
        <v>442.6</v>
      </c>
      <c r="N15" s="40">
        <v>393.8</v>
      </c>
      <c r="O15" s="40">
        <v>357.9</v>
      </c>
      <c r="P15" s="40">
        <v>283</v>
      </c>
      <c r="Q15" s="40">
        <v>206.8</v>
      </c>
      <c r="R15" s="36">
        <v>349.6</v>
      </c>
    </row>
    <row r="16" spans="4:18" s="10" customFormat="1" ht="15" thickBot="1" x14ac:dyDescent="0.4">
      <c r="D16" s="12"/>
      <c r="E16" s="499"/>
      <c r="F16" s="125" t="s">
        <v>72</v>
      </c>
      <c r="G16" s="37">
        <v>1862.9</v>
      </c>
      <c r="H16" s="115">
        <v>2251.6</v>
      </c>
      <c r="I16" s="115">
        <v>1903.6000000000001</v>
      </c>
      <c r="J16" s="115">
        <v>1821.7</v>
      </c>
      <c r="K16" s="115">
        <v>1524.7</v>
      </c>
      <c r="L16" s="115">
        <v>1838.8000000000002</v>
      </c>
      <c r="M16" s="115">
        <v>1790.2000000000003</v>
      </c>
      <c r="N16" s="115">
        <v>1646.9</v>
      </c>
      <c r="O16" s="115">
        <v>1616.3000000000002</v>
      </c>
      <c r="P16" s="115">
        <v>1554.4</v>
      </c>
      <c r="Q16" s="115">
        <v>1244.6999999999998</v>
      </c>
      <c r="R16" s="41">
        <v>1162.2</v>
      </c>
    </row>
    <row r="17" spans="4:18" x14ac:dyDescent="0.35">
      <c r="D17" s="6"/>
      <c r="E17" s="497" t="s">
        <v>75</v>
      </c>
      <c r="F17" s="127" t="s">
        <v>10</v>
      </c>
      <c r="G17" s="31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3"/>
    </row>
    <row r="18" spans="4:18" x14ac:dyDescent="0.35">
      <c r="E18" s="556"/>
      <c r="F18" s="127" t="s">
        <v>11</v>
      </c>
      <c r="G18" s="31">
        <v>0.7</v>
      </c>
      <c r="H18" s="39">
        <v>0.6</v>
      </c>
      <c r="I18" s="39">
        <v>0.5</v>
      </c>
      <c r="J18" s="39">
        <v>1.4</v>
      </c>
      <c r="K18" s="39">
        <v>0.8</v>
      </c>
      <c r="L18" s="39">
        <v>0.7</v>
      </c>
      <c r="M18" s="39">
        <v>0.6</v>
      </c>
      <c r="N18" s="39">
        <v>0.4</v>
      </c>
      <c r="O18" s="39">
        <v>1</v>
      </c>
      <c r="P18" s="39">
        <v>0.7</v>
      </c>
      <c r="Q18" s="39">
        <v>0.3</v>
      </c>
      <c r="R18" s="33">
        <v>0.8</v>
      </c>
    </row>
    <row r="19" spans="4:18" x14ac:dyDescent="0.35">
      <c r="E19" s="556"/>
      <c r="F19" s="34" t="s">
        <v>12</v>
      </c>
      <c r="G19" s="35">
        <v>31.2</v>
      </c>
      <c r="H19" s="40">
        <v>42</v>
      </c>
      <c r="I19" s="40">
        <v>27.5</v>
      </c>
      <c r="J19" s="40">
        <v>38.4</v>
      </c>
      <c r="K19" s="40">
        <v>48.1</v>
      </c>
      <c r="L19" s="40">
        <v>35.9</v>
      </c>
      <c r="M19" s="40">
        <v>27.4</v>
      </c>
      <c r="N19" s="40">
        <v>55.2</v>
      </c>
      <c r="O19" s="40">
        <v>41.3</v>
      </c>
      <c r="P19" s="40">
        <v>27</v>
      </c>
      <c r="Q19" s="40">
        <v>15.3</v>
      </c>
      <c r="R19" s="36">
        <v>15.7</v>
      </c>
    </row>
    <row r="20" spans="4:18" s="10" customFormat="1" ht="15" thickBot="1" x14ac:dyDescent="0.4">
      <c r="E20" s="502"/>
      <c r="F20" s="125" t="s">
        <v>72</v>
      </c>
      <c r="G20" s="37">
        <v>31.9</v>
      </c>
      <c r="H20" s="115">
        <v>42.6</v>
      </c>
      <c r="I20" s="115">
        <v>28</v>
      </c>
      <c r="J20" s="115">
        <v>39.799999999999997</v>
      </c>
      <c r="K20" s="115">
        <v>48.9</v>
      </c>
      <c r="L20" s="115">
        <v>36.6</v>
      </c>
      <c r="M20" s="115">
        <v>28</v>
      </c>
      <c r="N20" s="115">
        <v>55.6</v>
      </c>
      <c r="O20" s="115">
        <v>42.3</v>
      </c>
      <c r="P20" s="115">
        <v>27.7</v>
      </c>
      <c r="Q20" s="115">
        <v>15.600000000000001</v>
      </c>
      <c r="R20" s="41">
        <v>16.5</v>
      </c>
    </row>
    <row r="21" spans="4:18" x14ac:dyDescent="0.35">
      <c r="E21" s="462" t="s">
        <v>13</v>
      </c>
      <c r="F21" s="42" t="s">
        <v>13</v>
      </c>
      <c r="G21" s="43">
        <v>65.5</v>
      </c>
      <c r="H21" s="44">
        <v>55.9</v>
      </c>
      <c r="I21" s="44">
        <v>47.3</v>
      </c>
      <c r="J21" s="44">
        <v>39</v>
      </c>
      <c r="K21" s="44">
        <v>53.3</v>
      </c>
      <c r="L21" s="44">
        <v>57.6</v>
      </c>
      <c r="M21" s="44">
        <v>36.700000000000003</v>
      </c>
      <c r="N21" s="44">
        <v>56.8</v>
      </c>
      <c r="O21" s="44">
        <v>30.5</v>
      </c>
      <c r="P21" s="44">
        <v>49.5</v>
      </c>
      <c r="Q21" s="44">
        <v>62.6</v>
      </c>
      <c r="R21" s="45">
        <v>33.700000000000003</v>
      </c>
    </row>
    <row r="22" spans="4:18" s="10" customFormat="1" ht="15" thickBot="1" x14ac:dyDescent="0.4">
      <c r="E22" s="502"/>
      <c r="F22" s="125" t="s">
        <v>72</v>
      </c>
      <c r="G22" s="37">
        <v>65.5</v>
      </c>
      <c r="H22" s="115">
        <v>55.9</v>
      </c>
      <c r="I22" s="115">
        <v>47.3</v>
      </c>
      <c r="J22" s="115">
        <v>39</v>
      </c>
      <c r="K22" s="115">
        <v>53.3</v>
      </c>
      <c r="L22" s="115">
        <v>57.6</v>
      </c>
      <c r="M22" s="115">
        <v>36.700000000000003</v>
      </c>
      <c r="N22" s="115">
        <v>56.8</v>
      </c>
      <c r="O22" s="115">
        <v>30.5</v>
      </c>
      <c r="P22" s="115">
        <v>49.5</v>
      </c>
      <c r="Q22" s="115">
        <v>62.6</v>
      </c>
      <c r="R22" s="41">
        <v>33.700000000000003</v>
      </c>
    </row>
    <row r="23" spans="4:18" x14ac:dyDescent="0.35">
      <c r="D23" s="6"/>
      <c r="E23" s="497" t="s">
        <v>73</v>
      </c>
      <c r="F23" s="127" t="s">
        <v>16</v>
      </c>
      <c r="G23" s="31">
        <v>8.5</v>
      </c>
      <c r="H23" s="39">
        <v>6.1</v>
      </c>
      <c r="I23" s="39">
        <v>4.7</v>
      </c>
      <c r="J23" s="39">
        <v>3.2</v>
      </c>
      <c r="K23" s="39">
        <v>11.7</v>
      </c>
      <c r="L23" s="39">
        <v>9.6999999999999993</v>
      </c>
      <c r="M23" s="39">
        <v>7.3</v>
      </c>
      <c r="N23" s="39">
        <v>2.8</v>
      </c>
      <c r="O23" s="39">
        <v>18.5</v>
      </c>
      <c r="P23" s="39">
        <v>15.4</v>
      </c>
      <c r="Q23" s="39">
        <v>12.9</v>
      </c>
      <c r="R23" s="33">
        <v>7.5</v>
      </c>
    </row>
    <row r="24" spans="4:18" x14ac:dyDescent="0.35">
      <c r="D24" s="6"/>
      <c r="E24" s="498"/>
      <c r="F24" s="127" t="s">
        <v>17</v>
      </c>
      <c r="G24" s="31">
        <v>18.899999999999999</v>
      </c>
      <c r="H24" s="39">
        <v>13.8</v>
      </c>
      <c r="I24" s="39">
        <v>10.8</v>
      </c>
      <c r="J24" s="39">
        <v>11.1</v>
      </c>
      <c r="K24" s="39">
        <v>33.700000000000003</v>
      </c>
      <c r="L24" s="39">
        <v>19.3</v>
      </c>
      <c r="M24" s="39">
        <v>10.4</v>
      </c>
      <c r="N24" s="39">
        <v>11.5</v>
      </c>
      <c r="O24" s="39">
        <v>7.9</v>
      </c>
      <c r="P24" s="39">
        <v>10.199999999999999</v>
      </c>
      <c r="Q24" s="39">
        <v>9.4</v>
      </c>
      <c r="R24" s="33">
        <v>7.1</v>
      </c>
    </row>
    <row r="25" spans="4:18" x14ac:dyDescent="0.35">
      <c r="D25" s="6"/>
      <c r="E25" s="498"/>
      <c r="F25" s="127" t="s">
        <v>18</v>
      </c>
      <c r="G25" s="31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3"/>
    </row>
    <row r="26" spans="4:18" x14ac:dyDescent="0.35">
      <c r="D26" s="6"/>
      <c r="E26" s="498"/>
      <c r="F26" s="127" t="s">
        <v>50</v>
      </c>
      <c r="G26" s="31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3"/>
    </row>
    <row r="27" spans="4:18" x14ac:dyDescent="0.35">
      <c r="D27" s="6"/>
      <c r="E27" s="498"/>
      <c r="F27" s="34" t="s">
        <v>19</v>
      </c>
      <c r="G27" s="35">
        <v>235.5</v>
      </c>
      <c r="H27" s="40">
        <v>266.3</v>
      </c>
      <c r="I27" s="40">
        <v>201.4</v>
      </c>
      <c r="J27" s="40">
        <v>193.5</v>
      </c>
      <c r="K27" s="40">
        <v>205</v>
      </c>
      <c r="L27" s="40">
        <v>218.5</v>
      </c>
      <c r="M27" s="40">
        <v>208.9</v>
      </c>
      <c r="N27" s="40">
        <v>237.8</v>
      </c>
      <c r="O27" s="40">
        <v>216</v>
      </c>
      <c r="P27" s="40">
        <v>260.39999999999998</v>
      </c>
      <c r="Q27" s="40">
        <v>258.39999999999998</v>
      </c>
      <c r="R27" s="36">
        <v>238.8</v>
      </c>
    </row>
    <row r="28" spans="4:18" s="10" customFormat="1" ht="15" thickBot="1" x14ac:dyDescent="0.4">
      <c r="D28" s="12"/>
      <c r="E28" s="499"/>
      <c r="F28" s="125" t="s">
        <v>72</v>
      </c>
      <c r="G28" s="141">
        <v>262.89999999999998</v>
      </c>
      <c r="H28" s="115">
        <v>286.2</v>
      </c>
      <c r="I28" s="115">
        <v>216.9</v>
      </c>
      <c r="J28" s="115">
        <v>207.8</v>
      </c>
      <c r="K28" s="115">
        <v>250.4</v>
      </c>
      <c r="L28" s="115">
        <v>247.5</v>
      </c>
      <c r="M28" s="115">
        <v>226.6</v>
      </c>
      <c r="N28" s="115">
        <v>252.10000000000002</v>
      </c>
      <c r="O28" s="115">
        <v>242.4</v>
      </c>
      <c r="P28" s="115">
        <v>286</v>
      </c>
      <c r="Q28" s="115">
        <v>280.7</v>
      </c>
      <c r="R28" s="41">
        <v>253.4</v>
      </c>
    </row>
    <row r="29" spans="4:18" x14ac:dyDescent="0.35">
      <c r="D29" s="6"/>
      <c r="E29" s="497" t="s">
        <v>76</v>
      </c>
      <c r="F29" s="74" t="s">
        <v>78</v>
      </c>
      <c r="G29" s="31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3"/>
    </row>
    <row r="30" spans="4:18" x14ac:dyDescent="0.35">
      <c r="D30" s="6"/>
      <c r="E30" s="498"/>
      <c r="F30" s="286" t="s">
        <v>20</v>
      </c>
      <c r="G30" s="31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3"/>
    </row>
    <row r="31" spans="4:18" x14ac:dyDescent="0.35">
      <c r="D31" s="6"/>
      <c r="E31" s="498"/>
      <c r="F31" s="79" t="s">
        <v>21</v>
      </c>
      <c r="G31" s="35">
        <v>54.6</v>
      </c>
      <c r="H31" s="40">
        <v>76</v>
      </c>
      <c r="I31" s="40">
        <v>68.5</v>
      </c>
      <c r="J31" s="40">
        <v>49.8</v>
      </c>
      <c r="K31" s="40">
        <v>57.7</v>
      </c>
      <c r="L31" s="40">
        <v>49</v>
      </c>
      <c r="M31" s="40">
        <v>40.4</v>
      </c>
      <c r="N31" s="40">
        <v>50.4</v>
      </c>
      <c r="O31" s="40">
        <v>39.200000000000003</v>
      </c>
      <c r="P31" s="40">
        <v>19.100000000000001</v>
      </c>
      <c r="Q31" s="40">
        <v>29.3</v>
      </c>
      <c r="R31" s="36">
        <v>22.7</v>
      </c>
    </row>
    <row r="32" spans="4:18" s="10" customFormat="1" ht="15" thickBot="1" x14ac:dyDescent="0.4">
      <c r="D32" s="12"/>
      <c r="E32" s="499"/>
      <c r="F32" s="281" t="s">
        <v>72</v>
      </c>
      <c r="G32" s="118">
        <v>54.6</v>
      </c>
      <c r="H32" s="115">
        <v>76</v>
      </c>
      <c r="I32" s="115">
        <v>68.5</v>
      </c>
      <c r="J32" s="115">
        <v>49.8</v>
      </c>
      <c r="K32" s="117">
        <v>57.7</v>
      </c>
      <c r="L32" s="115">
        <v>49</v>
      </c>
      <c r="M32" s="117">
        <v>40.4</v>
      </c>
      <c r="N32" s="117">
        <v>50.4</v>
      </c>
      <c r="O32" s="115">
        <v>39.200000000000003</v>
      </c>
      <c r="P32" s="115">
        <v>19.100000000000001</v>
      </c>
      <c r="Q32" s="117">
        <v>29.3</v>
      </c>
      <c r="R32" s="41">
        <v>22.7</v>
      </c>
    </row>
    <row r="33" spans="4:18" x14ac:dyDescent="0.35">
      <c r="D33" s="6"/>
      <c r="E33" s="497" t="s">
        <v>22</v>
      </c>
      <c r="F33" s="286" t="s">
        <v>23</v>
      </c>
      <c r="G33" s="31">
        <v>186.4</v>
      </c>
      <c r="H33" s="48">
        <v>175.3</v>
      </c>
      <c r="I33" s="48">
        <v>150.4</v>
      </c>
      <c r="J33" s="135">
        <v>150.9</v>
      </c>
      <c r="K33" s="39">
        <v>170.1</v>
      </c>
      <c r="L33" s="48">
        <v>158.69999999999999</v>
      </c>
      <c r="M33" s="39">
        <v>207.6</v>
      </c>
      <c r="N33" s="31">
        <v>183.7</v>
      </c>
      <c r="O33" s="56">
        <v>157.80000000000001</v>
      </c>
      <c r="P33" s="56">
        <v>218.4</v>
      </c>
      <c r="Q33" s="136">
        <v>188.8</v>
      </c>
      <c r="R33" s="182">
        <v>166.9</v>
      </c>
    </row>
    <row r="34" spans="4:18" x14ac:dyDescent="0.35">
      <c r="D34" s="6"/>
      <c r="E34" s="498"/>
      <c r="F34" s="286" t="s">
        <v>24</v>
      </c>
      <c r="G34" s="31"/>
      <c r="H34" s="39"/>
      <c r="I34" s="39"/>
      <c r="J34" s="137"/>
      <c r="K34" s="39"/>
      <c r="L34" s="39"/>
      <c r="M34" s="39"/>
      <c r="N34" s="31"/>
      <c r="O34" s="31"/>
      <c r="P34" s="31"/>
      <c r="Q34" s="39"/>
      <c r="R34" s="33"/>
    </row>
    <row r="35" spans="4:18" x14ac:dyDescent="0.35">
      <c r="D35" s="6"/>
      <c r="E35" s="498"/>
      <c r="F35" s="286" t="s">
        <v>25</v>
      </c>
      <c r="G35" s="31">
        <v>63.5</v>
      </c>
      <c r="H35" s="39">
        <v>35.299999999999997</v>
      </c>
      <c r="I35" s="39">
        <v>48.7</v>
      </c>
      <c r="J35" s="137">
        <v>43.1</v>
      </c>
      <c r="K35" s="39">
        <v>52.4</v>
      </c>
      <c r="L35" s="39">
        <v>43</v>
      </c>
      <c r="M35" s="39">
        <v>32.200000000000003</v>
      </c>
      <c r="N35" s="31">
        <v>29.1</v>
      </c>
      <c r="O35" s="31">
        <v>18.600000000000001</v>
      </c>
      <c r="P35" s="31">
        <v>39.9</v>
      </c>
      <c r="Q35" s="39">
        <v>39.9</v>
      </c>
      <c r="R35" s="33">
        <v>29.4</v>
      </c>
    </row>
    <row r="36" spans="4:18" x14ac:dyDescent="0.35">
      <c r="D36" s="6"/>
      <c r="E36" s="498"/>
      <c r="F36" s="79" t="s">
        <v>26</v>
      </c>
      <c r="G36" s="35">
        <v>67.2</v>
      </c>
      <c r="H36" s="40">
        <v>66.7</v>
      </c>
      <c r="I36" s="40">
        <v>115.5</v>
      </c>
      <c r="J36" s="138">
        <v>97.6</v>
      </c>
      <c r="K36" s="40">
        <v>121.9</v>
      </c>
      <c r="L36" s="40">
        <v>120.7</v>
      </c>
      <c r="M36" s="40">
        <v>106.8</v>
      </c>
      <c r="N36" s="35">
        <v>102.8</v>
      </c>
      <c r="O36" s="35">
        <v>81.900000000000006</v>
      </c>
      <c r="P36" s="35">
        <v>71.2</v>
      </c>
      <c r="Q36" s="40">
        <v>70.5</v>
      </c>
      <c r="R36" s="36">
        <v>55.1</v>
      </c>
    </row>
    <row r="37" spans="4:18" s="10" customFormat="1" ht="15" thickBot="1" x14ac:dyDescent="0.4">
      <c r="D37" s="12"/>
      <c r="E37" s="499"/>
      <c r="F37" s="281" t="s">
        <v>72</v>
      </c>
      <c r="G37" s="37">
        <v>317.10000000000002</v>
      </c>
      <c r="H37" s="115">
        <v>277.3</v>
      </c>
      <c r="I37" s="115">
        <v>314.60000000000002</v>
      </c>
      <c r="J37" s="139">
        <v>291.60000000000002</v>
      </c>
      <c r="K37" s="115">
        <v>344.4</v>
      </c>
      <c r="L37" s="115">
        <v>322.39999999999998</v>
      </c>
      <c r="M37" s="115">
        <v>346.6</v>
      </c>
      <c r="N37" s="37">
        <v>315.59999999999997</v>
      </c>
      <c r="O37" s="37">
        <v>258.3</v>
      </c>
      <c r="P37" s="37">
        <v>329.5</v>
      </c>
      <c r="Q37" s="115">
        <v>299.20000000000005</v>
      </c>
      <c r="R37" s="41">
        <v>251.4</v>
      </c>
    </row>
    <row r="38" spans="4:18" x14ac:dyDescent="0.35">
      <c r="D38" s="6"/>
      <c r="E38" s="497" t="s">
        <v>27</v>
      </c>
      <c r="F38" s="286" t="s">
        <v>28</v>
      </c>
      <c r="G38" s="31">
        <v>4.4000000000000004</v>
      </c>
      <c r="H38" s="39">
        <v>7.3</v>
      </c>
      <c r="I38" s="39">
        <v>6.2</v>
      </c>
      <c r="J38" s="137">
        <v>5.5</v>
      </c>
      <c r="K38" s="39">
        <v>4.4000000000000004</v>
      </c>
      <c r="L38" s="39">
        <v>1.6</v>
      </c>
      <c r="M38" s="39">
        <v>2.5</v>
      </c>
      <c r="N38" s="31">
        <v>4.5</v>
      </c>
      <c r="O38" s="31">
        <v>1.2</v>
      </c>
      <c r="P38" s="31">
        <v>3.3</v>
      </c>
      <c r="Q38" s="39">
        <v>0.1</v>
      </c>
      <c r="R38" s="33">
        <v>2.6</v>
      </c>
    </row>
    <row r="39" spans="4:18" x14ac:dyDescent="0.35">
      <c r="D39" s="6"/>
      <c r="E39" s="498"/>
      <c r="F39" s="79" t="s">
        <v>79</v>
      </c>
      <c r="G39" s="35">
        <v>10.4</v>
      </c>
      <c r="H39" s="40">
        <v>3.1</v>
      </c>
      <c r="I39" s="40">
        <v>14.5</v>
      </c>
      <c r="J39" s="138">
        <v>11.9</v>
      </c>
      <c r="K39" s="40">
        <v>9.1999999999999993</v>
      </c>
      <c r="L39" s="40">
        <v>3.7</v>
      </c>
      <c r="M39" s="40"/>
      <c r="N39" s="35">
        <v>13.8</v>
      </c>
      <c r="O39" s="35">
        <v>6.8</v>
      </c>
      <c r="P39" s="35">
        <v>6.4</v>
      </c>
      <c r="Q39" s="40">
        <v>18.399999999999999</v>
      </c>
      <c r="R39" s="36"/>
    </row>
    <row r="40" spans="4:18" s="10" customFormat="1" ht="15" thickBot="1" x14ac:dyDescent="0.4">
      <c r="D40" s="12"/>
      <c r="E40" s="499"/>
      <c r="F40" s="281" t="s">
        <v>72</v>
      </c>
      <c r="G40" s="37">
        <v>14.8</v>
      </c>
      <c r="H40" s="115">
        <v>10.4</v>
      </c>
      <c r="I40" s="115">
        <v>20.7</v>
      </c>
      <c r="J40" s="139">
        <v>17.399999999999999</v>
      </c>
      <c r="K40" s="115">
        <v>13.6</v>
      </c>
      <c r="L40" s="115">
        <v>5.3000000000000007</v>
      </c>
      <c r="M40" s="115">
        <v>2.5</v>
      </c>
      <c r="N40" s="37">
        <v>18.3</v>
      </c>
      <c r="O40" s="37">
        <v>8</v>
      </c>
      <c r="P40" s="37">
        <v>9.6999999999999993</v>
      </c>
      <c r="Q40" s="115">
        <v>18.5</v>
      </c>
      <c r="R40" s="41">
        <v>2.6</v>
      </c>
    </row>
    <row r="41" spans="4:18" x14ac:dyDescent="0.35">
      <c r="D41" s="6"/>
      <c r="E41" s="497" t="s">
        <v>29</v>
      </c>
      <c r="F41" s="91" t="s">
        <v>30</v>
      </c>
      <c r="G41" s="147"/>
      <c r="H41" s="44"/>
      <c r="I41" s="44"/>
      <c r="J41" s="140"/>
      <c r="K41" s="44"/>
      <c r="L41" s="44"/>
      <c r="M41" s="44"/>
      <c r="N41" s="44"/>
      <c r="O41" s="43"/>
      <c r="P41" s="43"/>
      <c r="Q41" s="44"/>
      <c r="R41" s="45"/>
    </row>
    <row r="42" spans="4:18" s="10" customFormat="1" ht="15" thickBot="1" x14ac:dyDescent="0.4">
      <c r="D42" s="12"/>
      <c r="E42" s="535"/>
      <c r="F42" s="281" t="s">
        <v>72</v>
      </c>
      <c r="G42" s="37">
        <v>0</v>
      </c>
      <c r="H42" s="115">
        <v>0</v>
      </c>
      <c r="I42" s="115">
        <v>0</v>
      </c>
      <c r="J42" s="139">
        <v>0</v>
      </c>
      <c r="K42" s="115">
        <v>0</v>
      </c>
      <c r="L42" s="115">
        <v>0</v>
      </c>
      <c r="M42" s="115">
        <v>0</v>
      </c>
      <c r="N42" s="37">
        <v>0</v>
      </c>
      <c r="O42" s="37">
        <v>0</v>
      </c>
      <c r="P42" s="37">
        <v>0</v>
      </c>
      <c r="Q42" s="115">
        <v>0</v>
      </c>
      <c r="R42" s="41">
        <v>0</v>
      </c>
    </row>
    <row r="43" spans="4:18" x14ac:dyDescent="0.35">
      <c r="D43" s="6"/>
      <c r="E43" s="497" t="s">
        <v>32</v>
      </c>
      <c r="F43" s="91" t="s">
        <v>32</v>
      </c>
      <c r="G43" s="43">
        <v>43.2</v>
      </c>
      <c r="H43" s="44">
        <v>53.6</v>
      </c>
      <c r="I43" s="44">
        <v>66.599999999999994</v>
      </c>
      <c r="J43" s="140">
        <v>47.9</v>
      </c>
      <c r="K43" s="44">
        <v>32.700000000000003</v>
      </c>
      <c r="L43" s="44">
        <v>34.299999999999997</v>
      </c>
      <c r="M43" s="44">
        <v>41.2</v>
      </c>
      <c r="N43" s="43">
        <v>18.7</v>
      </c>
      <c r="O43" s="43">
        <v>51.9</v>
      </c>
      <c r="P43" s="43">
        <v>53.2</v>
      </c>
      <c r="Q43" s="44">
        <v>52.3</v>
      </c>
      <c r="R43" s="45">
        <v>37</v>
      </c>
    </row>
    <row r="44" spans="4:18" s="10" customFormat="1" ht="15" thickBot="1" x14ac:dyDescent="0.4">
      <c r="D44" s="12"/>
      <c r="E44" s="535"/>
      <c r="F44" s="281" t="s">
        <v>72</v>
      </c>
      <c r="G44" s="37">
        <v>43.2</v>
      </c>
      <c r="H44" s="115">
        <v>53.6</v>
      </c>
      <c r="I44" s="115">
        <v>66.599999999999994</v>
      </c>
      <c r="J44" s="139">
        <v>47.9</v>
      </c>
      <c r="K44" s="115">
        <v>32.700000000000003</v>
      </c>
      <c r="L44" s="115">
        <v>34.299999999999997</v>
      </c>
      <c r="M44" s="115">
        <v>41.2</v>
      </c>
      <c r="N44" s="37">
        <v>18.7</v>
      </c>
      <c r="O44" s="37">
        <v>51.9</v>
      </c>
      <c r="P44" s="37">
        <v>53.2</v>
      </c>
      <c r="Q44" s="115">
        <v>52.3</v>
      </c>
      <c r="R44" s="41">
        <v>37</v>
      </c>
    </row>
    <row r="45" spans="4:18" x14ac:dyDescent="0.35">
      <c r="D45" s="6"/>
      <c r="E45" s="497" t="s">
        <v>33</v>
      </c>
      <c r="F45" s="91" t="s">
        <v>33</v>
      </c>
      <c r="G45" s="43">
        <v>67.099999999999994</v>
      </c>
      <c r="H45" s="44">
        <v>97.8</v>
      </c>
      <c r="I45" s="44">
        <v>94.1</v>
      </c>
      <c r="J45" s="140">
        <v>54.8</v>
      </c>
      <c r="K45" s="44">
        <v>98.2</v>
      </c>
      <c r="L45" s="44">
        <v>89.6</v>
      </c>
      <c r="M45" s="44">
        <v>94.3</v>
      </c>
      <c r="N45" s="43">
        <v>24.7</v>
      </c>
      <c r="O45" s="43">
        <v>85</v>
      </c>
      <c r="P45" s="43">
        <v>134.30000000000001</v>
      </c>
      <c r="Q45" s="44">
        <v>70.599999999999994</v>
      </c>
      <c r="R45" s="45">
        <v>51.2</v>
      </c>
    </row>
    <row r="46" spans="4:18" s="10" customFormat="1" ht="15" thickBot="1" x14ac:dyDescent="0.4">
      <c r="D46" s="12"/>
      <c r="E46" s="535"/>
      <c r="F46" s="281" t="s">
        <v>72</v>
      </c>
      <c r="G46" s="37">
        <v>67.099999999999994</v>
      </c>
      <c r="H46" s="115">
        <v>97.8</v>
      </c>
      <c r="I46" s="115">
        <v>94.1</v>
      </c>
      <c r="J46" s="139">
        <v>54.8</v>
      </c>
      <c r="K46" s="115">
        <v>98.2</v>
      </c>
      <c r="L46" s="115">
        <v>89.6</v>
      </c>
      <c r="M46" s="115">
        <v>94.3</v>
      </c>
      <c r="N46" s="37">
        <v>24.7</v>
      </c>
      <c r="O46" s="37">
        <v>85</v>
      </c>
      <c r="P46" s="37">
        <v>134.30000000000001</v>
      </c>
      <c r="Q46" s="115">
        <v>70.599999999999994</v>
      </c>
      <c r="R46" s="41">
        <v>51.2</v>
      </c>
    </row>
    <row r="47" spans="4:18" x14ac:dyDescent="0.35">
      <c r="D47" s="6"/>
      <c r="E47" s="497" t="s">
        <v>34</v>
      </c>
      <c r="F47" s="42" t="s">
        <v>34</v>
      </c>
      <c r="G47" s="43">
        <v>24.3</v>
      </c>
      <c r="H47" s="44">
        <v>32.6</v>
      </c>
      <c r="I47" s="44">
        <v>9.5</v>
      </c>
      <c r="J47" s="140">
        <v>10.6</v>
      </c>
      <c r="K47" s="44">
        <v>12.4</v>
      </c>
      <c r="L47" s="44">
        <v>5.8</v>
      </c>
      <c r="M47" s="44">
        <v>46.4</v>
      </c>
      <c r="N47" s="43">
        <v>17.600000000000001</v>
      </c>
      <c r="O47" s="43">
        <v>26.7</v>
      </c>
      <c r="P47" s="43">
        <v>46.4</v>
      </c>
      <c r="Q47" s="44">
        <v>40.4</v>
      </c>
      <c r="R47" s="45">
        <v>8.8000000000000007</v>
      </c>
    </row>
    <row r="48" spans="4:18" s="10" customFormat="1" ht="15" thickBot="1" x14ac:dyDescent="0.4">
      <c r="D48" s="12"/>
      <c r="E48" s="535"/>
      <c r="F48" s="125" t="s">
        <v>72</v>
      </c>
      <c r="G48" s="37">
        <v>24.3</v>
      </c>
      <c r="H48" s="115">
        <v>32.6</v>
      </c>
      <c r="I48" s="115">
        <v>9.5</v>
      </c>
      <c r="J48" s="139">
        <v>10.6</v>
      </c>
      <c r="K48" s="115">
        <v>12.4</v>
      </c>
      <c r="L48" s="115">
        <v>5.8</v>
      </c>
      <c r="M48" s="115">
        <v>46.4</v>
      </c>
      <c r="N48" s="37">
        <v>17.600000000000001</v>
      </c>
      <c r="O48" s="37">
        <v>26.7</v>
      </c>
      <c r="P48" s="37">
        <v>46.4</v>
      </c>
      <c r="Q48" s="115">
        <v>40.4</v>
      </c>
      <c r="R48" s="41">
        <v>8.8000000000000007</v>
      </c>
    </row>
    <row r="49" spans="4:18" x14ac:dyDescent="0.35">
      <c r="D49" s="6"/>
      <c r="E49" s="497" t="s">
        <v>77</v>
      </c>
      <c r="F49" s="42" t="s">
        <v>30</v>
      </c>
      <c r="G49" s="43"/>
      <c r="H49" s="44"/>
      <c r="I49" s="44"/>
      <c r="J49" s="140"/>
      <c r="K49" s="44"/>
      <c r="L49" s="44"/>
      <c r="M49" s="44"/>
      <c r="N49" s="43"/>
      <c r="O49" s="43"/>
      <c r="P49" s="43"/>
      <c r="Q49" s="44"/>
      <c r="R49" s="45"/>
    </row>
    <row r="50" spans="4:18" s="10" customFormat="1" ht="15" thickBot="1" x14ac:dyDescent="0.4">
      <c r="D50" s="12"/>
      <c r="E50" s="535"/>
      <c r="F50" s="50" t="s">
        <v>72</v>
      </c>
      <c r="G50" s="37">
        <v>0</v>
      </c>
      <c r="H50" s="115">
        <v>0</v>
      </c>
      <c r="I50" s="115">
        <v>0</v>
      </c>
      <c r="J50" s="139">
        <v>0</v>
      </c>
      <c r="K50" s="115">
        <v>0</v>
      </c>
      <c r="L50" s="115">
        <v>0</v>
      </c>
      <c r="M50" s="115">
        <v>0</v>
      </c>
      <c r="N50" s="117">
        <v>0</v>
      </c>
      <c r="O50" s="37">
        <v>0</v>
      </c>
      <c r="P50" s="37">
        <v>0</v>
      </c>
      <c r="Q50" s="115">
        <v>0</v>
      </c>
      <c r="R50" s="41">
        <v>0</v>
      </c>
    </row>
    <row r="51" spans="4:18" x14ac:dyDescent="0.35">
      <c r="D51" s="6"/>
      <c r="E51" s="497" t="s">
        <v>31</v>
      </c>
      <c r="F51" s="34" t="s">
        <v>31</v>
      </c>
      <c r="G51" s="43">
        <v>13.8</v>
      </c>
      <c r="H51" s="44">
        <v>13.8</v>
      </c>
      <c r="I51" s="44">
        <v>13.8</v>
      </c>
      <c r="J51" s="142">
        <v>12.4</v>
      </c>
      <c r="K51" s="44">
        <v>10.3</v>
      </c>
      <c r="L51" s="44">
        <v>9.5</v>
      </c>
      <c r="M51" s="44">
        <v>15.3</v>
      </c>
      <c r="N51" s="44">
        <v>9.3000000000000007</v>
      </c>
      <c r="O51" s="44">
        <v>8.5</v>
      </c>
      <c r="P51" s="44">
        <v>8.5</v>
      </c>
      <c r="Q51" s="44">
        <v>17.2</v>
      </c>
      <c r="R51" s="45">
        <v>17.2</v>
      </c>
    </row>
    <row r="52" spans="4:18" s="10" customFormat="1" ht="15" thickBot="1" x14ac:dyDescent="0.4">
      <c r="D52" s="12"/>
      <c r="E52" s="535"/>
      <c r="F52" s="125" t="s">
        <v>72</v>
      </c>
      <c r="G52" s="37">
        <v>13.8</v>
      </c>
      <c r="H52" s="115">
        <v>13.8</v>
      </c>
      <c r="I52" s="115">
        <v>13.8</v>
      </c>
      <c r="J52" s="117">
        <v>12.4</v>
      </c>
      <c r="K52" s="117">
        <v>10.3</v>
      </c>
      <c r="L52" s="117">
        <v>9.5</v>
      </c>
      <c r="M52" s="115">
        <v>15.3</v>
      </c>
      <c r="N52" s="115">
        <v>9.3000000000000007</v>
      </c>
      <c r="O52" s="115">
        <v>8.5</v>
      </c>
      <c r="P52" s="115">
        <v>8.5</v>
      </c>
      <c r="Q52" s="115">
        <v>17.2</v>
      </c>
      <c r="R52" s="41">
        <v>17.2</v>
      </c>
    </row>
    <row r="53" spans="4:18" x14ac:dyDescent="0.35">
      <c r="D53" s="6"/>
      <c r="E53" s="497" t="s">
        <v>87</v>
      </c>
      <c r="F53" s="127" t="s">
        <v>14</v>
      </c>
      <c r="G53" s="31">
        <v>97.5</v>
      </c>
      <c r="H53" s="39">
        <v>123.5</v>
      </c>
      <c r="I53" s="39">
        <v>71.8</v>
      </c>
      <c r="J53" s="39">
        <v>52.7</v>
      </c>
      <c r="K53" s="39">
        <v>65.3</v>
      </c>
      <c r="L53" s="39">
        <v>78.5</v>
      </c>
      <c r="M53" s="39">
        <v>54.9</v>
      </c>
      <c r="N53" s="39">
        <v>69.599999999999994</v>
      </c>
      <c r="O53" s="39">
        <v>72.8</v>
      </c>
      <c r="P53" s="39">
        <v>96</v>
      </c>
      <c r="Q53" s="39">
        <v>38.6</v>
      </c>
      <c r="R53" s="33">
        <v>46.8</v>
      </c>
    </row>
    <row r="54" spans="4:18" x14ac:dyDescent="0.35">
      <c r="D54" s="6"/>
      <c r="E54" s="534"/>
      <c r="F54" s="127" t="s">
        <v>85</v>
      </c>
      <c r="G54" s="31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3"/>
    </row>
    <row r="55" spans="4:18" x14ac:dyDescent="0.35">
      <c r="D55" s="6"/>
      <c r="E55" s="534"/>
      <c r="F55" s="34" t="s">
        <v>15</v>
      </c>
      <c r="G55" s="35">
        <v>291</v>
      </c>
      <c r="H55" s="40">
        <v>383</v>
      </c>
      <c r="I55" s="40">
        <v>438.1</v>
      </c>
      <c r="J55" s="40">
        <v>346.4</v>
      </c>
      <c r="K55" s="40">
        <v>352.2</v>
      </c>
      <c r="L55" s="40">
        <v>382.7</v>
      </c>
      <c r="M55" s="40">
        <v>423.6</v>
      </c>
      <c r="N55" s="40">
        <v>339.8</v>
      </c>
      <c r="O55" s="40">
        <v>319.5</v>
      </c>
      <c r="P55" s="40">
        <v>296.5</v>
      </c>
      <c r="Q55" s="40">
        <v>285.10000000000002</v>
      </c>
      <c r="R55" s="36">
        <v>326</v>
      </c>
    </row>
    <row r="56" spans="4:18" s="10" customFormat="1" ht="15" thickBot="1" x14ac:dyDescent="0.4">
      <c r="D56" s="12"/>
      <c r="E56" s="535"/>
      <c r="F56" s="125" t="s">
        <v>72</v>
      </c>
      <c r="G56" s="143">
        <v>388.5</v>
      </c>
      <c r="H56" s="115">
        <v>506.5</v>
      </c>
      <c r="I56" s="115">
        <v>509.90000000000003</v>
      </c>
      <c r="J56" s="115">
        <v>399.09999999999997</v>
      </c>
      <c r="K56" s="115">
        <v>417.5</v>
      </c>
      <c r="L56" s="115">
        <v>461.2</v>
      </c>
      <c r="M56" s="115">
        <v>478.5</v>
      </c>
      <c r="N56" s="115">
        <v>409.4</v>
      </c>
      <c r="O56" s="115">
        <v>392.3</v>
      </c>
      <c r="P56" s="115">
        <v>392.5</v>
      </c>
      <c r="Q56" s="115">
        <v>323.70000000000005</v>
      </c>
      <c r="R56" s="185">
        <v>372.8</v>
      </c>
    </row>
    <row r="57" spans="4:18" ht="15" thickBot="1" x14ac:dyDescent="0.4">
      <c r="D57" s="6"/>
      <c r="E57" s="575" t="s">
        <v>48</v>
      </c>
      <c r="F57" s="576"/>
      <c r="G57" s="144">
        <v>3146.6000000000004</v>
      </c>
      <c r="H57" s="133">
        <v>3704.3</v>
      </c>
      <c r="I57" s="133">
        <v>3293.5</v>
      </c>
      <c r="J57" s="133">
        <v>2991.9000000000005</v>
      </c>
      <c r="K57" s="133">
        <v>2864.1</v>
      </c>
      <c r="L57" s="133">
        <v>3157.6000000000004</v>
      </c>
      <c r="M57" s="133">
        <v>3146.7000000000007</v>
      </c>
      <c r="N57" s="133">
        <v>2875.4</v>
      </c>
      <c r="O57" s="133">
        <v>2801.4000000000005</v>
      </c>
      <c r="P57" s="133">
        <v>2910.7999999999997</v>
      </c>
      <c r="Q57" s="133">
        <v>2454.7999999999993</v>
      </c>
      <c r="R57" s="128">
        <v>2229.5000000000005</v>
      </c>
    </row>
    <row r="58" spans="4:18" ht="15" thickBot="1" x14ac:dyDescent="0.4">
      <c r="D58" s="6"/>
      <c r="E58" s="577" t="s">
        <v>88</v>
      </c>
      <c r="F58" s="578"/>
      <c r="G58" s="132">
        <v>34945.9</v>
      </c>
      <c r="H58" s="132">
        <v>33406.699999999997</v>
      </c>
      <c r="I58" s="132">
        <v>33401.199999999997</v>
      </c>
      <c r="J58" s="132">
        <v>37938</v>
      </c>
      <c r="K58" s="132">
        <v>44771.8</v>
      </c>
      <c r="L58" s="132">
        <v>46850.8</v>
      </c>
      <c r="M58" s="132">
        <v>44458.7</v>
      </c>
      <c r="N58" s="132">
        <v>44781.8</v>
      </c>
      <c r="O58" s="132">
        <v>44283.5</v>
      </c>
      <c r="P58" s="132">
        <v>41300.6</v>
      </c>
      <c r="Q58" s="132">
        <v>40237.4</v>
      </c>
      <c r="R58" s="131">
        <v>35649.9</v>
      </c>
    </row>
    <row r="59" spans="4:18" ht="15" thickBot="1" x14ac:dyDescent="0.4">
      <c r="D59" s="6"/>
      <c r="E59" s="577" t="s">
        <v>68</v>
      </c>
      <c r="F59" s="578"/>
      <c r="G59" s="130">
        <v>3450.4</v>
      </c>
      <c r="H59" s="130">
        <v>2133.9</v>
      </c>
      <c r="I59" s="130">
        <v>3055.9</v>
      </c>
      <c r="J59" s="130">
        <v>3845</v>
      </c>
      <c r="K59" s="130">
        <v>3318</v>
      </c>
      <c r="L59" s="130">
        <v>3199.4</v>
      </c>
      <c r="M59" s="130">
        <v>3422.7</v>
      </c>
      <c r="N59" s="130">
        <v>3225.2</v>
      </c>
      <c r="O59" s="130">
        <v>3061.1</v>
      </c>
      <c r="P59" s="130">
        <v>3072</v>
      </c>
      <c r="Q59" s="130">
        <v>2719.5</v>
      </c>
      <c r="R59" s="131">
        <v>2383.8000000000002</v>
      </c>
    </row>
    <row r="60" spans="4:18" ht="15" thickBot="1" x14ac:dyDescent="0.4">
      <c r="D60" s="6"/>
      <c r="E60" s="575" t="s">
        <v>35</v>
      </c>
      <c r="F60" s="576"/>
      <c r="G60" s="133">
        <v>41542.9</v>
      </c>
      <c r="H60" s="133">
        <v>39244.9</v>
      </c>
      <c r="I60" s="133">
        <v>39750.6</v>
      </c>
      <c r="J60" s="133">
        <v>44774.9</v>
      </c>
      <c r="K60" s="133">
        <v>50953.9</v>
      </c>
      <c r="L60" s="133">
        <v>53207.8</v>
      </c>
      <c r="M60" s="133">
        <v>51028.099999999991</v>
      </c>
      <c r="N60" s="133">
        <v>50882.400000000001</v>
      </c>
      <c r="O60" s="133">
        <v>50146</v>
      </c>
      <c r="P60" s="133">
        <v>47283.4</v>
      </c>
      <c r="Q60" s="133">
        <v>45411.7</v>
      </c>
      <c r="R60" s="128">
        <v>40263.200000000004</v>
      </c>
    </row>
    <row r="61" spans="4:18" ht="15" thickBot="1" x14ac:dyDescent="0.4">
      <c r="E61" s="579" t="s">
        <v>91</v>
      </c>
      <c r="F61" s="580"/>
      <c r="G61" s="145">
        <v>1861</v>
      </c>
      <c r="H61" s="145">
        <v>1857</v>
      </c>
      <c r="I61" s="145">
        <v>1854</v>
      </c>
      <c r="J61" s="145">
        <v>1853</v>
      </c>
      <c r="K61" s="145">
        <v>1851</v>
      </c>
      <c r="L61" s="145">
        <v>1848</v>
      </c>
      <c r="M61" s="145">
        <v>1847</v>
      </c>
      <c r="N61" s="145">
        <v>1844</v>
      </c>
      <c r="O61" s="145">
        <v>1843</v>
      </c>
      <c r="P61" s="145">
        <v>1841</v>
      </c>
      <c r="Q61" s="145">
        <v>1838</v>
      </c>
      <c r="R61" s="186">
        <v>1834</v>
      </c>
    </row>
    <row r="62" spans="4:18" x14ac:dyDescent="0.35"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7"/>
      <c r="R62" s="7"/>
    </row>
    <row r="63" spans="4:18" x14ac:dyDescent="0.35">
      <c r="E63" s="538" t="s">
        <v>92</v>
      </c>
      <c r="F63" s="538"/>
      <c r="G63" s="538"/>
      <c r="H63" s="538"/>
      <c r="I63" s="538"/>
      <c r="J63" s="538"/>
      <c r="K63" s="538"/>
      <c r="L63" s="538"/>
      <c r="M63" s="538"/>
      <c r="N63" s="538"/>
      <c r="O63" s="538"/>
      <c r="P63" s="538"/>
      <c r="Q63" s="538"/>
      <c r="R63" s="538"/>
    </row>
    <row r="64" spans="4:18" x14ac:dyDescent="0.35">
      <c r="E64" s="538" t="s">
        <v>93</v>
      </c>
      <c r="F64" s="538"/>
      <c r="G64" s="538"/>
      <c r="H64" s="538"/>
      <c r="I64" s="538"/>
      <c r="J64" s="538"/>
      <c r="K64" s="538"/>
      <c r="L64" s="538"/>
      <c r="M64" s="538"/>
      <c r="N64" s="538"/>
      <c r="O64" s="538"/>
      <c r="P64" s="538"/>
      <c r="Q64" s="538"/>
      <c r="R64" s="538"/>
    </row>
    <row r="65" spans="5:18" ht="11.25" customHeight="1" x14ac:dyDescent="0.35">
      <c r="E65" s="538" t="s">
        <v>86</v>
      </c>
      <c r="F65" s="538"/>
      <c r="G65" s="538"/>
      <c r="H65" s="538"/>
      <c r="I65" s="538"/>
      <c r="J65" s="538"/>
      <c r="K65" s="538"/>
      <c r="L65" s="538"/>
      <c r="M65" s="538"/>
      <c r="N65" s="538"/>
      <c r="O65" s="538"/>
      <c r="P65" s="538"/>
      <c r="Q65" s="538"/>
      <c r="R65" s="538"/>
    </row>
    <row r="66" spans="5:18" ht="15.5" x14ac:dyDescent="0.35">
      <c r="E66" s="490" t="s">
        <v>122</v>
      </c>
      <c r="F66" s="490"/>
      <c r="G66" s="490"/>
      <c r="H66" s="490"/>
      <c r="I66" s="490"/>
      <c r="J66" s="490"/>
      <c r="K66" s="490"/>
      <c r="L66" s="490"/>
      <c r="M66" s="490"/>
      <c r="N66" s="490"/>
      <c r="O66" s="490"/>
      <c r="P66" s="490"/>
      <c r="Q66" s="490"/>
      <c r="R66" s="490"/>
    </row>
  </sheetData>
  <mergeCells count="26">
    <mergeCell ref="E2:R3"/>
    <mergeCell ref="E4:R4"/>
    <mergeCell ref="E6:R6"/>
    <mergeCell ref="E8:E16"/>
    <mergeCell ref="E17:E20"/>
    <mergeCell ref="E43:E44"/>
    <mergeCell ref="E45:E46"/>
    <mergeCell ref="E47:E48"/>
    <mergeCell ref="E49:E50"/>
    <mergeCell ref="E21:E22"/>
    <mergeCell ref="E23:E28"/>
    <mergeCell ref="E29:E32"/>
    <mergeCell ref="E33:E37"/>
    <mergeCell ref="E38:E40"/>
    <mergeCell ref="E41:E42"/>
    <mergeCell ref="E51:E52"/>
    <mergeCell ref="E53:E56"/>
    <mergeCell ref="E65:R65"/>
    <mergeCell ref="E66:R66"/>
    <mergeCell ref="E58:F58"/>
    <mergeCell ref="E59:F59"/>
    <mergeCell ref="E60:F60"/>
    <mergeCell ref="E61:F61"/>
    <mergeCell ref="E63:R63"/>
    <mergeCell ref="E64:R64"/>
    <mergeCell ref="E57:F57"/>
  </mergeCells>
  <pageMargins left="0.70866141732283472" right="0.70866141732283472" top="0.74803149606299213" bottom="0.74803149606299213" header="0.31496062992125984" footer="0.31496062992125984"/>
  <pageSetup paperSize="9" scale="48" orientation="landscape" r:id="rId1"/>
  <headerFooter>
    <oddHeader>&amp;L&amp;G&amp;RCAMPAÑA: 2022/2023. MES: SEPTIEMBRE
Fecha de emisión de datos: 07/05/2024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H63"/>
  <sheetViews>
    <sheetView view="pageLayout" zoomScaleNormal="100" zoomScaleSheetLayoutView="85" workbookViewId="0">
      <selection activeCell="B2" sqref="B2:H2"/>
    </sheetView>
  </sheetViews>
  <sheetFormatPr baseColWidth="10" defaultColWidth="11.453125" defaultRowHeight="14.5" x14ac:dyDescent="0.35"/>
  <cols>
    <col min="1" max="1" width="8.1796875" customWidth="1"/>
    <col min="2" max="2" width="7.453125" customWidth="1"/>
    <col min="3" max="3" width="24.81640625" customWidth="1"/>
    <col min="4" max="4" width="15.54296875" bestFit="1" customWidth="1"/>
    <col min="5" max="5" width="17.1796875" bestFit="1" customWidth="1"/>
    <col min="6" max="6" width="15.81640625" bestFit="1" customWidth="1"/>
    <col min="7" max="7" width="10.54296875" customWidth="1"/>
    <col min="8" max="8" width="6.1796875" customWidth="1"/>
  </cols>
  <sheetData>
    <row r="2" spans="2:8" ht="28.5" customHeight="1" x14ac:dyDescent="0.35">
      <c r="B2" s="461" t="s">
        <v>141</v>
      </c>
      <c r="C2" s="461"/>
      <c r="D2" s="461"/>
      <c r="E2" s="461"/>
      <c r="F2" s="461"/>
      <c r="G2" s="461"/>
      <c r="H2" s="461"/>
    </row>
    <row r="3" spans="2:8" ht="15" customHeight="1" x14ac:dyDescent="0.35">
      <c r="B3" s="461" t="s">
        <v>142</v>
      </c>
      <c r="C3" s="461"/>
      <c r="D3" s="461"/>
      <c r="E3" s="461"/>
      <c r="F3" s="461"/>
      <c r="G3" s="461"/>
      <c r="H3" s="461"/>
    </row>
    <row r="4" spans="2:8" ht="15" customHeight="1" x14ac:dyDescent="0.35">
      <c r="B4" s="461"/>
      <c r="C4" s="461"/>
      <c r="D4" s="461"/>
      <c r="E4" s="461"/>
      <c r="F4" s="461"/>
      <c r="G4" s="461"/>
      <c r="H4" s="461"/>
    </row>
    <row r="5" spans="2:8" ht="15" thickBot="1" x14ac:dyDescent="0.4"/>
    <row r="6" spans="2:8" ht="15" thickBot="1" x14ac:dyDescent="0.4">
      <c r="B6" s="6"/>
      <c r="C6" s="596" t="s">
        <v>54</v>
      </c>
      <c r="D6" s="598" t="s">
        <v>4</v>
      </c>
      <c r="E6" s="600" t="s">
        <v>61</v>
      </c>
      <c r="F6" s="601"/>
      <c r="G6" s="602"/>
    </row>
    <row r="7" spans="2:8" ht="15" thickBot="1" x14ac:dyDescent="0.4">
      <c r="B7" s="6"/>
      <c r="C7" s="597"/>
      <c r="D7" s="599"/>
      <c r="E7" s="148" t="s">
        <v>62</v>
      </c>
      <c r="F7" s="149" t="s">
        <v>63</v>
      </c>
      <c r="G7" s="150" t="s">
        <v>48</v>
      </c>
    </row>
    <row r="8" spans="2:8" x14ac:dyDescent="0.35">
      <c r="B8" s="6"/>
      <c r="C8" s="581" t="s">
        <v>74</v>
      </c>
      <c r="D8" s="101" t="s">
        <v>80</v>
      </c>
      <c r="E8" s="151">
        <v>28</v>
      </c>
      <c r="F8" s="152">
        <v>2</v>
      </c>
      <c r="G8" s="153">
        <v>30</v>
      </c>
    </row>
    <row r="9" spans="2:8" x14ac:dyDescent="0.35">
      <c r="B9" s="6"/>
      <c r="C9" s="591"/>
      <c r="D9" s="102" t="s">
        <v>81</v>
      </c>
      <c r="E9" s="154">
        <v>15</v>
      </c>
      <c r="F9" s="155">
        <v>3</v>
      </c>
      <c r="G9" s="156">
        <v>18</v>
      </c>
    </row>
    <row r="10" spans="2:8" x14ac:dyDescent="0.35">
      <c r="B10" s="6"/>
      <c r="C10" s="591"/>
      <c r="D10" s="102" t="s">
        <v>82</v>
      </c>
      <c r="E10" s="154">
        <v>138</v>
      </c>
      <c r="F10" s="155">
        <v>26</v>
      </c>
      <c r="G10" s="156">
        <v>164</v>
      </c>
    </row>
    <row r="11" spans="2:8" x14ac:dyDescent="0.35">
      <c r="B11" s="6"/>
      <c r="C11" s="591"/>
      <c r="D11" s="102" t="s">
        <v>6</v>
      </c>
      <c r="E11" s="154">
        <v>79</v>
      </c>
      <c r="F11" s="155">
        <v>6</v>
      </c>
      <c r="G11" s="156">
        <v>85</v>
      </c>
    </row>
    <row r="12" spans="2:8" x14ac:dyDescent="0.35">
      <c r="B12" s="6"/>
      <c r="C12" s="591"/>
      <c r="D12" s="102" t="s">
        <v>7</v>
      </c>
      <c r="E12" s="154">
        <v>20</v>
      </c>
      <c r="F12" s="155">
        <v>1</v>
      </c>
      <c r="G12" s="156">
        <v>21</v>
      </c>
    </row>
    <row r="13" spans="2:8" x14ac:dyDescent="0.35">
      <c r="B13" s="6"/>
      <c r="C13" s="591"/>
      <c r="D13" s="102" t="s">
        <v>83</v>
      </c>
      <c r="E13" s="154">
        <v>226</v>
      </c>
      <c r="F13" s="155">
        <v>33</v>
      </c>
      <c r="G13" s="156">
        <v>259</v>
      </c>
    </row>
    <row r="14" spans="2:8" x14ac:dyDescent="0.35">
      <c r="B14" s="6"/>
      <c r="C14" s="591"/>
      <c r="D14" s="102" t="s">
        <v>84</v>
      </c>
      <c r="E14" s="154">
        <v>59</v>
      </c>
      <c r="F14" s="155">
        <v>11</v>
      </c>
      <c r="G14" s="156">
        <v>70</v>
      </c>
    </row>
    <row r="15" spans="2:8" x14ac:dyDescent="0.35">
      <c r="B15" s="6"/>
      <c r="C15" s="591"/>
      <c r="D15" s="103" t="s">
        <v>8</v>
      </c>
      <c r="E15" s="157">
        <v>56</v>
      </c>
      <c r="F15" s="158">
        <v>19</v>
      </c>
      <c r="G15" s="159">
        <v>75</v>
      </c>
    </row>
    <row r="16" spans="2:8" ht="15" thickBot="1" x14ac:dyDescent="0.4">
      <c r="B16" s="6"/>
      <c r="C16" s="592"/>
      <c r="D16" s="104" t="s">
        <v>72</v>
      </c>
      <c r="E16" s="105">
        <v>621</v>
      </c>
      <c r="F16" s="160">
        <v>101</v>
      </c>
      <c r="G16" s="161">
        <v>722</v>
      </c>
    </row>
    <row r="17" spans="2:7" x14ac:dyDescent="0.35">
      <c r="C17" s="593" t="s">
        <v>75</v>
      </c>
      <c r="D17" s="102" t="s">
        <v>10</v>
      </c>
      <c r="E17" s="154">
        <v>28</v>
      </c>
      <c r="F17" s="155">
        <v>2</v>
      </c>
      <c r="G17" s="156">
        <v>30</v>
      </c>
    </row>
    <row r="18" spans="2:7" x14ac:dyDescent="0.35">
      <c r="C18" s="594"/>
      <c r="D18" s="102" t="s">
        <v>11</v>
      </c>
      <c r="E18" s="154">
        <v>29</v>
      </c>
      <c r="F18" s="270" t="s">
        <v>149</v>
      </c>
      <c r="G18" s="156">
        <v>29</v>
      </c>
    </row>
    <row r="19" spans="2:7" x14ac:dyDescent="0.35">
      <c r="C19" s="594"/>
      <c r="D19" s="103" t="s">
        <v>12</v>
      </c>
      <c r="E19" s="157">
        <v>41</v>
      </c>
      <c r="F19" s="158">
        <v>7</v>
      </c>
      <c r="G19" s="159">
        <v>48</v>
      </c>
    </row>
    <row r="20" spans="2:7" ht="15" thickBot="1" x14ac:dyDescent="0.4">
      <c r="C20" s="595"/>
      <c r="D20" s="104" t="s">
        <v>72</v>
      </c>
      <c r="E20" s="105">
        <v>98</v>
      </c>
      <c r="F20" s="160">
        <v>9</v>
      </c>
      <c r="G20" s="161">
        <v>107</v>
      </c>
    </row>
    <row r="21" spans="2:7" x14ac:dyDescent="0.35">
      <c r="C21" s="593" t="s">
        <v>13</v>
      </c>
      <c r="D21" s="106" t="s">
        <v>13</v>
      </c>
      <c r="E21" s="162">
        <v>17</v>
      </c>
      <c r="F21" s="163">
        <v>9</v>
      </c>
      <c r="G21" s="156">
        <v>26</v>
      </c>
    </row>
    <row r="22" spans="2:7" ht="15" thickBot="1" x14ac:dyDescent="0.4">
      <c r="C22" s="595"/>
      <c r="D22" s="104" t="s">
        <v>72</v>
      </c>
      <c r="E22" s="105">
        <v>17</v>
      </c>
      <c r="F22" s="160">
        <v>9</v>
      </c>
      <c r="G22" s="164">
        <v>26</v>
      </c>
    </row>
    <row r="23" spans="2:7" x14ac:dyDescent="0.35">
      <c r="B23" s="6"/>
      <c r="C23" s="581" t="s">
        <v>73</v>
      </c>
      <c r="D23" s="101" t="s">
        <v>16</v>
      </c>
      <c r="E23" s="154">
        <v>36</v>
      </c>
      <c r="F23" s="155">
        <v>4</v>
      </c>
      <c r="G23" s="156">
        <v>40</v>
      </c>
    </row>
    <row r="24" spans="2:7" x14ac:dyDescent="0.35">
      <c r="B24" s="6"/>
      <c r="C24" s="591"/>
      <c r="D24" s="102" t="s">
        <v>17</v>
      </c>
      <c r="E24" s="154">
        <v>67</v>
      </c>
      <c r="F24" s="155">
        <v>9</v>
      </c>
      <c r="G24" s="156">
        <v>76</v>
      </c>
    </row>
    <row r="25" spans="2:7" x14ac:dyDescent="0.35">
      <c r="B25" s="6"/>
      <c r="C25" s="591"/>
      <c r="D25" s="102" t="s">
        <v>18</v>
      </c>
      <c r="E25" s="154">
        <v>27</v>
      </c>
      <c r="F25" s="155">
        <v>1</v>
      </c>
      <c r="G25" s="156">
        <v>28</v>
      </c>
    </row>
    <row r="26" spans="2:7" x14ac:dyDescent="0.35">
      <c r="B26" s="6"/>
      <c r="C26" s="591"/>
      <c r="D26" s="102" t="s">
        <v>50</v>
      </c>
      <c r="E26" s="154">
        <v>6</v>
      </c>
      <c r="F26" s="270" t="s">
        <v>149</v>
      </c>
      <c r="G26" s="156">
        <v>6</v>
      </c>
    </row>
    <row r="27" spans="2:7" x14ac:dyDescent="0.35">
      <c r="B27" s="6"/>
      <c r="C27" s="591"/>
      <c r="D27" s="103" t="s">
        <v>19</v>
      </c>
      <c r="E27" s="157">
        <v>97</v>
      </c>
      <c r="F27" s="158">
        <v>5</v>
      </c>
      <c r="G27" s="159">
        <v>102</v>
      </c>
    </row>
    <row r="28" spans="2:7" ht="15" thickBot="1" x14ac:dyDescent="0.4">
      <c r="B28" s="6"/>
      <c r="C28" s="592"/>
      <c r="D28" s="104" t="s">
        <v>72</v>
      </c>
      <c r="E28" s="105">
        <v>233</v>
      </c>
      <c r="F28" s="160">
        <v>19</v>
      </c>
      <c r="G28" s="161">
        <v>252</v>
      </c>
    </row>
    <row r="29" spans="2:7" x14ac:dyDescent="0.35">
      <c r="B29" s="6"/>
      <c r="C29" s="581" t="s">
        <v>76</v>
      </c>
      <c r="D29" s="102" t="s">
        <v>78</v>
      </c>
      <c r="E29" s="154">
        <v>10</v>
      </c>
      <c r="F29" s="270" t="s">
        <v>149</v>
      </c>
      <c r="G29" s="156">
        <v>10</v>
      </c>
    </row>
    <row r="30" spans="2:7" x14ac:dyDescent="0.35">
      <c r="B30" s="6"/>
      <c r="C30" s="591"/>
      <c r="D30" s="102" t="s">
        <v>20</v>
      </c>
      <c r="E30" s="154">
        <v>5</v>
      </c>
      <c r="F30" s="155">
        <v>2</v>
      </c>
      <c r="G30" s="156">
        <v>7</v>
      </c>
    </row>
    <row r="31" spans="2:7" x14ac:dyDescent="0.35">
      <c r="B31" s="6"/>
      <c r="C31" s="591"/>
      <c r="D31" s="103" t="s">
        <v>21</v>
      </c>
      <c r="E31" s="157">
        <v>3</v>
      </c>
      <c r="F31" s="158">
        <v>3</v>
      </c>
      <c r="G31" s="159">
        <v>6</v>
      </c>
    </row>
    <row r="32" spans="2:7" ht="15" thickBot="1" x14ac:dyDescent="0.4">
      <c r="B32" s="6"/>
      <c r="C32" s="592"/>
      <c r="D32" s="104" t="s">
        <v>72</v>
      </c>
      <c r="E32" s="105">
        <v>18</v>
      </c>
      <c r="F32" s="160">
        <v>5</v>
      </c>
      <c r="G32" s="161">
        <v>23</v>
      </c>
    </row>
    <row r="33" spans="2:8" x14ac:dyDescent="0.35">
      <c r="B33" s="6"/>
      <c r="C33" s="581" t="s">
        <v>22</v>
      </c>
      <c r="D33" s="102" t="s">
        <v>23</v>
      </c>
      <c r="E33" s="154">
        <v>11</v>
      </c>
      <c r="F33" s="155">
        <v>5</v>
      </c>
      <c r="G33" s="156">
        <v>16</v>
      </c>
    </row>
    <row r="34" spans="2:8" x14ac:dyDescent="0.35">
      <c r="B34" s="6"/>
      <c r="C34" s="591"/>
      <c r="D34" s="102" t="s">
        <v>24</v>
      </c>
      <c r="E34" s="154">
        <v>11</v>
      </c>
      <c r="F34" s="270" t="s">
        <v>149</v>
      </c>
      <c r="G34" s="156">
        <v>11</v>
      </c>
    </row>
    <row r="35" spans="2:8" x14ac:dyDescent="0.35">
      <c r="B35" s="6"/>
      <c r="C35" s="591"/>
      <c r="D35" s="102" t="s">
        <v>25</v>
      </c>
      <c r="E35" s="154">
        <v>55</v>
      </c>
      <c r="F35" s="155">
        <v>7</v>
      </c>
      <c r="G35" s="156">
        <v>62</v>
      </c>
    </row>
    <row r="36" spans="2:8" x14ac:dyDescent="0.35">
      <c r="B36" s="6"/>
      <c r="C36" s="591"/>
      <c r="D36" s="103" t="s">
        <v>26</v>
      </c>
      <c r="E36" s="157">
        <v>85</v>
      </c>
      <c r="F36" s="158">
        <v>14</v>
      </c>
      <c r="G36" s="159">
        <v>99</v>
      </c>
    </row>
    <row r="37" spans="2:8" ht="15" thickBot="1" x14ac:dyDescent="0.4">
      <c r="B37" s="6"/>
      <c r="C37" s="592"/>
      <c r="D37" s="104" t="s">
        <v>72</v>
      </c>
      <c r="E37" s="165">
        <v>162</v>
      </c>
      <c r="F37" s="166">
        <v>26</v>
      </c>
      <c r="G37" s="161">
        <v>188</v>
      </c>
    </row>
    <row r="38" spans="2:8" x14ac:dyDescent="0.35">
      <c r="B38" s="6"/>
      <c r="C38" s="581" t="s">
        <v>27</v>
      </c>
      <c r="D38" s="101" t="s">
        <v>28</v>
      </c>
      <c r="E38" s="151">
        <v>75</v>
      </c>
      <c r="F38" s="155">
        <v>3</v>
      </c>
      <c r="G38" s="156">
        <v>78</v>
      </c>
    </row>
    <row r="39" spans="2:8" x14ac:dyDescent="0.35">
      <c r="B39" s="6"/>
      <c r="C39" s="591"/>
      <c r="D39" s="103" t="s">
        <v>79</v>
      </c>
      <c r="E39" s="157">
        <v>48</v>
      </c>
      <c r="F39" s="158">
        <v>2</v>
      </c>
      <c r="G39" s="159">
        <v>50</v>
      </c>
    </row>
    <row r="40" spans="2:8" ht="15" thickBot="1" x14ac:dyDescent="0.4">
      <c r="B40" s="6"/>
      <c r="C40" s="592"/>
      <c r="D40" s="104" t="s">
        <v>72</v>
      </c>
      <c r="E40" s="165">
        <v>123</v>
      </c>
      <c r="F40" s="166">
        <v>5</v>
      </c>
      <c r="G40" s="161">
        <v>128</v>
      </c>
    </row>
    <row r="41" spans="2:8" x14ac:dyDescent="0.35">
      <c r="B41" s="6"/>
      <c r="C41" s="581" t="s">
        <v>29</v>
      </c>
      <c r="D41" s="106" t="s">
        <v>30</v>
      </c>
      <c r="E41" s="167">
        <v>2</v>
      </c>
      <c r="F41" s="271" t="s">
        <v>149</v>
      </c>
      <c r="G41" s="168">
        <v>2</v>
      </c>
      <c r="H41" s="4"/>
    </row>
    <row r="42" spans="2:8" ht="15" thickBot="1" x14ac:dyDescent="0.4">
      <c r="B42" s="6"/>
      <c r="C42" s="582"/>
      <c r="D42" s="104" t="s">
        <v>72</v>
      </c>
      <c r="E42" s="105">
        <v>2</v>
      </c>
      <c r="F42" s="272" t="s">
        <v>152</v>
      </c>
      <c r="G42" s="161">
        <v>2</v>
      </c>
    </row>
    <row r="43" spans="2:8" x14ac:dyDescent="0.35">
      <c r="B43" s="6"/>
      <c r="C43" s="581" t="s">
        <v>32</v>
      </c>
      <c r="D43" s="106" t="s">
        <v>32</v>
      </c>
      <c r="E43" s="169">
        <v>21</v>
      </c>
      <c r="F43" s="163">
        <v>4</v>
      </c>
      <c r="G43" s="170">
        <v>25</v>
      </c>
    </row>
    <row r="44" spans="2:8" ht="15" thickBot="1" x14ac:dyDescent="0.4">
      <c r="B44" s="6"/>
      <c r="C44" s="582"/>
      <c r="D44" s="104" t="s">
        <v>72</v>
      </c>
      <c r="E44" s="105">
        <v>21</v>
      </c>
      <c r="F44" s="160">
        <v>4</v>
      </c>
      <c r="G44" s="161">
        <v>25</v>
      </c>
    </row>
    <row r="45" spans="2:8" x14ac:dyDescent="0.35">
      <c r="B45" s="6"/>
      <c r="C45" s="581" t="s">
        <v>33</v>
      </c>
      <c r="D45" s="106" t="s">
        <v>33</v>
      </c>
      <c r="E45" s="169">
        <v>42</v>
      </c>
      <c r="F45" s="163">
        <v>5</v>
      </c>
      <c r="G45" s="170">
        <v>47</v>
      </c>
    </row>
    <row r="46" spans="2:8" ht="15" thickBot="1" x14ac:dyDescent="0.4">
      <c r="B46" s="6"/>
      <c r="C46" s="582"/>
      <c r="D46" s="104" t="s">
        <v>72</v>
      </c>
      <c r="E46" s="105">
        <v>42</v>
      </c>
      <c r="F46" s="160">
        <v>5</v>
      </c>
      <c r="G46" s="161">
        <v>47</v>
      </c>
    </row>
    <row r="47" spans="2:8" x14ac:dyDescent="0.35">
      <c r="B47" s="6"/>
      <c r="C47" s="581" t="s">
        <v>34</v>
      </c>
      <c r="D47" s="106" t="s">
        <v>34</v>
      </c>
      <c r="E47" s="169">
        <v>17</v>
      </c>
      <c r="F47" s="163">
        <v>1</v>
      </c>
      <c r="G47" s="170">
        <v>18</v>
      </c>
    </row>
    <row r="48" spans="2:8" ht="15" thickBot="1" x14ac:dyDescent="0.4">
      <c r="B48" s="6"/>
      <c r="C48" s="582"/>
      <c r="D48" s="104" t="s">
        <v>72</v>
      </c>
      <c r="E48" s="105">
        <v>17</v>
      </c>
      <c r="F48" s="160">
        <v>1</v>
      </c>
      <c r="G48" s="161">
        <v>18</v>
      </c>
    </row>
    <row r="49" spans="2:7" x14ac:dyDescent="0.35">
      <c r="B49" s="6"/>
      <c r="C49" s="581" t="s">
        <v>77</v>
      </c>
      <c r="D49" s="106" t="s">
        <v>30</v>
      </c>
      <c r="E49" s="169">
        <v>4</v>
      </c>
      <c r="F49" s="163">
        <v>1</v>
      </c>
      <c r="G49" s="170">
        <v>5</v>
      </c>
    </row>
    <row r="50" spans="2:7" ht="15" thickBot="1" x14ac:dyDescent="0.4">
      <c r="B50" s="6"/>
      <c r="C50" s="582"/>
      <c r="D50" s="107" t="s">
        <v>72</v>
      </c>
      <c r="E50" s="105">
        <v>4</v>
      </c>
      <c r="F50" s="160">
        <v>1</v>
      </c>
      <c r="G50" s="161">
        <v>5</v>
      </c>
    </row>
    <row r="51" spans="2:7" x14ac:dyDescent="0.35">
      <c r="B51" s="6"/>
      <c r="C51" s="581" t="s">
        <v>31</v>
      </c>
      <c r="D51" s="103" t="s">
        <v>31</v>
      </c>
      <c r="E51" s="169">
        <v>23</v>
      </c>
      <c r="F51" s="163">
        <v>3</v>
      </c>
      <c r="G51" s="170">
        <v>26</v>
      </c>
    </row>
    <row r="52" spans="2:7" ht="15" thickBot="1" x14ac:dyDescent="0.4">
      <c r="B52" s="6"/>
      <c r="C52" s="582"/>
      <c r="D52" s="104" t="s">
        <v>72</v>
      </c>
      <c r="E52" s="105">
        <v>23</v>
      </c>
      <c r="F52" s="160">
        <v>3</v>
      </c>
      <c r="G52" s="161">
        <v>26</v>
      </c>
    </row>
    <row r="53" spans="2:7" x14ac:dyDescent="0.35">
      <c r="B53" s="6"/>
      <c r="C53" s="581" t="s">
        <v>87</v>
      </c>
      <c r="D53" s="101" t="s">
        <v>14</v>
      </c>
      <c r="E53" s="154">
        <v>39</v>
      </c>
      <c r="F53" s="155">
        <v>6</v>
      </c>
      <c r="G53" s="156">
        <v>45</v>
      </c>
    </row>
    <row r="54" spans="2:7" x14ac:dyDescent="0.35">
      <c r="B54" s="6"/>
      <c r="C54" s="583"/>
      <c r="D54" s="102" t="s">
        <v>85</v>
      </c>
      <c r="E54" s="154">
        <v>41</v>
      </c>
      <c r="F54" s="155">
        <v>1</v>
      </c>
      <c r="G54" s="156">
        <v>42</v>
      </c>
    </row>
    <row r="55" spans="2:7" x14ac:dyDescent="0.35">
      <c r="B55" s="6"/>
      <c r="C55" s="583"/>
      <c r="D55" s="103" t="s">
        <v>15</v>
      </c>
      <c r="E55" s="157">
        <v>45</v>
      </c>
      <c r="F55" s="158">
        <v>11</v>
      </c>
      <c r="G55" s="159">
        <v>56</v>
      </c>
    </row>
    <row r="56" spans="2:7" ht="15" thickBot="1" x14ac:dyDescent="0.4">
      <c r="B56" s="6"/>
      <c r="C56" s="582"/>
      <c r="D56" s="104" t="s">
        <v>72</v>
      </c>
      <c r="E56" s="171">
        <v>125</v>
      </c>
      <c r="F56" s="166">
        <v>18</v>
      </c>
      <c r="G56" s="161">
        <v>143</v>
      </c>
    </row>
    <row r="57" spans="2:7" ht="15" thickBot="1" x14ac:dyDescent="0.4">
      <c r="B57" s="6"/>
      <c r="C57" s="584" t="s">
        <v>48</v>
      </c>
      <c r="D57" s="585"/>
      <c r="E57" s="172">
        <v>1506</v>
      </c>
      <c r="F57" s="172">
        <v>206</v>
      </c>
      <c r="G57" s="173">
        <v>1712</v>
      </c>
    </row>
    <row r="58" spans="2:7" ht="15" thickBot="1" x14ac:dyDescent="0.4">
      <c r="C58" s="586" t="s">
        <v>88</v>
      </c>
      <c r="D58" s="587"/>
      <c r="E58" s="273"/>
      <c r="F58" s="273"/>
      <c r="G58" s="174">
        <v>48</v>
      </c>
    </row>
    <row r="59" spans="2:7" ht="15" thickBot="1" x14ac:dyDescent="0.4">
      <c r="C59" s="586" t="s">
        <v>68</v>
      </c>
      <c r="D59" s="587"/>
      <c r="E59" s="273"/>
      <c r="F59" s="273"/>
      <c r="G59" s="174">
        <v>63</v>
      </c>
    </row>
    <row r="60" spans="2:7" ht="15" thickBot="1" x14ac:dyDescent="0.4">
      <c r="C60" s="588" t="s">
        <v>35</v>
      </c>
      <c r="D60" s="585"/>
      <c r="E60" s="289"/>
      <c r="F60" s="289"/>
      <c r="G60" s="173">
        <v>1823</v>
      </c>
    </row>
    <row r="61" spans="2:7" ht="11.25" customHeight="1" x14ac:dyDescent="0.35">
      <c r="C61" s="113"/>
      <c r="D61" s="113"/>
      <c r="E61" s="113"/>
      <c r="F61" s="113"/>
      <c r="G61" s="113"/>
    </row>
    <row r="62" spans="2:7" ht="36" customHeight="1" x14ac:dyDescent="0.35">
      <c r="C62" s="589" t="s">
        <v>96</v>
      </c>
      <c r="D62" s="590"/>
      <c r="E62" s="590"/>
      <c r="F62" s="590"/>
      <c r="G62" s="590"/>
    </row>
    <row r="63" spans="2:7" ht="15.5" x14ac:dyDescent="0.35">
      <c r="C63" s="490" t="s">
        <v>122</v>
      </c>
      <c r="D63" s="490"/>
      <c r="E63" s="490"/>
      <c r="F63" s="490"/>
      <c r="G63" s="490"/>
    </row>
  </sheetData>
  <mergeCells count="25">
    <mergeCell ref="B2:H2"/>
    <mergeCell ref="B3:H4"/>
    <mergeCell ref="C6:C7"/>
    <mergeCell ref="D6:D7"/>
    <mergeCell ref="E6:G6"/>
    <mergeCell ref="C38:C40"/>
    <mergeCell ref="C41:C42"/>
    <mergeCell ref="C43:C44"/>
    <mergeCell ref="C45:C46"/>
    <mergeCell ref="C8:C16"/>
    <mergeCell ref="C17:C20"/>
    <mergeCell ref="C21:C22"/>
    <mergeCell ref="C23:C28"/>
    <mergeCell ref="C29:C32"/>
    <mergeCell ref="C33:C37"/>
    <mergeCell ref="C47:C48"/>
    <mergeCell ref="C49:C50"/>
    <mergeCell ref="C63:G63"/>
    <mergeCell ref="C53:C56"/>
    <mergeCell ref="C57:D57"/>
    <mergeCell ref="C58:D58"/>
    <mergeCell ref="C59:D59"/>
    <mergeCell ref="C60:D60"/>
    <mergeCell ref="C62:G62"/>
    <mergeCell ref="C51:C52"/>
  </mergeCells>
  <pageMargins left="0.70866141732283472" right="0.70866141732283472" top="0.82677165354330717" bottom="0.74803149606299213" header="0.31496062992125984" footer="0.31496062992125984"/>
  <pageSetup paperSize="9" scale="74" orientation="portrait" r:id="rId1"/>
  <headerFooter>
    <oddHeader>&amp;L&amp;G&amp;RCAMPAÑA: 2022/2023. MES: SEPTIEMBRE
Fecha de emisión de datos: 07/05/2024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3:N51"/>
  <sheetViews>
    <sheetView view="pageLayout" zoomScale="90" zoomScaleNormal="80" zoomScaleSheetLayoutView="100" zoomScalePageLayoutView="90" workbookViewId="0">
      <selection activeCell="M12" sqref="M12:N12"/>
    </sheetView>
  </sheetViews>
  <sheetFormatPr baseColWidth="10" defaultColWidth="11.453125" defaultRowHeight="14.5" x14ac:dyDescent="0.35"/>
  <cols>
    <col min="1" max="1" width="4.1796875" customWidth="1"/>
    <col min="2" max="2" width="25.7265625" customWidth="1"/>
    <col min="3" max="3" width="17.453125" bestFit="1" customWidth="1"/>
    <col min="4" max="4" width="8.453125" customWidth="1"/>
    <col min="6" max="6" width="13" customWidth="1"/>
    <col min="7" max="7" width="10.81640625" customWidth="1"/>
    <col min="8" max="8" width="12.81640625" customWidth="1"/>
    <col min="9" max="9" width="12.54296875" customWidth="1"/>
    <col min="10" max="10" width="13.1796875" customWidth="1"/>
    <col min="12" max="12" width="11.54296875" customWidth="1"/>
    <col min="13" max="13" width="12.26953125" bestFit="1" customWidth="1"/>
    <col min="14" max="14" width="13.81640625" bestFit="1" customWidth="1"/>
    <col min="15" max="15" width="4.453125" customWidth="1"/>
  </cols>
  <sheetData>
    <row r="3" spans="1:14" ht="15" customHeight="1" x14ac:dyDescent="0.35">
      <c r="B3" s="461" t="s">
        <v>126</v>
      </c>
      <c r="C3" s="461"/>
      <c r="D3" s="461"/>
      <c r="E3" s="461"/>
      <c r="F3" s="461"/>
      <c r="G3" s="461"/>
      <c r="H3" s="461"/>
      <c r="I3" s="461"/>
      <c r="J3" s="461"/>
      <c r="K3" s="461"/>
      <c r="L3" s="461"/>
      <c r="M3" s="461"/>
      <c r="N3" s="461"/>
    </row>
    <row r="4" spans="1:14" ht="15" customHeight="1" x14ac:dyDescent="0.35">
      <c r="B4" s="461"/>
      <c r="C4" s="461"/>
      <c r="D4" s="461"/>
      <c r="E4" s="461"/>
      <c r="F4" s="461"/>
      <c r="G4" s="461"/>
      <c r="H4" s="461"/>
      <c r="I4" s="461"/>
      <c r="J4" s="461"/>
      <c r="K4" s="461"/>
      <c r="L4" s="461"/>
      <c r="M4" s="461"/>
      <c r="N4" s="461"/>
    </row>
    <row r="5" spans="1:14" ht="24" customHeight="1" x14ac:dyDescent="0.35">
      <c r="B5" s="461"/>
      <c r="C5" s="461"/>
      <c r="D5" s="461"/>
      <c r="E5" s="461"/>
      <c r="F5" s="461"/>
      <c r="G5" s="461"/>
      <c r="H5" s="461"/>
      <c r="I5" s="461"/>
      <c r="J5" s="461"/>
      <c r="K5" s="461"/>
      <c r="L5" s="461"/>
      <c r="M5" s="461"/>
      <c r="N5" s="461"/>
    </row>
    <row r="6" spans="1:14" ht="24" customHeight="1" x14ac:dyDescent="0.35">
      <c r="C6" s="279"/>
      <c r="D6" s="279"/>
      <c r="E6" s="279"/>
      <c r="F6" s="279"/>
      <c r="G6" s="279"/>
      <c r="H6" s="279"/>
      <c r="I6" s="279"/>
      <c r="J6" s="279"/>
      <c r="K6" s="279"/>
      <c r="L6" s="279"/>
      <c r="M6" s="279"/>
    </row>
    <row r="7" spans="1:14" ht="15" thickBot="1" x14ac:dyDescent="0.4"/>
    <row r="8" spans="1:14" ht="15" thickBot="1" x14ac:dyDescent="0.4">
      <c r="B8" s="69"/>
      <c r="C8" s="69"/>
      <c r="D8" s="290"/>
      <c r="E8" s="571" t="s">
        <v>59</v>
      </c>
      <c r="F8" s="571"/>
      <c r="G8" s="571" t="s">
        <v>111</v>
      </c>
      <c r="H8" s="571"/>
      <c r="I8" s="571" t="s">
        <v>112</v>
      </c>
      <c r="J8" s="571"/>
      <c r="K8" s="571" t="s">
        <v>113</v>
      </c>
      <c r="L8" s="571"/>
      <c r="M8" s="571" t="s">
        <v>3</v>
      </c>
      <c r="N8" s="571"/>
    </row>
    <row r="9" spans="1:14" ht="15" thickBot="1" x14ac:dyDescent="0.4">
      <c r="A9" s="6"/>
      <c r="B9" s="288" t="s">
        <v>54</v>
      </c>
      <c r="C9" s="288" t="s">
        <v>107</v>
      </c>
      <c r="D9" s="288" t="s">
        <v>100</v>
      </c>
      <c r="E9" s="70" t="s">
        <v>108</v>
      </c>
      <c r="F9" s="70" t="s">
        <v>109</v>
      </c>
      <c r="G9" s="70" t="s">
        <v>108</v>
      </c>
      <c r="H9" s="70" t="s">
        <v>109</v>
      </c>
      <c r="I9" s="70" t="s">
        <v>108</v>
      </c>
      <c r="J9" s="70" t="s">
        <v>109</v>
      </c>
      <c r="K9" s="70" t="s">
        <v>108</v>
      </c>
      <c r="L9" s="70" t="s">
        <v>109</v>
      </c>
      <c r="M9" s="70" t="s">
        <v>108</v>
      </c>
      <c r="N9" s="70" t="s">
        <v>109</v>
      </c>
    </row>
    <row r="10" spans="1:14" ht="15" thickBot="1" x14ac:dyDescent="0.4">
      <c r="A10" s="6"/>
      <c r="B10" s="175" t="s">
        <v>74</v>
      </c>
      <c r="C10" s="176">
        <v>43</v>
      </c>
      <c r="D10" s="176">
        <v>42</v>
      </c>
      <c r="E10" s="177">
        <v>763.46</v>
      </c>
      <c r="F10" s="177">
        <v>9787.42</v>
      </c>
      <c r="G10" s="177">
        <v>5936.36</v>
      </c>
      <c r="H10" s="177">
        <v>77764.070000000007</v>
      </c>
      <c r="I10" s="177">
        <v>6426.74</v>
      </c>
      <c r="J10" s="177">
        <v>78249.850000000006</v>
      </c>
      <c r="K10" s="177">
        <v>-0.22</v>
      </c>
      <c r="L10" s="177">
        <v>-89.92</v>
      </c>
      <c r="M10" s="177">
        <v>272.86</v>
      </c>
      <c r="N10" s="177">
        <v>9211.7199999999993</v>
      </c>
    </row>
    <row r="11" spans="1:14" ht="15" thickBot="1" x14ac:dyDescent="0.4">
      <c r="A11" s="6"/>
      <c r="B11" s="175" t="s">
        <v>110</v>
      </c>
      <c r="C11" s="176">
        <v>23</v>
      </c>
      <c r="D11" s="176">
        <v>23</v>
      </c>
      <c r="E11" s="177">
        <v>2022.24</v>
      </c>
      <c r="F11" s="177">
        <v>12647.67</v>
      </c>
      <c r="G11" s="177">
        <v>7407.29</v>
      </c>
      <c r="H11" s="177">
        <v>8322.57</v>
      </c>
      <c r="I11" s="177">
        <v>8506.66</v>
      </c>
      <c r="J11" s="177">
        <v>14428.44</v>
      </c>
      <c r="K11" s="177">
        <v>0</v>
      </c>
      <c r="L11" s="177">
        <v>-62.45</v>
      </c>
      <c r="M11" s="177">
        <v>922.87</v>
      </c>
      <c r="N11" s="177">
        <v>6479.35</v>
      </c>
    </row>
    <row r="12" spans="1:14" s="10" customFormat="1" ht="15" thickBot="1" x14ac:dyDescent="0.4">
      <c r="A12" s="12"/>
      <c r="B12" s="288" t="s">
        <v>35</v>
      </c>
      <c r="C12" s="288">
        <v>66</v>
      </c>
      <c r="D12" s="288">
        <v>65</v>
      </c>
      <c r="E12" s="178">
        <v>2785.7</v>
      </c>
      <c r="F12" s="178">
        <v>22435.09</v>
      </c>
      <c r="G12" s="178">
        <v>13343.65</v>
      </c>
      <c r="H12" s="178">
        <v>86086.64</v>
      </c>
      <c r="I12" s="178">
        <v>14933.4</v>
      </c>
      <c r="J12" s="178">
        <v>92678.29</v>
      </c>
      <c r="K12" s="178">
        <v>-0.22</v>
      </c>
      <c r="L12" s="178">
        <v>-152.37</v>
      </c>
      <c r="M12" s="178">
        <v>1195.73</v>
      </c>
      <c r="N12" s="178">
        <v>15691.07</v>
      </c>
    </row>
    <row r="13" spans="1:14" x14ac:dyDescent="0.35"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51"/>
      <c r="N13" s="51"/>
    </row>
    <row r="14" spans="1:14" x14ac:dyDescent="0.35">
      <c r="B14" s="7"/>
      <c r="C14" s="7"/>
      <c r="D14" s="7"/>
      <c r="E14" s="7"/>
      <c r="F14" s="7"/>
      <c r="G14" s="7"/>
      <c r="H14" s="249"/>
      <c r="I14" s="249"/>
      <c r="J14" s="7"/>
      <c r="K14" s="7"/>
      <c r="L14" s="7"/>
      <c r="M14" s="51"/>
      <c r="N14" s="263"/>
    </row>
    <row r="15" spans="1:14" ht="15.5" x14ac:dyDescent="0.35">
      <c r="B15" s="470" t="s">
        <v>114</v>
      </c>
      <c r="C15" s="470"/>
      <c r="D15" s="470"/>
      <c r="E15" s="470"/>
      <c r="F15" s="470"/>
      <c r="G15" s="470"/>
      <c r="H15" s="470"/>
      <c r="I15" s="470"/>
      <c r="J15" s="470"/>
      <c r="K15" s="470"/>
      <c r="L15" s="470"/>
      <c r="M15" s="470"/>
      <c r="N15" s="470"/>
    </row>
    <row r="16" spans="1:14" x14ac:dyDescent="0.35"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</row>
    <row r="17" spans="2:14" x14ac:dyDescent="0.35"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</row>
    <row r="18" spans="2:14" x14ac:dyDescent="0.35"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</row>
    <row r="19" spans="2:14" x14ac:dyDescent="0.35"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</row>
    <row r="20" spans="2:14" x14ac:dyDescent="0.35"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</row>
    <row r="21" spans="2:14" x14ac:dyDescent="0.35"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</row>
    <row r="22" spans="2:14" x14ac:dyDescent="0.35"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</row>
    <row r="23" spans="2:14" x14ac:dyDescent="0.35"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</row>
    <row r="24" spans="2:14" x14ac:dyDescent="0.35"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</row>
    <row r="25" spans="2:14" x14ac:dyDescent="0.35"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</row>
    <row r="26" spans="2:14" x14ac:dyDescent="0.35"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</row>
    <row r="27" spans="2:14" x14ac:dyDescent="0.35"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</row>
    <row r="28" spans="2:14" x14ac:dyDescent="0.35"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</row>
    <row r="29" spans="2:14" x14ac:dyDescent="0.35"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</row>
    <row r="30" spans="2:14" x14ac:dyDescent="0.35"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</row>
    <row r="31" spans="2:14" x14ac:dyDescent="0.35"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</row>
    <row r="32" spans="2:14" x14ac:dyDescent="0.35"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2:14" x14ac:dyDescent="0.35"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</row>
    <row r="34" spans="2:14" x14ac:dyDescent="0.35"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</row>
    <row r="35" spans="2:14" x14ac:dyDescent="0.35">
      <c r="B35" s="51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2:14" x14ac:dyDescent="0.35">
      <c r="B36" s="51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</row>
    <row r="37" spans="2:14" ht="35.25" customHeight="1" x14ac:dyDescent="0.35"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</row>
    <row r="38" spans="2:14" ht="30.75" customHeight="1" x14ac:dyDescent="0.35"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</row>
    <row r="39" spans="2:14" ht="15.5" x14ac:dyDescent="0.35">
      <c r="B39" s="603" t="s">
        <v>115</v>
      </c>
      <c r="C39" s="603"/>
      <c r="D39" s="603"/>
      <c r="E39" s="603"/>
      <c r="F39" s="603"/>
      <c r="G39" s="603"/>
      <c r="H39" s="603"/>
      <c r="I39" s="603"/>
      <c r="J39" s="603"/>
      <c r="K39" s="603"/>
      <c r="L39" s="603"/>
      <c r="M39" s="603"/>
      <c r="N39" s="603"/>
    </row>
    <row r="40" spans="2:14" ht="15.5" x14ac:dyDescent="0.35">
      <c r="B40" s="603" t="s">
        <v>116</v>
      </c>
      <c r="C40" s="603"/>
      <c r="D40" s="603"/>
      <c r="E40" s="603"/>
      <c r="F40" s="603"/>
      <c r="G40" s="603"/>
      <c r="H40" s="603"/>
      <c r="I40" s="603"/>
      <c r="J40" s="603"/>
      <c r="K40" s="603"/>
      <c r="L40" s="603"/>
      <c r="M40" s="603"/>
      <c r="N40" s="603"/>
    </row>
    <row r="41" spans="2:14" ht="15.5" x14ac:dyDescent="0.35">
      <c r="B41" s="490" t="s">
        <v>122</v>
      </c>
      <c r="C41" s="490"/>
      <c r="D41" s="490"/>
      <c r="E41" s="490"/>
      <c r="F41" s="490"/>
      <c r="G41" s="490"/>
      <c r="H41" s="490"/>
      <c r="I41" s="490"/>
      <c r="J41" s="490"/>
      <c r="K41" s="490"/>
      <c r="L41" s="490"/>
      <c r="M41" s="490"/>
      <c r="N41" s="490"/>
    </row>
    <row r="50" spans="6:11" x14ac:dyDescent="0.35">
      <c r="K50" s="14"/>
    </row>
    <row r="51" spans="6:11" x14ac:dyDescent="0.35">
      <c r="F51" s="9"/>
    </row>
  </sheetData>
  <mergeCells count="10">
    <mergeCell ref="B15:N15"/>
    <mergeCell ref="B39:N39"/>
    <mergeCell ref="B40:N40"/>
    <mergeCell ref="B41:N41"/>
    <mergeCell ref="B3:N5"/>
    <mergeCell ref="E8:F8"/>
    <mergeCell ref="G8:H8"/>
    <mergeCell ref="I8:J8"/>
    <mergeCell ref="K8:L8"/>
    <mergeCell ref="M8:N8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&amp;L&amp;G&amp;RCAMPAÑA: 2022/2023. MES: SEPTIEMBRE
Fecha de emisión de datos: 07/05/2024</oddHead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3:N46"/>
  <sheetViews>
    <sheetView view="pageLayout" zoomScale="90" zoomScaleNormal="80" zoomScalePageLayoutView="90" workbookViewId="0">
      <selection activeCell="O19" sqref="O19"/>
    </sheetView>
  </sheetViews>
  <sheetFormatPr baseColWidth="10" defaultColWidth="11.453125" defaultRowHeight="14.5" x14ac:dyDescent="0.35"/>
  <cols>
    <col min="1" max="1" width="6" customWidth="1"/>
    <col min="2" max="2" width="26" customWidth="1"/>
    <col min="3" max="3" width="14.7265625" customWidth="1"/>
    <col min="4" max="4" width="10.453125" customWidth="1"/>
    <col min="5" max="5" width="13.26953125" bestFit="1" customWidth="1"/>
    <col min="7" max="7" width="13.7265625" bestFit="1" customWidth="1"/>
    <col min="8" max="8" width="13.26953125" bestFit="1" customWidth="1"/>
    <col min="9" max="9" width="13.54296875" bestFit="1" customWidth="1"/>
    <col min="10" max="10" width="13.26953125" bestFit="1" customWidth="1"/>
    <col min="11" max="11" width="10" customWidth="1"/>
    <col min="12" max="12" width="9.453125" bestFit="1" customWidth="1"/>
    <col min="13" max="13" width="13.26953125" bestFit="1" customWidth="1"/>
    <col min="15" max="15" width="5.26953125" customWidth="1"/>
  </cols>
  <sheetData>
    <row r="3" spans="2:14" ht="15" customHeight="1" x14ac:dyDescent="0.35">
      <c r="B3" s="461" t="s">
        <v>127</v>
      </c>
      <c r="C3" s="461"/>
      <c r="D3" s="461"/>
      <c r="E3" s="461"/>
      <c r="F3" s="461"/>
      <c r="G3" s="461"/>
      <c r="H3" s="461"/>
      <c r="I3" s="461"/>
      <c r="J3" s="461"/>
      <c r="K3" s="461"/>
      <c r="L3" s="461"/>
      <c r="M3" s="461"/>
      <c r="N3" s="461"/>
    </row>
    <row r="4" spans="2:14" ht="15" customHeight="1" x14ac:dyDescent="0.35">
      <c r="B4" s="461"/>
      <c r="C4" s="461"/>
      <c r="D4" s="461"/>
      <c r="E4" s="461"/>
      <c r="F4" s="461"/>
      <c r="G4" s="461"/>
      <c r="H4" s="461"/>
      <c r="I4" s="461"/>
      <c r="J4" s="461"/>
      <c r="K4" s="461"/>
      <c r="L4" s="461"/>
      <c r="M4" s="461"/>
      <c r="N4" s="461"/>
    </row>
    <row r="5" spans="2:14" ht="24.75" customHeight="1" x14ac:dyDescent="0.35">
      <c r="B5" s="461"/>
      <c r="C5" s="461"/>
      <c r="D5" s="461"/>
      <c r="E5" s="461"/>
      <c r="F5" s="461"/>
      <c r="G5" s="461"/>
      <c r="H5" s="461"/>
      <c r="I5" s="461"/>
      <c r="J5" s="461"/>
      <c r="K5" s="461"/>
      <c r="L5" s="461"/>
      <c r="M5" s="461"/>
      <c r="N5" s="461"/>
    </row>
    <row r="6" spans="2:14" ht="24.75" customHeight="1" x14ac:dyDescent="0.35">
      <c r="B6" s="279"/>
      <c r="C6" s="279"/>
      <c r="D6" s="279"/>
      <c r="E6" s="279"/>
      <c r="F6" s="279"/>
      <c r="G6" s="279"/>
      <c r="H6" s="279"/>
      <c r="I6" s="279"/>
      <c r="J6" s="279"/>
      <c r="K6" s="279"/>
      <c r="L6" s="279"/>
      <c r="M6" s="279"/>
      <c r="N6" s="279"/>
    </row>
    <row r="7" spans="2:14" ht="15.75" customHeight="1" thickBot="1" x14ac:dyDescent="0.4">
      <c r="B7" s="2"/>
      <c r="C7" s="2"/>
      <c r="D7" s="2"/>
      <c r="E7" s="8"/>
      <c r="F7" s="8"/>
    </row>
    <row r="8" spans="2:14" ht="15" thickBot="1" x14ac:dyDescent="0.4">
      <c r="B8" s="69"/>
      <c r="C8" s="69"/>
      <c r="D8" s="290"/>
      <c r="E8" s="571" t="s">
        <v>59</v>
      </c>
      <c r="F8" s="571"/>
      <c r="G8" s="571" t="s">
        <v>118</v>
      </c>
      <c r="H8" s="571"/>
      <c r="I8" s="571" t="s">
        <v>119</v>
      </c>
      <c r="J8" s="571"/>
      <c r="K8" s="571" t="s">
        <v>113</v>
      </c>
      <c r="L8" s="571"/>
      <c r="M8" s="571" t="s">
        <v>3</v>
      </c>
      <c r="N8" s="571"/>
    </row>
    <row r="9" spans="2:14" ht="15" thickBot="1" x14ac:dyDescent="0.4">
      <c r="B9" s="288" t="s">
        <v>54</v>
      </c>
      <c r="C9" s="288" t="s">
        <v>107</v>
      </c>
      <c r="D9" s="288" t="s">
        <v>100</v>
      </c>
      <c r="E9" s="70" t="s">
        <v>120</v>
      </c>
      <c r="F9" s="70" t="s">
        <v>121</v>
      </c>
      <c r="G9" s="70" t="s">
        <v>120</v>
      </c>
      <c r="H9" s="70" t="s">
        <v>121</v>
      </c>
      <c r="I9" s="70" t="s">
        <v>120</v>
      </c>
      <c r="J9" s="70" t="s">
        <v>121</v>
      </c>
      <c r="K9" s="70" t="s">
        <v>120</v>
      </c>
      <c r="L9" s="70" t="s">
        <v>121</v>
      </c>
      <c r="M9" s="70" t="s">
        <v>120</v>
      </c>
      <c r="N9" s="70" t="s">
        <v>121</v>
      </c>
    </row>
    <row r="10" spans="2:14" ht="15" thickBot="1" x14ac:dyDescent="0.4">
      <c r="B10" s="175" t="s">
        <v>74</v>
      </c>
      <c r="C10" s="277">
        <v>43</v>
      </c>
      <c r="D10" s="277">
        <v>42</v>
      </c>
      <c r="E10" s="177">
        <v>1951942.19</v>
      </c>
      <c r="F10" s="177">
        <v>15578.15</v>
      </c>
      <c r="G10" s="177">
        <v>2436838.15</v>
      </c>
      <c r="H10" s="177">
        <v>979744.55</v>
      </c>
      <c r="I10" s="177">
        <v>3721698.73</v>
      </c>
      <c r="J10" s="177">
        <v>1029605.95</v>
      </c>
      <c r="K10" s="177">
        <v>-33.049999999999997</v>
      </c>
      <c r="L10" s="177">
        <v>51251.88</v>
      </c>
      <c r="M10" s="177">
        <v>667048.56000000006</v>
      </c>
      <c r="N10" s="177">
        <v>16968.63</v>
      </c>
    </row>
    <row r="11" spans="2:14" ht="15" thickBot="1" x14ac:dyDescent="0.4">
      <c r="B11" s="175" t="s">
        <v>110</v>
      </c>
      <c r="C11" s="277">
        <v>23</v>
      </c>
      <c r="D11" s="277">
        <v>23</v>
      </c>
      <c r="E11" s="177">
        <v>163852.31</v>
      </c>
      <c r="F11" s="177">
        <v>14693.73</v>
      </c>
      <c r="G11" s="177">
        <v>638080.61</v>
      </c>
      <c r="H11" s="177">
        <v>184425.02</v>
      </c>
      <c r="I11" s="177">
        <v>771942.77</v>
      </c>
      <c r="J11" s="177">
        <v>157602.87</v>
      </c>
      <c r="K11" s="177">
        <v>0</v>
      </c>
      <c r="L11" s="177">
        <v>-25985.119999999999</v>
      </c>
      <c r="M11" s="177">
        <v>29990.15</v>
      </c>
      <c r="N11" s="177">
        <v>15530.76</v>
      </c>
    </row>
    <row r="12" spans="2:14" s="10" customFormat="1" ht="15" thickBot="1" x14ac:dyDescent="0.4">
      <c r="B12" s="288" t="s">
        <v>35</v>
      </c>
      <c r="C12" s="288">
        <v>66</v>
      </c>
      <c r="D12" s="288">
        <v>65</v>
      </c>
      <c r="E12" s="178">
        <v>2115794.5</v>
      </c>
      <c r="F12" s="178">
        <v>30271.88</v>
      </c>
      <c r="G12" s="178">
        <v>3074918.76</v>
      </c>
      <c r="H12" s="178">
        <v>1164169.57</v>
      </c>
      <c r="I12" s="178">
        <v>4493641.5</v>
      </c>
      <c r="J12" s="178">
        <v>1187208.82</v>
      </c>
      <c r="K12" s="178">
        <v>-33.049999999999997</v>
      </c>
      <c r="L12" s="178">
        <v>25266.76</v>
      </c>
      <c r="M12" s="178">
        <v>697038.71</v>
      </c>
      <c r="N12" s="178">
        <v>32499.39</v>
      </c>
    </row>
    <row r="13" spans="2:14" x14ac:dyDescent="0.35"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2:14" x14ac:dyDescent="0.35"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2:14" ht="15.5" x14ac:dyDescent="0.35">
      <c r="B15" s="470" t="s">
        <v>117</v>
      </c>
      <c r="C15" s="470"/>
      <c r="D15" s="470"/>
      <c r="E15" s="470"/>
      <c r="F15" s="470"/>
      <c r="G15" s="470"/>
      <c r="H15" s="470"/>
      <c r="I15" s="470"/>
      <c r="J15" s="470"/>
      <c r="K15" s="470"/>
      <c r="L15" s="470"/>
      <c r="M15" s="470"/>
      <c r="N15" s="470"/>
    </row>
    <row r="16" spans="2:14" ht="15.5" x14ac:dyDescent="0.35">
      <c r="B16" s="179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</row>
    <row r="17" spans="2:14" ht="15.5" x14ac:dyDescent="0.35">
      <c r="B17" s="179"/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</row>
    <row r="18" spans="2:14" ht="15.5" x14ac:dyDescent="0.35">
      <c r="B18" s="179"/>
      <c r="C18" s="179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</row>
    <row r="19" spans="2:14" ht="15.5" x14ac:dyDescent="0.35">
      <c r="B19" s="179"/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</row>
    <row r="20" spans="2:14" ht="15.5" x14ac:dyDescent="0.35">
      <c r="B20" s="17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</row>
    <row r="21" spans="2:14" ht="15.5" x14ac:dyDescent="0.35">
      <c r="B21" s="179"/>
      <c r="C21" s="179"/>
      <c r="D21" s="179"/>
      <c r="E21" s="179"/>
      <c r="F21" s="179"/>
      <c r="G21" s="179"/>
      <c r="H21" s="179"/>
      <c r="I21" s="179"/>
      <c r="J21" s="179"/>
      <c r="K21" s="179"/>
      <c r="L21" s="179"/>
      <c r="M21" s="179"/>
      <c r="N21" s="179"/>
    </row>
    <row r="22" spans="2:14" ht="15.5" x14ac:dyDescent="0.35"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</row>
    <row r="23" spans="2:14" ht="15.5" x14ac:dyDescent="0.35">
      <c r="B23" s="179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</row>
    <row r="24" spans="2:14" ht="15.5" x14ac:dyDescent="0.35">
      <c r="B24" s="179"/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</row>
    <row r="25" spans="2:14" ht="15.5" x14ac:dyDescent="0.35">
      <c r="B25" s="179"/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</row>
    <row r="26" spans="2:14" ht="15.5" x14ac:dyDescent="0.35"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</row>
    <row r="27" spans="2:14" ht="15.5" x14ac:dyDescent="0.35">
      <c r="B27" s="179"/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</row>
    <row r="28" spans="2:14" ht="15.5" x14ac:dyDescent="0.35">
      <c r="B28" s="179"/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</row>
    <row r="29" spans="2:14" ht="15.5" x14ac:dyDescent="0.35">
      <c r="B29" s="179"/>
      <c r="C29" s="179"/>
      <c r="D29" s="179"/>
      <c r="E29" s="179"/>
      <c r="F29" s="179"/>
      <c r="G29" s="179"/>
      <c r="H29" s="179"/>
      <c r="I29" s="179"/>
      <c r="J29" s="179"/>
      <c r="K29" s="179"/>
      <c r="L29" s="179"/>
      <c r="M29" s="179"/>
      <c r="N29" s="179"/>
    </row>
    <row r="30" spans="2:14" ht="15.5" x14ac:dyDescent="0.35">
      <c r="B30" s="179"/>
      <c r="C30" s="179"/>
      <c r="D30" s="179"/>
      <c r="E30" s="179"/>
      <c r="F30" s="179"/>
      <c r="G30" s="179"/>
      <c r="H30" s="179"/>
      <c r="I30" s="179"/>
      <c r="J30" s="179"/>
      <c r="K30" s="179"/>
      <c r="L30" s="179"/>
      <c r="M30" s="179"/>
      <c r="N30" s="179"/>
    </row>
    <row r="31" spans="2:14" ht="15.5" x14ac:dyDescent="0.35">
      <c r="B31" s="179"/>
      <c r="C31" s="179"/>
      <c r="D31" s="179"/>
      <c r="E31" s="179"/>
      <c r="F31" s="179"/>
      <c r="G31" s="179"/>
      <c r="H31" s="179"/>
      <c r="I31" s="179"/>
      <c r="J31" s="179"/>
      <c r="K31" s="179"/>
      <c r="L31" s="179"/>
      <c r="M31" s="179"/>
      <c r="N31" s="179"/>
    </row>
    <row r="32" spans="2:14" ht="15.5" x14ac:dyDescent="0.35">
      <c r="B32" s="179"/>
      <c r="C32" s="179"/>
      <c r="D32" s="179"/>
      <c r="E32" s="179"/>
      <c r="F32" s="179"/>
      <c r="G32" s="179"/>
      <c r="H32" s="179"/>
      <c r="I32" s="179"/>
      <c r="J32" s="179"/>
      <c r="K32" s="179"/>
      <c r="L32" s="179"/>
      <c r="M32" s="179"/>
      <c r="N32" s="179"/>
    </row>
    <row r="33" spans="2:14" ht="15.5" x14ac:dyDescent="0.35">
      <c r="B33" s="179"/>
      <c r="C33" s="179"/>
      <c r="D33" s="179"/>
      <c r="E33" s="179"/>
      <c r="F33" s="179"/>
      <c r="G33" s="179"/>
      <c r="H33" s="179"/>
      <c r="I33" s="179"/>
      <c r="J33" s="179"/>
      <c r="K33" s="179"/>
      <c r="L33" s="179"/>
      <c r="M33" s="179"/>
      <c r="N33" s="179"/>
    </row>
    <row r="34" spans="2:14" ht="15.5" x14ac:dyDescent="0.35">
      <c r="B34" s="179"/>
      <c r="C34" s="179"/>
      <c r="D34" s="179"/>
      <c r="E34" s="179"/>
      <c r="F34" s="179"/>
      <c r="G34" s="179"/>
      <c r="H34" s="179"/>
      <c r="I34" s="179"/>
      <c r="J34" s="179"/>
      <c r="K34" s="179"/>
      <c r="L34" s="179"/>
      <c r="M34" s="179"/>
      <c r="N34" s="179"/>
    </row>
    <row r="35" spans="2:14" ht="15.5" x14ac:dyDescent="0.35">
      <c r="B35" s="179"/>
      <c r="C35" s="179"/>
      <c r="D35" s="179"/>
      <c r="E35" s="179"/>
      <c r="F35" s="179"/>
      <c r="G35" s="179"/>
      <c r="H35" s="179"/>
      <c r="I35" s="179"/>
      <c r="J35" s="179"/>
      <c r="K35" s="179"/>
      <c r="L35" s="179"/>
      <c r="M35" s="179"/>
      <c r="N35" s="179"/>
    </row>
    <row r="36" spans="2:14" ht="15.5" x14ac:dyDescent="0.35">
      <c r="B36" s="179"/>
      <c r="C36" s="179"/>
      <c r="D36" s="179"/>
      <c r="E36" s="179"/>
      <c r="F36" s="179"/>
      <c r="G36" s="179"/>
      <c r="H36" s="179"/>
      <c r="I36" s="179"/>
      <c r="J36" s="179"/>
      <c r="K36" s="179"/>
      <c r="L36" s="179"/>
      <c r="M36" s="179"/>
      <c r="N36" s="179"/>
    </row>
    <row r="37" spans="2:14" ht="15.5" x14ac:dyDescent="0.35">
      <c r="B37" s="179"/>
      <c r="C37" s="179"/>
      <c r="D37" s="179"/>
      <c r="E37" s="179"/>
      <c r="F37" s="179"/>
      <c r="G37" s="179"/>
      <c r="H37" s="179"/>
      <c r="I37" s="179"/>
      <c r="J37" s="179"/>
      <c r="K37" s="179"/>
      <c r="L37" s="179"/>
      <c r="M37" s="179"/>
      <c r="N37" s="179"/>
    </row>
    <row r="38" spans="2:14" ht="39" customHeight="1" x14ac:dyDescent="0.35">
      <c r="B38" s="179"/>
      <c r="C38" s="179"/>
      <c r="D38" s="179"/>
      <c r="E38" s="179"/>
      <c r="F38" s="179"/>
      <c r="G38" s="179"/>
      <c r="H38" s="179"/>
      <c r="I38" s="179"/>
      <c r="J38" s="179"/>
      <c r="K38" s="179"/>
      <c r="L38" s="179"/>
      <c r="M38" s="179"/>
      <c r="N38" s="179"/>
    </row>
    <row r="39" spans="2:14" ht="18" customHeight="1" x14ac:dyDescent="0.35">
      <c r="B39" s="603" t="s">
        <v>115</v>
      </c>
      <c r="C39" s="603"/>
      <c r="D39" s="603"/>
      <c r="E39" s="603"/>
      <c r="F39" s="603"/>
      <c r="G39" s="603"/>
      <c r="H39" s="603"/>
      <c r="I39" s="603"/>
      <c r="J39" s="603"/>
      <c r="K39" s="603"/>
      <c r="L39" s="603"/>
      <c r="M39" s="603"/>
      <c r="N39" s="603"/>
    </row>
    <row r="40" spans="2:14" ht="15.5" x14ac:dyDescent="0.35">
      <c r="B40" s="603" t="s">
        <v>116</v>
      </c>
      <c r="C40" s="603"/>
      <c r="D40" s="603"/>
      <c r="E40" s="603"/>
      <c r="F40" s="603"/>
      <c r="G40" s="603"/>
      <c r="H40" s="603"/>
      <c r="I40" s="603"/>
      <c r="J40" s="603"/>
      <c r="K40" s="603"/>
      <c r="L40" s="603"/>
      <c r="M40" s="603"/>
      <c r="N40" s="603"/>
    </row>
    <row r="41" spans="2:14" ht="15.5" x14ac:dyDescent="0.35">
      <c r="B41" s="490" t="s">
        <v>122</v>
      </c>
      <c r="C41" s="490"/>
      <c r="D41" s="490"/>
      <c r="E41" s="490"/>
      <c r="F41" s="490"/>
      <c r="G41" s="490"/>
      <c r="H41" s="490"/>
      <c r="I41" s="490"/>
      <c r="J41" s="490"/>
      <c r="K41" s="490"/>
      <c r="L41" s="490"/>
      <c r="M41" s="490"/>
      <c r="N41" s="490"/>
    </row>
    <row r="46" spans="2:14" x14ac:dyDescent="0.35">
      <c r="J46" s="251"/>
      <c r="K46" s="251"/>
    </row>
  </sheetData>
  <mergeCells count="10">
    <mergeCell ref="B15:N15"/>
    <mergeCell ref="B39:N39"/>
    <mergeCell ref="B40:N40"/>
    <mergeCell ref="B41:N41"/>
    <mergeCell ref="B3:N5"/>
    <mergeCell ref="E8:F8"/>
    <mergeCell ref="G8:H8"/>
    <mergeCell ref="I8:J8"/>
    <mergeCell ref="K8:L8"/>
    <mergeCell ref="M8:N8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&amp;L&amp;G&amp;RCAMPAÑA: 2022/2023. MES: SEPTIEMBRE
Fecha de emisión de datos: 07/05/2024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7920C-9037-498A-8EB5-2F94424A3F94}">
  <dimension ref="A2:L77"/>
  <sheetViews>
    <sheetView view="pageLayout" zoomScale="70" zoomScaleNormal="80" zoomScaleSheetLayoutView="50" zoomScalePageLayoutView="70" workbookViewId="0">
      <selection activeCell="H30" sqref="H30"/>
    </sheetView>
  </sheetViews>
  <sheetFormatPr baseColWidth="10" defaultColWidth="11.453125" defaultRowHeight="14.5" x14ac:dyDescent="0.35"/>
  <cols>
    <col min="1" max="1" width="6" customWidth="1"/>
    <col min="2" max="2" width="15.26953125" customWidth="1"/>
    <col min="3" max="3" width="17.54296875" customWidth="1"/>
    <col min="4" max="4" width="15.7265625" customWidth="1"/>
    <col min="5" max="5" width="20.7265625" customWidth="1"/>
    <col min="6" max="6" width="23.54296875" customWidth="1"/>
    <col min="7" max="7" width="19.26953125" customWidth="1"/>
    <col min="8" max="8" width="17.26953125" customWidth="1"/>
    <col min="9" max="9" width="10.54296875" customWidth="1"/>
  </cols>
  <sheetData>
    <row r="2" spans="1:12" ht="15" customHeight="1" x14ac:dyDescent="0.35">
      <c r="D2" s="461" t="s">
        <v>158</v>
      </c>
      <c r="E2" s="461"/>
      <c r="F2" s="461"/>
      <c r="G2" s="461"/>
    </row>
    <row r="3" spans="1:12" ht="15" customHeight="1" x14ac:dyDescent="0.35">
      <c r="D3" s="461"/>
      <c r="E3" s="461"/>
      <c r="F3" s="461"/>
      <c r="G3" s="461"/>
    </row>
    <row r="4" spans="1:12" ht="21" customHeight="1" x14ac:dyDescent="0.35">
      <c r="D4" s="461"/>
      <c r="E4" s="461"/>
      <c r="F4" s="461"/>
      <c r="G4" s="461"/>
    </row>
    <row r="5" spans="1:12" ht="15.75" customHeight="1" thickBot="1" x14ac:dyDescent="0.4">
      <c r="D5" s="296"/>
      <c r="E5" s="296"/>
      <c r="F5" s="296"/>
      <c r="G5" s="296"/>
      <c r="H5" s="297"/>
    </row>
    <row r="6" spans="1:12" ht="30.75" customHeight="1" x14ac:dyDescent="0.35">
      <c r="A6" s="6"/>
      <c r="B6" s="462" t="s">
        <v>159</v>
      </c>
      <c r="C6" s="462" t="s">
        <v>160</v>
      </c>
      <c r="D6" s="465" t="s">
        <v>161</v>
      </c>
      <c r="E6" s="465" t="s">
        <v>162</v>
      </c>
      <c r="F6" s="462" t="s">
        <v>163</v>
      </c>
      <c r="G6" s="462" t="s">
        <v>164</v>
      </c>
      <c r="H6" s="462" t="s">
        <v>165</v>
      </c>
      <c r="I6" s="1"/>
      <c r="J6" s="1"/>
      <c r="K6" s="1"/>
      <c r="L6" s="1"/>
    </row>
    <row r="7" spans="1:12" ht="15" thickBot="1" x14ac:dyDescent="0.4">
      <c r="A7" s="6"/>
      <c r="B7" s="463"/>
      <c r="C7" s="464"/>
      <c r="D7" s="466"/>
      <c r="E7" s="466"/>
      <c r="F7" s="464"/>
      <c r="G7" s="464"/>
      <c r="H7" s="463"/>
      <c r="I7" s="1"/>
      <c r="J7" s="1"/>
    </row>
    <row r="8" spans="1:12" ht="15.5" x14ac:dyDescent="0.35">
      <c r="A8" s="6"/>
      <c r="B8" s="298" t="s">
        <v>39</v>
      </c>
      <c r="C8" s="604">
        <v>454.60650999999996</v>
      </c>
      <c r="D8" s="605">
        <v>30.671399999999998</v>
      </c>
      <c r="E8" s="606">
        <v>13.250510999999999</v>
      </c>
      <c r="F8" s="607">
        <v>42.192538999999968</v>
      </c>
      <c r="G8" s="606">
        <v>88.527711999999994</v>
      </c>
      <c r="H8" s="299">
        <v>367.80817000000002</v>
      </c>
      <c r="I8" s="1"/>
      <c r="J8" s="1"/>
    </row>
    <row r="9" spans="1:12" ht="15.5" x14ac:dyDescent="0.35">
      <c r="A9" s="6"/>
      <c r="B9" s="300" t="s">
        <v>40</v>
      </c>
      <c r="C9" s="301">
        <v>367.80817000000002</v>
      </c>
      <c r="D9" s="608">
        <v>169.01759999999999</v>
      </c>
      <c r="E9" s="607">
        <v>22.196355000000001</v>
      </c>
      <c r="F9" s="607">
        <v>39.500586000000069</v>
      </c>
      <c r="G9" s="607">
        <v>67.690599000000006</v>
      </c>
      <c r="H9" s="301">
        <v>451.83094</v>
      </c>
      <c r="I9" s="1"/>
      <c r="J9" s="1"/>
    </row>
    <row r="10" spans="1:12" ht="15.5" x14ac:dyDescent="0.35">
      <c r="A10" s="6"/>
      <c r="B10" s="300" t="s">
        <v>41</v>
      </c>
      <c r="C10" s="301">
        <v>451.83094</v>
      </c>
      <c r="D10" s="608">
        <v>238.86349999999999</v>
      </c>
      <c r="E10" s="607">
        <v>35.413638999999996</v>
      </c>
      <c r="F10" s="607">
        <v>23.514308999999976</v>
      </c>
      <c r="G10" s="607">
        <v>63.568779999999997</v>
      </c>
      <c r="H10" s="301">
        <v>639.02499</v>
      </c>
      <c r="I10" s="1"/>
      <c r="J10" s="1"/>
    </row>
    <row r="11" spans="1:12" ht="15.5" x14ac:dyDescent="0.35">
      <c r="A11" s="6"/>
      <c r="B11" s="300" t="s">
        <v>42</v>
      </c>
      <c r="C11" s="301">
        <v>639.02499</v>
      </c>
      <c r="D11" s="608">
        <v>182.35240000000002</v>
      </c>
      <c r="E11" s="607">
        <v>13.040041</v>
      </c>
      <c r="F11" s="607">
        <v>14.338199999999894</v>
      </c>
      <c r="G11" s="607">
        <v>55.971190999999997</v>
      </c>
      <c r="H11" s="301">
        <v>764.10804000000007</v>
      </c>
      <c r="I11" s="1"/>
      <c r="J11" s="1"/>
    </row>
    <row r="12" spans="1:12" ht="15.5" x14ac:dyDescent="0.35">
      <c r="A12" s="6"/>
      <c r="B12" s="300" t="s">
        <v>43</v>
      </c>
      <c r="C12" s="301">
        <v>764.10804000000007</v>
      </c>
      <c r="D12" s="608">
        <v>36.077399999999997</v>
      </c>
      <c r="E12" s="607">
        <v>19.216601999999998</v>
      </c>
      <c r="F12" s="607">
        <v>30.050971000000089</v>
      </c>
      <c r="G12" s="607">
        <v>48.263340999999997</v>
      </c>
      <c r="H12" s="301">
        <v>741.08772999999997</v>
      </c>
      <c r="I12" s="1"/>
      <c r="J12" s="1"/>
    </row>
    <row r="13" spans="1:12" ht="15.5" x14ac:dyDescent="0.35">
      <c r="A13" s="6"/>
      <c r="B13" s="300" t="s">
        <v>166</v>
      </c>
      <c r="C13" s="301">
        <v>741.08772999999997</v>
      </c>
      <c r="D13" s="608">
        <v>8.0173000000000005</v>
      </c>
      <c r="E13" s="607">
        <v>17.429421999999999</v>
      </c>
      <c r="F13" s="607">
        <v>30.523865999999913</v>
      </c>
      <c r="G13" s="607">
        <v>64.195955999999995</v>
      </c>
      <c r="H13" s="301">
        <v>671.81463000000008</v>
      </c>
      <c r="I13" s="1"/>
      <c r="J13" s="1"/>
    </row>
    <row r="14" spans="1:12" ht="15.5" x14ac:dyDescent="0.35">
      <c r="A14" s="6"/>
      <c r="B14" s="300" t="s">
        <v>45</v>
      </c>
      <c r="C14" s="301">
        <v>671.81463000000008</v>
      </c>
      <c r="D14" s="608">
        <v>0.97220000000000006</v>
      </c>
      <c r="E14" s="607">
        <v>10.323653999999999</v>
      </c>
      <c r="F14" s="607">
        <v>21.662618000000137</v>
      </c>
      <c r="G14" s="607">
        <v>51.589895999999996</v>
      </c>
      <c r="H14" s="301">
        <v>609.85797000000002</v>
      </c>
      <c r="I14" s="1"/>
      <c r="J14" s="1"/>
    </row>
    <row r="15" spans="1:12" ht="15.5" x14ac:dyDescent="0.35">
      <c r="A15" s="6"/>
      <c r="B15" s="300" t="s">
        <v>46</v>
      </c>
      <c r="C15" s="301">
        <v>609.85797000000002</v>
      </c>
      <c r="D15" s="608">
        <v>4.0899999999999999E-2</v>
      </c>
      <c r="E15" s="607">
        <v>14.328992999999999</v>
      </c>
      <c r="F15" s="607">
        <v>24.30773699999996</v>
      </c>
      <c r="G15" s="607">
        <v>68.252665999999991</v>
      </c>
      <c r="H15" s="301">
        <v>531.66746000000001</v>
      </c>
      <c r="I15" s="1"/>
      <c r="J15" s="1"/>
    </row>
    <row r="16" spans="1:12" ht="15.5" x14ac:dyDescent="0.35">
      <c r="A16" s="6"/>
      <c r="B16" s="300" t="s">
        <v>167</v>
      </c>
      <c r="C16" s="301">
        <v>531.66746000000001</v>
      </c>
      <c r="D16" s="609"/>
      <c r="E16" s="607">
        <v>16.168545000000002</v>
      </c>
      <c r="F16" s="607">
        <v>26.220445000000069</v>
      </c>
      <c r="G16" s="607">
        <v>65.064920000000001</v>
      </c>
      <c r="H16" s="301">
        <v>456.55063999999993</v>
      </c>
      <c r="I16" s="1"/>
      <c r="J16" s="1"/>
    </row>
    <row r="17" spans="1:12" ht="15.5" x14ac:dyDescent="0.35">
      <c r="A17" s="6"/>
      <c r="B17" s="300" t="s">
        <v>56</v>
      </c>
      <c r="C17" s="301">
        <v>456.55063999999993</v>
      </c>
      <c r="D17" s="610"/>
      <c r="E17" s="607">
        <v>19.188001</v>
      </c>
      <c r="F17" s="607">
        <v>33.425129999999903</v>
      </c>
      <c r="G17" s="607">
        <v>58.873540999999996</v>
      </c>
      <c r="H17" s="301">
        <v>383.43997000000002</v>
      </c>
      <c r="I17" s="1"/>
      <c r="J17" s="1"/>
    </row>
    <row r="18" spans="1:12" ht="15.5" x14ac:dyDescent="0.35">
      <c r="A18" s="6"/>
      <c r="B18" s="300" t="s">
        <v>57</v>
      </c>
      <c r="C18" s="301">
        <v>383.43997000000002</v>
      </c>
      <c r="D18" s="610"/>
      <c r="E18" s="607">
        <v>14.861437000000002</v>
      </c>
      <c r="F18" s="607">
        <v>29.022998000000023</v>
      </c>
      <c r="G18" s="607">
        <v>48.126509000000006</v>
      </c>
      <c r="H18" s="301">
        <v>321.15190000000001</v>
      </c>
      <c r="I18" s="1"/>
      <c r="J18" s="1"/>
      <c r="K18" s="1"/>
      <c r="L18" s="1"/>
    </row>
    <row r="19" spans="1:12" ht="16" thickBot="1" x14ac:dyDescent="0.4">
      <c r="B19" s="302" t="s">
        <v>58</v>
      </c>
      <c r="C19" s="301">
        <v>321.15190000000001</v>
      </c>
      <c r="D19" s="611"/>
      <c r="E19" s="607">
        <v>19.744251999999999</v>
      </c>
      <c r="F19" s="607">
        <v>33.929872000000039</v>
      </c>
      <c r="G19" s="607">
        <v>58.72625</v>
      </c>
      <c r="H19" s="612">
        <v>248.24002999999999</v>
      </c>
      <c r="I19" s="1"/>
      <c r="J19" s="1"/>
      <c r="K19" s="1"/>
      <c r="L19" s="1"/>
    </row>
    <row r="20" spans="1:12" ht="16" thickBot="1" x14ac:dyDescent="0.4">
      <c r="B20" s="303"/>
      <c r="C20" s="613"/>
      <c r="D20" s="614">
        <v>666.0127</v>
      </c>
      <c r="E20" s="615">
        <v>215.16145199999994</v>
      </c>
      <c r="F20" s="615">
        <v>348.68927100000002</v>
      </c>
      <c r="G20" s="615">
        <v>738.85136100000011</v>
      </c>
      <c r="H20" s="613"/>
      <c r="I20" s="1"/>
      <c r="J20" s="1"/>
      <c r="K20" s="1"/>
      <c r="L20" s="1"/>
    </row>
    <row r="21" spans="1:12" x14ac:dyDescent="0.35">
      <c r="B21" s="303"/>
      <c r="I21" s="1"/>
      <c r="J21" s="1"/>
      <c r="K21" s="1"/>
      <c r="L21" s="1"/>
    </row>
    <row r="22" spans="1:12" x14ac:dyDescent="0.35">
      <c r="B22" s="304"/>
      <c r="C22" s="305" t="s">
        <v>168</v>
      </c>
      <c r="E22" s="306"/>
      <c r="F22" s="307" t="s">
        <v>169</v>
      </c>
      <c r="G22" s="308">
        <f>F20+G20</f>
        <v>1087.5406320000002</v>
      </c>
      <c r="H22" s="188"/>
      <c r="I22" s="1"/>
      <c r="J22" s="1"/>
      <c r="K22" s="1"/>
      <c r="L22" s="1"/>
    </row>
    <row r="23" spans="1:12" ht="15" thickBot="1" x14ac:dyDescent="0.4"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</row>
    <row r="24" spans="1:12" ht="16" thickBot="1" x14ac:dyDescent="0.4">
      <c r="B24" s="280" t="s">
        <v>164</v>
      </c>
      <c r="C24" s="23"/>
      <c r="D24" s="309"/>
      <c r="E24" s="467" t="s">
        <v>164</v>
      </c>
      <c r="F24" s="468"/>
      <c r="G24" s="469"/>
      <c r="H24" s="1"/>
      <c r="I24" s="1"/>
      <c r="J24" s="1"/>
    </row>
    <row r="25" spans="1:12" ht="15" thickBot="1" x14ac:dyDescent="0.4">
      <c r="B25" s="470"/>
      <c r="C25" s="471" t="s">
        <v>164</v>
      </c>
      <c r="D25" s="313"/>
      <c r="E25" s="473" t="s">
        <v>170</v>
      </c>
      <c r="F25" s="475" t="s">
        <v>171</v>
      </c>
      <c r="G25" s="476"/>
      <c r="H25" s="1"/>
      <c r="I25" s="1"/>
      <c r="J25" s="1"/>
    </row>
    <row r="26" spans="1:12" ht="15" thickBot="1" x14ac:dyDescent="0.4">
      <c r="B26" s="470"/>
      <c r="C26" s="472"/>
      <c r="D26" s="314"/>
      <c r="E26" s="474"/>
      <c r="F26" s="315" t="s">
        <v>172</v>
      </c>
      <c r="G26" s="316" t="s">
        <v>173</v>
      </c>
    </row>
    <row r="27" spans="1:12" ht="16" thickBot="1" x14ac:dyDescent="0.4">
      <c r="B27" s="317" t="s">
        <v>39</v>
      </c>
      <c r="C27" s="299">
        <v>88.527711999999994</v>
      </c>
      <c r="D27" s="6"/>
      <c r="E27" s="318">
        <v>42.17127</v>
      </c>
      <c r="F27" s="319">
        <v>21.428180999999999</v>
      </c>
      <c r="G27" s="320">
        <v>24.928260999999996</v>
      </c>
    </row>
    <row r="28" spans="1:12" ht="16" thickBot="1" x14ac:dyDescent="0.4">
      <c r="B28" s="317" t="s">
        <v>40</v>
      </c>
      <c r="C28" s="301">
        <v>67.690599000000006</v>
      </c>
      <c r="D28" s="321"/>
      <c r="E28" s="322">
        <v>31.214748</v>
      </c>
      <c r="F28" s="323">
        <v>17.663254000000002</v>
      </c>
      <c r="G28" s="324">
        <v>18.812597000000004</v>
      </c>
    </row>
    <row r="29" spans="1:12" ht="16" thickBot="1" x14ac:dyDescent="0.4">
      <c r="B29" s="325" t="s">
        <v>41</v>
      </c>
      <c r="C29" s="326">
        <v>63.568779999999997</v>
      </c>
      <c r="D29" s="6"/>
      <c r="E29" s="322">
        <v>27.867999999999999</v>
      </c>
      <c r="F29" s="323">
        <v>14.193422000000002</v>
      </c>
      <c r="G29" s="324">
        <v>21.507357999999993</v>
      </c>
      <c r="H29" s="4"/>
    </row>
    <row r="30" spans="1:12" ht="16" thickBot="1" x14ac:dyDescent="0.4">
      <c r="B30" s="325" t="s">
        <v>42</v>
      </c>
      <c r="C30" s="326">
        <v>55.971190999999997</v>
      </c>
      <c r="D30" s="6"/>
      <c r="E30" s="322">
        <v>24.603590000000001</v>
      </c>
      <c r="F30" s="323">
        <v>8.9031460000000013</v>
      </c>
      <c r="G30" s="324">
        <v>22.464454999999994</v>
      </c>
    </row>
    <row r="31" spans="1:12" ht="16" thickBot="1" x14ac:dyDescent="0.4">
      <c r="B31" s="325" t="s">
        <v>43</v>
      </c>
      <c r="C31" s="326">
        <v>48.263340999999997</v>
      </c>
      <c r="D31" s="6"/>
      <c r="E31" s="322">
        <v>23.106266999999999</v>
      </c>
      <c r="F31" s="323">
        <v>8.6102999999999987</v>
      </c>
      <c r="G31" s="324">
        <v>16.546773999999999</v>
      </c>
    </row>
    <row r="32" spans="1:12" ht="16" thickBot="1" x14ac:dyDescent="0.4">
      <c r="B32" s="325" t="s">
        <v>44</v>
      </c>
      <c r="C32" s="326">
        <v>64.195955999999995</v>
      </c>
      <c r="D32" s="6"/>
      <c r="E32" s="322">
        <v>31.35746</v>
      </c>
      <c r="F32" s="323">
        <v>11.245865</v>
      </c>
      <c r="G32" s="324">
        <v>21.59263099999999</v>
      </c>
    </row>
    <row r="33" spans="1:8" ht="16" thickBot="1" x14ac:dyDescent="0.4">
      <c r="B33" s="325" t="s">
        <v>45</v>
      </c>
      <c r="C33" s="326">
        <v>51.589895999999996</v>
      </c>
      <c r="D33" s="6"/>
      <c r="E33" s="322">
        <v>22.867329999999999</v>
      </c>
      <c r="F33" s="323">
        <v>10.224492</v>
      </c>
      <c r="G33" s="324">
        <v>18.498073999999995</v>
      </c>
    </row>
    <row r="34" spans="1:8" ht="16" thickBot="1" x14ac:dyDescent="0.4">
      <c r="B34" s="325" t="s">
        <v>46</v>
      </c>
      <c r="C34" s="326">
        <v>68.252665999999991</v>
      </c>
      <c r="D34" s="6"/>
      <c r="E34" s="322">
        <v>26.917490000000001</v>
      </c>
      <c r="F34" s="323">
        <v>18.960841000000002</v>
      </c>
      <c r="G34" s="324">
        <v>22.374334999999988</v>
      </c>
    </row>
    <row r="35" spans="1:8" ht="16" thickBot="1" x14ac:dyDescent="0.4">
      <c r="B35" s="325" t="s">
        <v>55</v>
      </c>
      <c r="C35" s="326">
        <v>65.064920000000001</v>
      </c>
      <c r="D35" s="6"/>
      <c r="E35" s="322">
        <v>23.487719999999999</v>
      </c>
      <c r="F35" s="323">
        <v>17.423560000000002</v>
      </c>
      <c r="G35" s="324">
        <v>24.153640000000003</v>
      </c>
    </row>
    <row r="36" spans="1:8" ht="16" thickBot="1" x14ac:dyDescent="0.4">
      <c r="B36" s="325" t="s">
        <v>56</v>
      </c>
      <c r="C36" s="326">
        <v>58.873540999999996</v>
      </c>
      <c r="D36" s="6"/>
      <c r="E36" s="322">
        <v>18.257180000000002</v>
      </c>
      <c r="F36" s="323">
        <v>18.566290999999996</v>
      </c>
      <c r="G36" s="324">
        <v>22.050070000000002</v>
      </c>
    </row>
    <row r="37" spans="1:8" ht="16" thickBot="1" x14ac:dyDescent="0.4">
      <c r="B37" s="325" t="s">
        <v>57</v>
      </c>
      <c r="C37" s="326">
        <v>48.126509000000006</v>
      </c>
      <c r="D37" s="6"/>
      <c r="E37" s="322">
        <v>19.595379999999999</v>
      </c>
      <c r="F37" s="323">
        <v>9.6366169999999993</v>
      </c>
      <c r="G37" s="324">
        <v>18.894512000000006</v>
      </c>
    </row>
    <row r="38" spans="1:8" ht="16" thickBot="1" x14ac:dyDescent="0.4">
      <c r="B38" s="317" t="s">
        <v>58</v>
      </c>
      <c r="C38" s="326">
        <v>58.72625</v>
      </c>
      <c r="D38" s="6"/>
      <c r="E38" s="327">
        <v>25.05274</v>
      </c>
      <c r="F38" s="328">
        <v>11.955436000000002</v>
      </c>
      <c r="G38" s="329">
        <v>21.718073999999998</v>
      </c>
    </row>
    <row r="39" spans="1:8" ht="16" thickBot="1" x14ac:dyDescent="0.4">
      <c r="B39" s="330"/>
      <c r="C39" s="331">
        <v>738.85136100000011</v>
      </c>
      <c r="D39" s="314"/>
      <c r="E39" s="332">
        <v>316.49917499999992</v>
      </c>
      <c r="F39" s="332">
        <v>168.81140500000001</v>
      </c>
      <c r="G39" s="333">
        <v>253.54078099999998</v>
      </c>
      <c r="H39" s="4"/>
    </row>
    <row r="40" spans="1:8" ht="15.5" thickTop="1" thickBot="1" x14ac:dyDescent="0.4">
      <c r="B40" s="2"/>
      <c r="C40" s="2"/>
      <c r="E40" s="481">
        <f>E39+F39+G39</f>
        <v>738.851361</v>
      </c>
      <c r="F40" s="482"/>
      <c r="G40" s="483"/>
    </row>
    <row r="41" spans="1:8" ht="15" thickTop="1" x14ac:dyDescent="0.35">
      <c r="B41" s="2"/>
      <c r="C41" s="2"/>
      <c r="D41" s="2"/>
      <c r="E41" s="2"/>
    </row>
    <row r="42" spans="1:8" ht="15" thickBot="1" x14ac:dyDescent="0.4">
      <c r="E42" s="297"/>
    </row>
    <row r="43" spans="1:8" ht="16" thickBot="1" x14ac:dyDescent="0.4">
      <c r="B43" s="280" t="s">
        <v>174</v>
      </c>
      <c r="C43" s="23"/>
      <c r="E43" s="467" t="s">
        <v>162</v>
      </c>
      <c r="F43" s="468"/>
      <c r="G43" s="469"/>
    </row>
    <row r="44" spans="1:8" ht="15.75" customHeight="1" thickBot="1" x14ac:dyDescent="0.4">
      <c r="B44" s="484"/>
      <c r="C44" s="473" t="s">
        <v>48</v>
      </c>
      <c r="E44" s="473" t="s">
        <v>170</v>
      </c>
      <c r="F44" s="475" t="s">
        <v>171</v>
      </c>
      <c r="G44" s="476"/>
    </row>
    <row r="45" spans="1:8" ht="15" customHeight="1" thickBot="1" x14ac:dyDescent="0.4">
      <c r="B45" s="484"/>
      <c r="C45" s="474"/>
      <c r="E45" s="474"/>
      <c r="F45" s="315" t="s">
        <v>172</v>
      </c>
      <c r="G45" s="316" t="s">
        <v>173</v>
      </c>
    </row>
    <row r="46" spans="1:8" ht="16" thickBot="1" x14ac:dyDescent="0.4">
      <c r="A46" s="6"/>
      <c r="B46" s="175" t="s">
        <v>39</v>
      </c>
      <c r="C46" s="334">
        <v>42.192538999999968</v>
      </c>
      <c r="E46" s="322">
        <v>6.3636010000000001</v>
      </c>
      <c r="F46" s="335">
        <v>0.72371200000000002</v>
      </c>
      <c r="G46" s="324">
        <v>6.1631979999999995</v>
      </c>
    </row>
    <row r="47" spans="1:8" ht="16" thickBot="1" x14ac:dyDescent="0.4">
      <c r="A47" s="6"/>
      <c r="B47" s="336" t="s">
        <v>40</v>
      </c>
      <c r="C47" s="334">
        <v>39.500586000000069</v>
      </c>
      <c r="E47" s="322">
        <v>7.2700019999999999</v>
      </c>
      <c r="F47" s="323">
        <v>1.3718569999999999</v>
      </c>
      <c r="G47" s="324">
        <v>13.554496</v>
      </c>
    </row>
    <row r="48" spans="1:8" ht="16" thickBot="1" x14ac:dyDescent="0.4">
      <c r="A48" s="6"/>
      <c r="B48" s="337" t="s">
        <v>41</v>
      </c>
      <c r="C48" s="334">
        <v>23.514308999999976</v>
      </c>
      <c r="E48" s="322">
        <v>14.64523</v>
      </c>
      <c r="F48" s="323">
        <v>1.5794480000000002</v>
      </c>
      <c r="G48" s="324">
        <v>19.188960999999999</v>
      </c>
    </row>
    <row r="49" spans="1:9" ht="16" thickBot="1" x14ac:dyDescent="0.4">
      <c r="A49" s="6"/>
      <c r="B49" s="337" t="s">
        <v>42</v>
      </c>
      <c r="C49" s="334">
        <v>14.338199999999894</v>
      </c>
      <c r="E49" s="322">
        <v>3.1767360000000004</v>
      </c>
      <c r="F49" s="323">
        <v>1.1648139999999998</v>
      </c>
      <c r="G49" s="324">
        <v>8.6984910000000006</v>
      </c>
    </row>
    <row r="50" spans="1:9" ht="16" thickBot="1" x14ac:dyDescent="0.4">
      <c r="A50" s="6"/>
      <c r="B50" s="337" t="s">
        <v>43</v>
      </c>
      <c r="C50" s="334">
        <v>30.050971000000089</v>
      </c>
      <c r="E50" s="322">
        <v>7.234864</v>
      </c>
      <c r="F50" s="323">
        <v>2.3234939999999997</v>
      </c>
      <c r="G50" s="324">
        <v>9.6582439999999981</v>
      </c>
    </row>
    <row r="51" spans="1:9" ht="16" thickBot="1" x14ac:dyDescent="0.4">
      <c r="A51" s="6"/>
      <c r="B51" s="337" t="s">
        <v>44</v>
      </c>
      <c r="C51" s="334">
        <v>30.523865999999913</v>
      </c>
      <c r="E51" s="322">
        <v>7.0699990000000001</v>
      </c>
      <c r="F51" s="323">
        <v>2.5558710000000002</v>
      </c>
      <c r="G51" s="324">
        <v>7.8035519999999998</v>
      </c>
    </row>
    <row r="52" spans="1:9" ht="16" thickBot="1" x14ac:dyDescent="0.4">
      <c r="A52" s="6"/>
      <c r="B52" s="337" t="s">
        <v>45</v>
      </c>
      <c r="C52" s="334">
        <v>21.662618000000137</v>
      </c>
      <c r="E52" s="322">
        <v>4.2609810000000001</v>
      </c>
      <c r="F52" s="323">
        <v>2.2006999999999999</v>
      </c>
      <c r="G52" s="324">
        <v>3.8619729999999994</v>
      </c>
    </row>
    <row r="53" spans="1:9" ht="16" thickBot="1" x14ac:dyDescent="0.4">
      <c r="A53" s="6"/>
      <c r="B53" s="337" t="s">
        <v>46</v>
      </c>
      <c r="C53" s="334">
        <v>24.30773699999996</v>
      </c>
      <c r="E53" s="322">
        <v>5.2520790000000011</v>
      </c>
      <c r="F53" s="323">
        <v>1.561965</v>
      </c>
      <c r="G53" s="324">
        <v>7.5149489999999988</v>
      </c>
    </row>
    <row r="54" spans="1:9" ht="16" thickBot="1" x14ac:dyDescent="0.4">
      <c r="A54" s="6"/>
      <c r="B54" s="337" t="s">
        <v>55</v>
      </c>
      <c r="C54" s="334">
        <v>26.220445000000069</v>
      </c>
      <c r="E54" s="322">
        <v>7.3869580000000008</v>
      </c>
      <c r="F54" s="323">
        <v>1.446942</v>
      </c>
      <c r="G54" s="324">
        <v>7.3346450000000019</v>
      </c>
    </row>
    <row r="55" spans="1:9" ht="16" thickBot="1" x14ac:dyDescent="0.4">
      <c r="A55" s="6"/>
      <c r="B55" s="337" t="s">
        <v>56</v>
      </c>
      <c r="C55" s="334">
        <v>33.425129999999903</v>
      </c>
      <c r="E55" s="322">
        <v>12.021595000000001</v>
      </c>
      <c r="F55" s="323">
        <v>0.85659300000000005</v>
      </c>
      <c r="G55" s="324">
        <v>6.3098129999999983</v>
      </c>
    </row>
    <row r="56" spans="1:9" ht="16" thickBot="1" x14ac:dyDescent="0.4">
      <c r="A56" s="6"/>
      <c r="B56" s="337" t="s">
        <v>57</v>
      </c>
      <c r="C56" s="334">
        <v>29.022998000000023</v>
      </c>
      <c r="E56" s="322">
        <v>10.058875</v>
      </c>
      <c r="F56" s="323">
        <v>0.63386600000000004</v>
      </c>
      <c r="G56" s="324">
        <v>4.1686960000000015</v>
      </c>
    </row>
    <row r="57" spans="1:9" ht="16" thickBot="1" x14ac:dyDescent="0.4">
      <c r="A57" s="6"/>
      <c r="B57" s="312" t="s">
        <v>58</v>
      </c>
      <c r="C57" s="338">
        <v>33.929872000000039</v>
      </c>
      <c r="E57" s="327">
        <v>13.067059</v>
      </c>
      <c r="F57" s="328">
        <v>2.7273289999999997</v>
      </c>
      <c r="G57" s="329">
        <v>3.9498639999999994</v>
      </c>
    </row>
    <row r="58" spans="1:9" ht="16" thickBot="1" x14ac:dyDescent="0.4">
      <c r="B58" s="51"/>
      <c r="C58" s="331">
        <v>348.68927100000002</v>
      </c>
      <c r="D58" s="4"/>
      <c r="E58" s="339">
        <v>97.807979000000003</v>
      </c>
      <c r="F58" s="339">
        <v>19.146591000000001</v>
      </c>
      <c r="G58" s="339">
        <v>98.206882000000007</v>
      </c>
    </row>
    <row r="59" spans="1:9" ht="15.5" thickTop="1" thickBot="1" x14ac:dyDescent="0.4">
      <c r="C59" s="340"/>
      <c r="E59" s="477">
        <f>E58+F58+G58</f>
        <v>215.161452</v>
      </c>
      <c r="F59" s="478"/>
      <c r="G59" s="479"/>
    </row>
    <row r="60" spans="1:9" ht="15" thickTop="1" x14ac:dyDescent="0.35">
      <c r="G60" s="9"/>
      <c r="H60" s="9"/>
      <c r="I60" s="9"/>
    </row>
    <row r="61" spans="1:9" ht="15" customHeight="1" thickBot="1" x14ac:dyDescent="0.4">
      <c r="B61" s="470" t="s">
        <v>175</v>
      </c>
      <c r="C61" s="470"/>
      <c r="D61" s="470"/>
      <c r="E61" s="470"/>
      <c r="F61" s="470"/>
    </row>
    <row r="62" spans="1:9" ht="25.5" customHeight="1" thickBot="1" x14ac:dyDescent="0.4">
      <c r="B62" s="24"/>
      <c r="C62" s="341" t="s">
        <v>0</v>
      </c>
      <c r="D62" s="342" t="s">
        <v>176</v>
      </c>
      <c r="E62" s="343" t="s">
        <v>177</v>
      </c>
      <c r="F62" s="342" t="s">
        <v>48</v>
      </c>
    </row>
    <row r="63" spans="1:9" ht="15.75" customHeight="1" thickBot="1" x14ac:dyDescent="0.4">
      <c r="A63" s="6"/>
      <c r="B63" s="344" t="s">
        <v>39</v>
      </c>
      <c r="C63" s="345">
        <v>147.1</v>
      </c>
      <c r="D63" s="346">
        <v>8.6043699999999994</v>
      </c>
      <c r="E63" s="347">
        <v>212.10380000000001</v>
      </c>
      <c r="F63" s="348">
        <v>367.80817000000002</v>
      </c>
      <c r="H63" s="188"/>
    </row>
    <row r="64" spans="1:9" ht="16" thickBot="1" x14ac:dyDescent="0.4">
      <c r="A64" s="6"/>
      <c r="B64" s="349" t="s">
        <v>40</v>
      </c>
      <c r="C64" s="350">
        <v>225.3339</v>
      </c>
      <c r="D64" s="351">
        <v>8.9688400000000001</v>
      </c>
      <c r="E64" s="352">
        <v>217.5282</v>
      </c>
      <c r="F64" s="353">
        <v>451.83094</v>
      </c>
      <c r="H64" s="188"/>
    </row>
    <row r="65" spans="1:9" ht="16" thickBot="1" x14ac:dyDescent="0.4">
      <c r="A65" s="6"/>
      <c r="B65" s="349" t="s">
        <v>41</v>
      </c>
      <c r="C65" s="350">
        <v>386.99040000000002</v>
      </c>
      <c r="D65" s="351">
        <v>9.5734899999999996</v>
      </c>
      <c r="E65" s="352">
        <v>242.46109999999999</v>
      </c>
      <c r="F65" s="353">
        <v>639.02499</v>
      </c>
      <c r="H65" s="188"/>
    </row>
    <row r="66" spans="1:9" ht="16" thickBot="1" x14ac:dyDescent="0.4">
      <c r="A66" s="6"/>
      <c r="B66" s="349" t="s">
        <v>42</v>
      </c>
      <c r="C66" s="350">
        <v>493.54559999999998</v>
      </c>
      <c r="D66" s="351">
        <v>9.9051399999999994</v>
      </c>
      <c r="E66" s="352">
        <v>260.65730000000002</v>
      </c>
      <c r="F66" s="353">
        <v>764.10804000000007</v>
      </c>
      <c r="H66" s="188"/>
    </row>
    <row r="67" spans="1:9" ht="16" thickBot="1" x14ac:dyDescent="0.4">
      <c r="A67" s="6"/>
      <c r="B67" s="349" t="s">
        <v>43</v>
      </c>
      <c r="C67" s="350">
        <v>464.173</v>
      </c>
      <c r="D67" s="351">
        <v>10.208930000000001</v>
      </c>
      <c r="E67" s="352">
        <v>266.70580000000001</v>
      </c>
      <c r="F67" s="353">
        <v>741.08772999999997</v>
      </c>
      <c r="H67" s="188"/>
    </row>
    <row r="68" spans="1:9" ht="16" thickBot="1" x14ac:dyDescent="0.4">
      <c r="A68" s="6"/>
      <c r="B68" s="349" t="s">
        <v>44</v>
      </c>
      <c r="C68" s="350">
        <v>400.65140000000002</v>
      </c>
      <c r="D68" s="351">
        <v>8.7492300000000007</v>
      </c>
      <c r="E68" s="352">
        <v>262.41399999999999</v>
      </c>
      <c r="F68" s="353">
        <v>671.81463000000008</v>
      </c>
      <c r="H68" s="188"/>
    </row>
    <row r="69" spans="1:9" ht="16" thickBot="1" x14ac:dyDescent="0.4">
      <c r="A69" s="6"/>
      <c r="B69" s="349" t="s">
        <v>45</v>
      </c>
      <c r="C69" s="350">
        <v>342.23489999999998</v>
      </c>
      <c r="D69" s="351">
        <v>8.5680700000000005</v>
      </c>
      <c r="E69" s="352">
        <v>259.05500000000001</v>
      </c>
      <c r="F69" s="353">
        <v>609.85797000000002</v>
      </c>
      <c r="H69" s="188"/>
    </row>
    <row r="70" spans="1:9" ht="16" thickBot="1" x14ac:dyDescent="0.4">
      <c r="A70" s="6"/>
      <c r="B70" s="349" t="s">
        <v>46</v>
      </c>
      <c r="C70" s="350">
        <v>263.57920000000001</v>
      </c>
      <c r="D70" s="351">
        <v>7.8207599999999999</v>
      </c>
      <c r="E70" s="352">
        <v>260.26749999999998</v>
      </c>
      <c r="F70" s="353">
        <v>531.66746000000001</v>
      </c>
      <c r="H70" s="188"/>
    </row>
    <row r="71" spans="1:9" ht="16" thickBot="1" x14ac:dyDescent="0.4">
      <c r="A71" s="6"/>
      <c r="B71" s="349" t="s">
        <v>55</v>
      </c>
      <c r="C71" s="350">
        <v>203.90369999999999</v>
      </c>
      <c r="D71" s="351">
        <v>7.2278399999999996</v>
      </c>
      <c r="E71" s="352">
        <v>245.41909999999999</v>
      </c>
      <c r="F71" s="353">
        <v>456.55063999999993</v>
      </c>
      <c r="H71" s="188"/>
    </row>
    <row r="72" spans="1:9" ht="16" thickBot="1" x14ac:dyDescent="0.4">
      <c r="A72" s="6"/>
      <c r="B72" s="349" t="s">
        <v>56</v>
      </c>
      <c r="C72" s="350">
        <v>150.69110000000001</v>
      </c>
      <c r="D72" s="351">
        <v>8.9808699999999995</v>
      </c>
      <c r="E72" s="352">
        <v>223.768</v>
      </c>
      <c r="F72" s="353">
        <v>383.43997000000002</v>
      </c>
    </row>
    <row r="73" spans="1:9" ht="16" thickBot="1" x14ac:dyDescent="0.4">
      <c r="A73" s="6"/>
      <c r="B73" s="349" t="s">
        <v>57</v>
      </c>
      <c r="C73" s="350">
        <v>116.94159999999999</v>
      </c>
      <c r="D73" s="351">
        <v>8.5139999999999993</v>
      </c>
      <c r="E73" s="352">
        <v>195.69630000000001</v>
      </c>
      <c r="F73" s="353">
        <v>321.15190000000001</v>
      </c>
    </row>
    <row r="74" spans="1:9" ht="16" thickBot="1" x14ac:dyDescent="0.4">
      <c r="A74" s="6"/>
      <c r="B74" s="354" t="s">
        <v>58</v>
      </c>
      <c r="C74" s="350">
        <v>79.439400000000006</v>
      </c>
      <c r="D74" s="351">
        <v>4.9737299999999998</v>
      </c>
      <c r="E74" s="352">
        <v>163.82689999999999</v>
      </c>
      <c r="F74" s="355">
        <v>248.24002999999999</v>
      </c>
    </row>
    <row r="76" spans="1:9" x14ac:dyDescent="0.35">
      <c r="B76" s="480" t="s">
        <v>178</v>
      </c>
      <c r="C76" s="480"/>
      <c r="D76" s="480"/>
      <c r="E76" s="480"/>
      <c r="F76" s="480"/>
    </row>
    <row r="77" spans="1:9" ht="15.5" x14ac:dyDescent="0.35">
      <c r="C77" s="280"/>
      <c r="D77" s="280"/>
      <c r="E77" s="280"/>
      <c r="G77" s="280" t="s">
        <v>122</v>
      </c>
      <c r="H77" s="280"/>
      <c r="I77" s="280"/>
    </row>
  </sheetData>
  <mergeCells count="22">
    <mergeCell ref="E59:G59"/>
    <mergeCell ref="B61:F61"/>
    <mergeCell ref="B76:F76"/>
    <mergeCell ref="E40:G40"/>
    <mergeCell ref="E43:G43"/>
    <mergeCell ref="B44:B45"/>
    <mergeCell ref="C44:C45"/>
    <mergeCell ref="E44:E45"/>
    <mergeCell ref="F44:G44"/>
    <mergeCell ref="H6:H7"/>
    <mergeCell ref="E24:G24"/>
    <mergeCell ref="B25:B26"/>
    <mergeCell ref="C25:C26"/>
    <mergeCell ref="E25:E26"/>
    <mergeCell ref="F25:G25"/>
    <mergeCell ref="D2:G4"/>
    <mergeCell ref="B6:B7"/>
    <mergeCell ref="C6:C7"/>
    <mergeCell ref="D6:D7"/>
    <mergeCell ref="E6:E7"/>
    <mergeCell ref="F6:F7"/>
    <mergeCell ref="G6:G7"/>
  </mergeCells>
  <pageMargins left="0.70866141732283472" right="0.70866141732283472" top="0.74803149606299213" bottom="0.74803149606299213" header="0.31496062992125984" footer="0.31496062992125984"/>
  <pageSetup paperSize="9" scale="59" orientation="portrait" horizontalDpi="4294967293" r:id="rId1"/>
  <headerFooter>
    <oddHeader>&amp;L&amp;G&amp;RCAMPAÑA: 2022/2023. MES: SEPTIEMBRE
Fecha de emisión de datos: 07/05/2024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89F87-C45E-465C-ADFF-BF0C676AEFE7}">
  <dimension ref="A2:O90"/>
  <sheetViews>
    <sheetView view="pageLayout" zoomScale="59" zoomScaleNormal="70" zoomScaleSheetLayoutView="50" zoomScalePageLayoutView="59" workbookViewId="0">
      <selection activeCell="O5" sqref="O5"/>
    </sheetView>
  </sheetViews>
  <sheetFormatPr baseColWidth="10" defaultColWidth="11.453125" defaultRowHeight="14.5" x14ac:dyDescent="0.35"/>
  <cols>
    <col min="1" max="1" width="12.26953125" customWidth="1"/>
  </cols>
  <sheetData>
    <row r="2" spans="1:15" ht="21" customHeight="1" x14ac:dyDescent="0.35">
      <c r="D2" s="487" t="s">
        <v>179</v>
      </c>
      <c r="E2" s="487"/>
      <c r="F2" s="487"/>
      <c r="G2" s="487"/>
      <c r="H2" s="487"/>
      <c r="I2" s="487"/>
      <c r="J2" s="487"/>
      <c r="K2" s="487"/>
      <c r="L2" s="487"/>
    </row>
    <row r="3" spans="1:15" ht="15" customHeight="1" x14ac:dyDescent="0.35">
      <c r="D3" s="487"/>
      <c r="E3" s="487"/>
      <c r="F3" s="487"/>
      <c r="G3" s="487"/>
      <c r="H3" s="487"/>
      <c r="I3" s="487"/>
      <c r="J3" s="487"/>
      <c r="K3" s="487"/>
      <c r="L3" s="487"/>
    </row>
    <row r="4" spans="1:15" ht="15" customHeight="1" x14ac:dyDescent="0.35">
      <c r="D4" s="487"/>
      <c r="E4" s="487"/>
      <c r="F4" s="487"/>
      <c r="G4" s="487"/>
      <c r="H4" s="487"/>
      <c r="I4" s="487"/>
      <c r="J4" s="487"/>
      <c r="K4" s="487"/>
      <c r="L4" s="487"/>
    </row>
    <row r="5" spans="1:15" ht="15.75" customHeight="1" x14ac:dyDescent="0.35">
      <c r="F5" s="296"/>
      <c r="G5" s="296"/>
      <c r="H5" s="296"/>
      <c r="I5" s="296"/>
      <c r="J5" s="296"/>
    </row>
    <row r="6" spans="1:15" ht="16" thickBot="1" x14ac:dyDescent="0.4">
      <c r="C6" s="488" t="s">
        <v>71</v>
      </c>
      <c r="D6" s="488"/>
      <c r="E6" s="488"/>
      <c r="F6" s="488"/>
      <c r="G6" s="488"/>
      <c r="I6" s="486" t="s">
        <v>71</v>
      </c>
      <c r="J6" s="486"/>
      <c r="K6" s="486"/>
      <c r="L6" s="486"/>
      <c r="M6" s="486"/>
      <c r="N6" s="486"/>
      <c r="O6" s="356"/>
    </row>
    <row r="7" spans="1:15" ht="15" thickBot="1" x14ac:dyDescent="0.4">
      <c r="B7" s="24"/>
      <c r="C7" s="175" t="s">
        <v>180</v>
      </c>
      <c r="D7" s="311" t="s">
        <v>181</v>
      </c>
      <c r="E7" s="310" t="s">
        <v>182</v>
      </c>
      <c r="F7" s="175" t="s">
        <v>183</v>
      </c>
      <c r="G7" s="457" t="s">
        <v>210</v>
      </c>
      <c r="I7" s="357"/>
      <c r="J7" s="357"/>
      <c r="K7" s="357"/>
      <c r="L7" s="357"/>
      <c r="M7" s="357"/>
      <c r="N7" s="357"/>
    </row>
    <row r="8" spans="1:15" ht="15" thickBot="1" x14ac:dyDescent="0.4">
      <c r="A8" s="6"/>
      <c r="B8" s="358" t="s">
        <v>39</v>
      </c>
      <c r="C8" s="359">
        <v>7.3</v>
      </c>
      <c r="D8" s="360">
        <v>42.9</v>
      </c>
      <c r="E8" s="360">
        <v>38.299999999999997</v>
      </c>
      <c r="F8" s="361">
        <v>51.3461</v>
      </c>
      <c r="G8" s="362">
        <v>30.671399999999998</v>
      </c>
      <c r="H8" s="4"/>
      <c r="I8" s="357"/>
      <c r="J8" s="357"/>
      <c r="K8" s="357"/>
      <c r="L8" s="357"/>
      <c r="M8" s="357"/>
      <c r="N8" s="357"/>
    </row>
    <row r="9" spans="1:15" ht="15" thickBot="1" x14ac:dyDescent="0.4">
      <c r="A9" s="6"/>
      <c r="B9" s="358" t="s">
        <v>40</v>
      </c>
      <c r="C9" s="363">
        <v>98.4</v>
      </c>
      <c r="D9" s="364">
        <v>170.2</v>
      </c>
      <c r="E9" s="364">
        <v>244.7</v>
      </c>
      <c r="F9" s="365">
        <v>288.16980000000001</v>
      </c>
      <c r="G9" s="366">
        <v>169.01759999999999</v>
      </c>
      <c r="I9" s="357"/>
      <c r="J9" s="357"/>
      <c r="K9" s="357"/>
      <c r="L9" s="357"/>
      <c r="M9" s="357"/>
      <c r="N9" s="357"/>
    </row>
    <row r="10" spans="1:15" ht="15" thickBot="1" x14ac:dyDescent="0.4">
      <c r="A10" s="6"/>
      <c r="B10" s="358" t="s">
        <v>41</v>
      </c>
      <c r="C10" s="363">
        <v>630.9</v>
      </c>
      <c r="D10" s="364">
        <v>457.9</v>
      </c>
      <c r="E10" s="364">
        <v>475.3</v>
      </c>
      <c r="F10" s="365">
        <v>542.71</v>
      </c>
      <c r="G10" s="366">
        <v>238.86349999999999</v>
      </c>
      <c r="I10" s="357"/>
      <c r="J10" s="357"/>
      <c r="K10" s="357"/>
      <c r="L10" s="357"/>
      <c r="M10" s="357"/>
      <c r="N10" s="357"/>
    </row>
    <row r="11" spans="1:15" ht="15" thickBot="1" x14ac:dyDescent="0.4">
      <c r="A11" s="6"/>
      <c r="B11" s="358" t="s">
        <v>42</v>
      </c>
      <c r="C11" s="363">
        <v>691</v>
      </c>
      <c r="D11" s="364">
        <v>332.9</v>
      </c>
      <c r="E11" s="364">
        <v>352.1</v>
      </c>
      <c r="F11" s="365">
        <v>471.18740000000003</v>
      </c>
      <c r="G11" s="366">
        <v>182.35240000000002</v>
      </c>
      <c r="I11" s="357"/>
      <c r="J11" s="357"/>
      <c r="K11" s="357"/>
      <c r="L11" s="357"/>
      <c r="M11" s="357"/>
      <c r="N11" s="357"/>
    </row>
    <row r="12" spans="1:15" ht="15" thickBot="1" x14ac:dyDescent="0.4">
      <c r="A12" s="6"/>
      <c r="B12" s="358" t="s">
        <v>43</v>
      </c>
      <c r="C12" s="363">
        <v>277.39999999999998</v>
      </c>
      <c r="D12" s="364">
        <v>101.1</v>
      </c>
      <c r="E12" s="364">
        <v>227.4</v>
      </c>
      <c r="F12" s="365">
        <v>108.80719999999999</v>
      </c>
      <c r="G12" s="366">
        <v>36.077399999999997</v>
      </c>
      <c r="I12" s="357"/>
      <c r="J12" s="357"/>
      <c r="K12" s="357"/>
      <c r="L12" s="357"/>
      <c r="M12" s="357"/>
      <c r="N12" s="357"/>
    </row>
    <row r="13" spans="1:15" ht="15" thickBot="1" x14ac:dyDescent="0.4">
      <c r="A13" s="6"/>
      <c r="B13" s="358" t="s">
        <v>44</v>
      </c>
      <c r="C13" s="363">
        <v>71.400000000000006</v>
      </c>
      <c r="D13" s="364">
        <v>12.1</v>
      </c>
      <c r="E13" s="364">
        <v>44.6</v>
      </c>
      <c r="F13" s="365">
        <v>20.7576</v>
      </c>
      <c r="G13" s="366">
        <v>8.0173000000000005</v>
      </c>
      <c r="I13" s="357"/>
      <c r="J13" s="357"/>
      <c r="K13" s="357"/>
      <c r="L13" s="357"/>
      <c r="M13" s="357"/>
      <c r="N13" s="357"/>
    </row>
    <row r="14" spans="1:15" ht="15" thickBot="1" x14ac:dyDescent="0.4">
      <c r="A14" s="6"/>
      <c r="B14" s="358" t="s">
        <v>45</v>
      </c>
      <c r="C14" s="363">
        <v>10.4</v>
      </c>
      <c r="D14" s="364">
        <v>2.1</v>
      </c>
      <c r="E14" s="364">
        <v>3.1</v>
      </c>
      <c r="F14" s="365">
        <v>7.1166999999999998</v>
      </c>
      <c r="G14" s="366">
        <v>0.97220000000000006</v>
      </c>
      <c r="I14" s="357"/>
      <c r="J14" s="357"/>
      <c r="K14" s="357"/>
      <c r="L14" s="357"/>
      <c r="M14" s="357"/>
      <c r="N14" s="357"/>
    </row>
    <row r="15" spans="1:15" ht="15" thickBot="1" x14ac:dyDescent="0.4">
      <c r="A15" s="6"/>
      <c r="B15" s="358" t="s">
        <v>46</v>
      </c>
      <c r="C15" s="363">
        <v>6.7</v>
      </c>
      <c r="D15" s="364">
        <v>6.5</v>
      </c>
      <c r="E15" s="364">
        <v>4.5</v>
      </c>
      <c r="F15" s="365">
        <v>2.9136000000000002</v>
      </c>
      <c r="G15" s="366">
        <v>4.0899999999999999E-2</v>
      </c>
      <c r="I15" s="357"/>
      <c r="J15" s="357"/>
      <c r="K15" s="357"/>
      <c r="L15" s="357"/>
      <c r="M15" s="357"/>
      <c r="N15" s="357"/>
    </row>
    <row r="16" spans="1:15" ht="15" thickBot="1" x14ac:dyDescent="0.4">
      <c r="A16" s="6"/>
      <c r="B16" s="358" t="s">
        <v>55</v>
      </c>
      <c r="C16" s="367"/>
      <c r="D16" s="368"/>
      <c r="E16" s="368"/>
      <c r="F16" s="369"/>
      <c r="G16" s="370"/>
      <c r="I16" s="357"/>
      <c r="J16" s="357"/>
      <c r="K16" s="357"/>
      <c r="L16" s="357"/>
      <c r="M16" s="357"/>
      <c r="N16" s="357"/>
    </row>
    <row r="17" spans="1:15" ht="15" thickBot="1" x14ac:dyDescent="0.4">
      <c r="A17" s="6"/>
      <c r="B17" s="358" t="s">
        <v>56</v>
      </c>
      <c r="C17" s="367"/>
      <c r="D17" s="368"/>
      <c r="E17" s="368"/>
      <c r="F17" s="368"/>
      <c r="G17" s="371"/>
      <c r="I17" s="357"/>
      <c r="J17" s="357"/>
      <c r="K17" s="357"/>
      <c r="L17" s="357"/>
      <c r="M17" s="357"/>
      <c r="N17" s="357"/>
    </row>
    <row r="18" spans="1:15" ht="15" thickBot="1" x14ac:dyDescent="0.4">
      <c r="A18" s="6"/>
      <c r="B18" s="358" t="s">
        <v>57</v>
      </c>
      <c r="C18" s="367"/>
      <c r="D18" s="368"/>
      <c r="E18" s="368"/>
      <c r="F18" s="369"/>
      <c r="G18" s="372"/>
      <c r="I18" s="357"/>
      <c r="J18" s="357"/>
      <c r="K18" s="357"/>
      <c r="L18" s="357"/>
      <c r="M18" s="357"/>
      <c r="N18" s="357"/>
    </row>
    <row r="19" spans="1:15" ht="15" thickBot="1" x14ac:dyDescent="0.4">
      <c r="A19" s="6"/>
      <c r="B19" s="344" t="s">
        <v>58</v>
      </c>
      <c r="C19" s="373"/>
      <c r="D19" s="374"/>
      <c r="E19" s="375"/>
      <c r="F19" s="374"/>
      <c r="G19" s="376"/>
      <c r="I19" s="357"/>
      <c r="J19" s="357"/>
      <c r="K19" s="357"/>
      <c r="L19" s="357"/>
      <c r="M19" s="357"/>
      <c r="N19" s="357"/>
    </row>
    <row r="20" spans="1:15" ht="15" thickBot="1" x14ac:dyDescent="0.4">
      <c r="B20" s="377"/>
      <c r="C20" s="378">
        <f>SUM(C8:C19)</f>
        <v>1793.5000000000002</v>
      </c>
      <c r="D20" s="378">
        <f>SUM(D8:D19)</f>
        <v>1125.6999999999998</v>
      </c>
      <c r="E20" s="378">
        <f>SUM(E8:E19)</f>
        <v>1390</v>
      </c>
      <c r="F20" s="378">
        <f>SUM(F8:F19)</f>
        <v>1493.0084000000002</v>
      </c>
      <c r="G20" s="378">
        <f>SUM(G8:G19)</f>
        <v>666.0127</v>
      </c>
      <c r="H20" s="4"/>
      <c r="I20" s="357"/>
      <c r="J20" s="357"/>
      <c r="K20" s="357"/>
      <c r="L20" s="357"/>
      <c r="M20" s="357"/>
      <c r="N20" s="357"/>
    </row>
    <row r="23" spans="1:15" ht="16" thickBot="1" x14ac:dyDescent="0.4">
      <c r="C23" s="488" t="s">
        <v>162</v>
      </c>
      <c r="D23" s="488"/>
      <c r="E23" s="488"/>
      <c r="F23" s="488"/>
      <c r="G23" s="488"/>
      <c r="I23" s="486" t="s">
        <v>162</v>
      </c>
      <c r="J23" s="486"/>
      <c r="K23" s="486"/>
      <c r="L23" s="486"/>
      <c r="M23" s="486"/>
      <c r="N23" s="486"/>
      <c r="O23" s="356"/>
    </row>
    <row r="24" spans="1:15" ht="15" thickBot="1" x14ac:dyDescent="0.4">
      <c r="B24" s="24"/>
      <c r="C24" s="175" t="s">
        <v>180</v>
      </c>
      <c r="D24" s="311" t="s">
        <v>181</v>
      </c>
      <c r="E24" s="310" t="s">
        <v>182</v>
      </c>
      <c r="F24" s="175" t="s">
        <v>183</v>
      </c>
      <c r="G24" s="457" t="s">
        <v>210</v>
      </c>
      <c r="I24" s="357"/>
      <c r="J24" s="357"/>
      <c r="K24" s="357"/>
      <c r="L24" s="357"/>
      <c r="M24" s="357"/>
      <c r="N24" s="357"/>
    </row>
    <row r="25" spans="1:15" ht="15" thickBot="1" x14ac:dyDescent="0.4">
      <c r="A25" s="6"/>
      <c r="B25" s="344" t="s">
        <v>39</v>
      </c>
      <c r="C25" s="379">
        <v>11</v>
      </c>
      <c r="D25" s="380">
        <v>10.199999999999999</v>
      </c>
      <c r="E25" s="380">
        <v>18.399999999999999</v>
      </c>
      <c r="F25" s="381">
        <v>12.69769</v>
      </c>
      <c r="G25" s="382">
        <v>13.250510999999999</v>
      </c>
      <c r="H25" s="4"/>
      <c r="I25" s="357"/>
      <c r="J25" s="357"/>
      <c r="K25" s="357"/>
      <c r="L25" s="357"/>
      <c r="M25" s="357"/>
      <c r="N25" s="357"/>
    </row>
    <row r="26" spans="1:15" ht="15" thickBot="1" x14ac:dyDescent="0.4">
      <c r="A26" s="6"/>
      <c r="B26" s="383" t="s">
        <v>40</v>
      </c>
      <c r="C26" s="384">
        <v>15.2</v>
      </c>
      <c r="D26" s="385">
        <v>16</v>
      </c>
      <c r="E26" s="385">
        <v>20.100000000000001</v>
      </c>
      <c r="F26" s="386">
        <v>18.94698</v>
      </c>
      <c r="G26" s="387">
        <v>22.196355000000001</v>
      </c>
      <c r="I26" s="357"/>
      <c r="J26" s="357"/>
      <c r="K26" s="357"/>
      <c r="L26" s="357"/>
      <c r="M26" s="357"/>
      <c r="N26" s="357"/>
    </row>
    <row r="27" spans="1:15" ht="15" thickBot="1" x14ac:dyDescent="0.4">
      <c r="A27" s="6"/>
      <c r="B27" s="383" t="s">
        <v>41</v>
      </c>
      <c r="C27" s="384">
        <v>19.2</v>
      </c>
      <c r="D27" s="385">
        <v>26.9</v>
      </c>
      <c r="E27" s="385">
        <v>20.9</v>
      </c>
      <c r="F27" s="386">
        <v>35.594239999999999</v>
      </c>
      <c r="G27" s="387">
        <v>35.413638999999996</v>
      </c>
      <c r="I27" s="357"/>
      <c r="J27" s="357"/>
      <c r="K27" s="357"/>
      <c r="L27" s="357"/>
      <c r="M27" s="357"/>
      <c r="N27" s="357"/>
    </row>
    <row r="28" spans="1:15" ht="15" thickBot="1" x14ac:dyDescent="0.4">
      <c r="A28" s="6"/>
      <c r="B28" s="383" t="s">
        <v>42</v>
      </c>
      <c r="C28" s="384">
        <v>11.5</v>
      </c>
      <c r="D28" s="385">
        <v>14.9</v>
      </c>
      <c r="E28" s="385">
        <v>11.7</v>
      </c>
      <c r="F28" s="386">
        <v>12.83714</v>
      </c>
      <c r="G28" s="387">
        <v>13.040041</v>
      </c>
      <c r="I28" s="357"/>
      <c r="J28" s="357"/>
      <c r="K28" s="357"/>
      <c r="L28" s="357"/>
      <c r="M28" s="357"/>
      <c r="N28" s="357"/>
    </row>
    <row r="29" spans="1:15" ht="15" thickBot="1" x14ac:dyDescent="0.4">
      <c r="A29" s="6"/>
      <c r="B29" s="383" t="s">
        <v>43</v>
      </c>
      <c r="C29" s="384">
        <v>13.6</v>
      </c>
      <c r="D29" s="385">
        <v>19.3</v>
      </c>
      <c r="E29" s="385">
        <v>16.7</v>
      </c>
      <c r="F29" s="386">
        <v>17.419599999999999</v>
      </c>
      <c r="G29" s="387">
        <v>19.216601999999998</v>
      </c>
      <c r="I29" s="357"/>
      <c r="J29" s="357"/>
      <c r="K29" s="357"/>
      <c r="L29" s="357"/>
      <c r="M29" s="357"/>
      <c r="N29" s="357"/>
    </row>
    <row r="30" spans="1:15" ht="15" thickBot="1" x14ac:dyDescent="0.4">
      <c r="A30" s="6"/>
      <c r="B30" s="383" t="s">
        <v>44</v>
      </c>
      <c r="C30" s="384">
        <v>13.6</v>
      </c>
      <c r="D30" s="385">
        <v>31.7</v>
      </c>
      <c r="E30" s="385">
        <v>17.8</v>
      </c>
      <c r="F30" s="386">
        <v>12.03758</v>
      </c>
      <c r="G30" s="387">
        <v>17.429421999999999</v>
      </c>
      <c r="I30" s="357"/>
      <c r="J30" s="357"/>
      <c r="K30" s="357"/>
      <c r="L30" s="357"/>
      <c r="M30" s="357"/>
      <c r="N30" s="357"/>
    </row>
    <row r="31" spans="1:15" ht="15" thickBot="1" x14ac:dyDescent="0.4">
      <c r="A31" s="6"/>
      <c r="B31" s="383" t="s">
        <v>45</v>
      </c>
      <c r="C31" s="384">
        <v>10.3</v>
      </c>
      <c r="D31" s="385">
        <v>25.5</v>
      </c>
      <c r="E31" s="385">
        <v>15.5</v>
      </c>
      <c r="F31" s="386">
        <v>21.93187</v>
      </c>
      <c r="G31" s="387">
        <v>10.323653999999999</v>
      </c>
      <c r="I31" s="357"/>
      <c r="J31" s="357"/>
      <c r="K31" s="357"/>
      <c r="L31" s="357"/>
      <c r="M31" s="357"/>
      <c r="N31" s="357"/>
    </row>
    <row r="32" spans="1:15" ht="15" thickBot="1" x14ac:dyDescent="0.4">
      <c r="A32" s="6"/>
      <c r="B32" s="383" t="s">
        <v>46</v>
      </c>
      <c r="C32" s="384">
        <v>9</v>
      </c>
      <c r="D32" s="385">
        <v>26.9</v>
      </c>
      <c r="E32" s="385">
        <v>13.3</v>
      </c>
      <c r="F32" s="386">
        <v>20.429549999999999</v>
      </c>
      <c r="G32" s="387">
        <v>14.328992999999999</v>
      </c>
      <c r="I32" s="357"/>
      <c r="J32" s="357"/>
      <c r="K32" s="357"/>
      <c r="L32" s="357"/>
      <c r="M32" s="357"/>
      <c r="N32" s="357"/>
    </row>
    <row r="33" spans="1:15" ht="15" thickBot="1" x14ac:dyDescent="0.4">
      <c r="A33" s="6"/>
      <c r="B33" s="383" t="s">
        <v>55</v>
      </c>
      <c r="C33" s="384">
        <v>9.9</v>
      </c>
      <c r="D33" s="385">
        <v>24.1</v>
      </c>
      <c r="E33" s="385">
        <v>13.3</v>
      </c>
      <c r="F33" s="386">
        <v>16.474689999999999</v>
      </c>
      <c r="G33" s="387">
        <v>16.168545000000002</v>
      </c>
      <c r="I33" s="357"/>
      <c r="J33" s="357"/>
      <c r="K33" s="357"/>
      <c r="L33" s="357"/>
      <c r="M33" s="357"/>
      <c r="N33" s="357"/>
    </row>
    <row r="34" spans="1:15" ht="15" thickBot="1" x14ac:dyDescent="0.4">
      <c r="A34" s="6"/>
      <c r="B34" s="383" t="s">
        <v>56</v>
      </c>
      <c r="C34" s="384">
        <v>8.8000000000000007</v>
      </c>
      <c r="D34" s="385">
        <v>17.399999999999999</v>
      </c>
      <c r="E34" s="385">
        <v>10.5</v>
      </c>
      <c r="F34" s="385">
        <v>12.6548</v>
      </c>
      <c r="G34" s="387">
        <v>19.188001</v>
      </c>
      <c r="I34" s="357"/>
      <c r="J34" s="357"/>
      <c r="K34" s="357"/>
      <c r="L34" s="357"/>
      <c r="M34" s="357"/>
      <c r="N34" s="357"/>
    </row>
    <row r="35" spans="1:15" ht="15" thickBot="1" x14ac:dyDescent="0.4">
      <c r="A35" s="6"/>
      <c r="B35" s="383" t="s">
        <v>57</v>
      </c>
      <c r="C35" s="384">
        <v>12.3</v>
      </c>
      <c r="D35" s="385">
        <v>13.6</v>
      </c>
      <c r="E35" s="385">
        <v>8.5</v>
      </c>
      <c r="F35" s="386">
        <v>20.247869999999999</v>
      </c>
      <c r="G35" s="387">
        <v>14.861437000000002</v>
      </c>
      <c r="I35" s="357"/>
      <c r="J35" s="357"/>
      <c r="K35" s="357"/>
      <c r="L35" s="357"/>
      <c r="M35" s="357"/>
      <c r="N35" s="357"/>
    </row>
    <row r="36" spans="1:15" ht="15" thickBot="1" x14ac:dyDescent="0.4">
      <c r="A36" s="6"/>
      <c r="B36" s="388" t="s">
        <v>58</v>
      </c>
      <c r="C36" s="389">
        <v>6.6</v>
      </c>
      <c r="D36" s="390">
        <v>17.100000000000001</v>
      </c>
      <c r="E36" s="391">
        <v>16.2</v>
      </c>
      <c r="F36" s="390">
        <v>11.521409999999999</v>
      </c>
      <c r="G36" s="387">
        <v>19.744251999999999</v>
      </c>
      <c r="I36" s="357"/>
      <c r="J36" s="357"/>
      <c r="K36" s="357"/>
      <c r="L36" s="357"/>
      <c r="M36" s="357"/>
      <c r="N36" s="357"/>
    </row>
    <row r="37" spans="1:15" ht="15" thickBot="1" x14ac:dyDescent="0.4">
      <c r="B37" s="392"/>
      <c r="C37" s="393">
        <f>SUM(C25:C36)</f>
        <v>141</v>
      </c>
      <c r="D37" s="393">
        <f>SUM(D25:D36)</f>
        <v>243.6</v>
      </c>
      <c r="E37" s="393">
        <f>SUM(E25:E36)</f>
        <v>182.9</v>
      </c>
      <c r="F37" s="393">
        <f>SUM(F25:F36)</f>
        <v>212.79342000000003</v>
      </c>
      <c r="G37" s="394">
        <f>SUM(G25:G36)</f>
        <v>215.16145199999994</v>
      </c>
      <c r="I37" s="357"/>
      <c r="J37" s="357"/>
      <c r="K37" s="357"/>
      <c r="L37" s="357"/>
      <c r="M37" s="357"/>
      <c r="N37" s="357"/>
    </row>
    <row r="38" spans="1:15" x14ac:dyDescent="0.35">
      <c r="C38" s="16"/>
      <c r="D38" s="16"/>
      <c r="E38" s="16"/>
      <c r="F38" s="16"/>
      <c r="G38" s="16"/>
    </row>
    <row r="39" spans="1:15" x14ac:dyDescent="0.35">
      <c r="C39" s="16"/>
      <c r="D39" s="16"/>
      <c r="E39" s="16"/>
      <c r="F39" s="16"/>
      <c r="G39" s="16"/>
    </row>
    <row r="40" spans="1:15" ht="16" thickBot="1" x14ac:dyDescent="0.4">
      <c r="C40" s="485" t="s">
        <v>164</v>
      </c>
      <c r="D40" s="485"/>
      <c r="E40" s="485"/>
      <c r="F40" s="485"/>
      <c r="G40" s="485"/>
      <c r="I40" s="486" t="s">
        <v>164</v>
      </c>
      <c r="J40" s="486"/>
      <c r="K40" s="486"/>
      <c r="L40" s="486"/>
      <c r="M40" s="486"/>
      <c r="N40" s="486"/>
      <c r="O40" s="356"/>
    </row>
    <row r="41" spans="1:15" ht="15" thickBot="1" x14ac:dyDescent="0.4">
      <c r="B41" s="24"/>
      <c r="C41" s="175" t="s">
        <v>180</v>
      </c>
      <c r="D41" s="311" t="s">
        <v>181</v>
      </c>
      <c r="E41" s="310" t="s">
        <v>182</v>
      </c>
      <c r="F41" s="175" t="s">
        <v>183</v>
      </c>
      <c r="G41" s="457" t="s">
        <v>210</v>
      </c>
      <c r="I41" s="357"/>
      <c r="J41" s="357"/>
      <c r="K41" s="357"/>
      <c r="L41" s="357"/>
      <c r="M41" s="357"/>
      <c r="N41" s="357"/>
    </row>
    <row r="42" spans="1:15" ht="15" thickBot="1" x14ac:dyDescent="0.4">
      <c r="A42" s="6"/>
      <c r="B42" s="344" t="s">
        <v>39</v>
      </c>
      <c r="C42" s="379">
        <v>80.5</v>
      </c>
      <c r="D42" s="380">
        <v>106.1</v>
      </c>
      <c r="E42" s="380">
        <v>95.7</v>
      </c>
      <c r="F42" s="381">
        <v>83.497780000000006</v>
      </c>
      <c r="G42" s="382">
        <v>88.527711999999994</v>
      </c>
      <c r="I42" s="357"/>
      <c r="J42" s="357"/>
      <c r="K42" s="357"/>
      <c r="L42" s="357"/>
      <c r="M42" s="357"/>
      <c r="N42" s="357"/>
    </row>
    <row r="43" spans="1:15" ht="15" thickBot="1" x14ac:dyDescent="0.4">
      <c r="A43" s="6"/>
      <c r="B43" s="383" t="s">
        <v>40</v>
      </c>
      <c r="C43" s="384">
        <v>71.400000000000006</v>
      </c>
      <c r="D43" s="385">
        <v>88.9</v>
      </c>
      <c r="E43" s="385">
        <v>95.7</v>
      </c>
      <c r="F43" s="386">
        <v>83.408450000000002</v>
      </c>
      <c r="G43" s="387">
        <v>67.690599000000006</v>
      </c>
      <c r="I43" s="357"/>
      <c r="J43" s="357"/>
      <c r="K43" s="357"/>
      <c r="L43" s="357"/>
      <c r="M43" s="357"/>
      <c r="N43" s="357"/>
    </row>
    <row r="44" spans="1:15" ht="15" thickBot="1" x14ac:dyDescent="0.4">
      <c r="A44" s="6"/>
      <c r="B44" s="383" t="s">
        <v>41</v>
      </c>
      <c r="C44" s="384">
        <v>71.2</v>
      </c>
      <c r="D44" s="385">
        <v>73.099999999999994</v>
      </c>
      <c r="E44" s="385">
        <v>83.5</v>
      </c>
      <c r="F44" s="386">
        <v>81.426829999999995</v>
      </c>
      <c r="G44" s="387">
        <v>63.568779999999997</v>
      </c>
      <c r="I44" s="357"/>
      <c r="J44" s="357"/>
      <c r="K44" s="357"/>
      <c r="L44" s="357"/>
      <c r="M44" s="357"/>
      <c r="N44" s="357"/>
    </row>
    <row r="45" spans="1:15" ht="15" thickBot="1" x14ac:dyDescent="0.4">
      <c r="A45" s="6"/>
      <c r="B45" s="383" t="s">
        <v>42</v>
      </c>
      <c r="C45" s="384">
        <v>81.900000000000006</v>
      </c>
      <c r="D45" s="385">
        <v>81.599999999999994</v>
      </c>
      <c r="E45" s="385">
        <v>82.5</v>
      </c>
      <c r="F45" s="386">
        <v>73.745919999999998</v>
      </c>
      <c r="G45" s="387">
        <v>55.971190999999997</v>
      </c>
      <c r="I45" s="357"/>
      <c r="J45" s="357"/>
      <c r="K45" s="357"/>
      <c r="L45" s="357"/>
      <c r="M45" s="357"/>
      <c r="N45" s="357"/>
    </row>
    <row r="46" spans="1:15" ht="15" thickBot="1" x14ac:dyDescent="0.4">
      <c r="A46" s="6"/>
      <c r="B46" s="383" t="s">
        <v>43</v>
      </c>
      <c r="C46" s="384">
        <v>88.4</v>
      </c>
      <c r="D46" s="385">
        <v>71.2</v>
      </c>
      <c r="E46" s="385">
        <v>104.2</v>
      </c>
      <c r="F46" s="386">
        <v>88.329570000000004</v>
      </c>
      <c r="G46" s="387">
        <v>48.263340999999997</v>
      </c>
      <c r="I46" s="357"/>
      <c r="J46" s="357"/>
      <c r="K46" s="357"/>
      <c r="L46" s="357"/>
      <c r="M46" s="357"/>
      <c r="N46" s="357"/>
    </row>
    <row r="47" spans="1:15" ht="15" thickBot="1" x14ac:dyDescent="0.4">
      <c r="A47" s="6"/>
      <c r="B47" s="383" t="s">
        <v>44</v>
      </c>
      <c r="C47" s="384">
        <v>89.9</v>
      </c>
      <c r="D47" s="385">
        <v>98.3</v>
      </c>
      <c r="E47" s="385">
        <v>106.8</v>
      </c>
      <c r="F47" s="386">
        <v>78.297970000000007</v>
      </c>
      <c r="G47" s="387">
        <v>64.195955999999995</v>
      </c>
      <c r="I47" s="357"/>
      <c r="J47" s="357"/>
      <c r="K47" s="357"/>
      <c r="L47" s="357"/>
      <c r="M47" s="357"/>
      <c r="N47" s="357"/>
    </row>
    <row r="48" spans="1:15" ht="15" thickBot="1" x14ac:dyDescent="0.4">
      <c r="A48" s="6"/>
      <c r="B48" s="383" t="s">
        <v>45</v>
      </c>
      <c r="C48" s="384">
        <v>78.7</v>
      </c>
      <c r="D48" s="385">
        <v>94.4</v>
      </c>
      <c r="E48" s="385">
        <v>99.4</v>
      </c>
      <c r="F48" s="386">
        <v>107.33327</v>
      </c>
      <c r="G48" s="387">
        <v>51.589895999999996</v>
      </c>
      <c r="I48" s="357"/>
      <c r="J48" s="357"/>
      <c r="K48" s="357"/>
      <c r="L48" s="357"/>
      <c r="M48" s="357"/>
      <c r="N48" s="357"/>
    </row>
    <row r="49" spans="1:15" ht="15" thickBot="1" x14ac:dyDescent="0.4">
      <c r="A49" s="6"/>
      <c r="B49" s="383" t="s">
        <v>46</v>
      </c>
      <c r="C49" s="384">
        <v>87.7</v>
      </c>
      <c r="D49" s="385">
        <v>94.3</v>
      </c>
      <c r="E49" s="385">
        <v>90.3</v>
      </c>
      <c r="F49" s="386">
        <v>117.81834000000001</v>
      </c>
      <c r="G49" s="387">
        <v>68.252665999999991</v>
      </c>
      <c r="I49" s="357"/>
      <c r="J49" s="357"/>
      <c r="K49" s="357"/>
      <c r="L49" s="357"/>
      <c r="M49" s="357"/>
      <c r="N49" s="357"/>
    </row>
    <row r="50" spans="1:15" ht="15" thickBot="1" x14ac:dyDescent="0.4">
      <c r="A50" s="6"/>
      <c r="B50" s="383" t="s">
        <v>55</v>
      </c>
      <c r="C50" s="384">
        <v>90.3</v>
      </c>
      <c r="D50" s="385">
        <v>109.1</v>
      </c>
      <c r="E50" s="385">
        <v>87.8</v>
      </c>
      <c r="F50" s="386">
        <v>103.44632</v>
      </c>
      <c r="G50" s="387">
        <v>65.064920000000001</v>
      </c>
      <c r="I50" s="357"/>
      <c r="J50" s="357"/>
      <c r="K50" s="357"/>
      <c r="L50" s="357"/>
      <c r="M50" s="357"/>
      <c r="N50" s="357"/>
    </row>
    <row r="51" spans="1:15" ht="15" thickBot="1" x14ac:dyDescent="0.4">
      <c r="A51" s="6"/>
      <c r="B51" s="383" t="s">
        <v>56</v>
      </c>
      <c r="C51" s="384">
        <v>103.4</v>
      </c>
      <c r="D51" s="385">
        <v>111.1</v>
      </c>
      <c r="E51" s="385">
        <v>81.900000000000006</v>
      </c>
      <c r="F51" s="385">
        <v>90.426969999999997</v>
      </c>
      <c r="G51" s="387">
        <v>58.873540999999996</v>
      </c>
      <c r="I51" s="357"/>
      <c r="J51" s="357"/>
      <c r="K51" s="357"/>
      <c r="L51" s="357"/>
      <c r="M51" s="357"/>
      <c r="N51" s="357"/>
    </row>
    <row r="52" spans="1:15" ht="15" thickBot="1" x14ac:dyDescent="0.4">
      <c r="A52" s="6"/>
      <c r="B52" s="383" t="s">
        <v>57</v>
      </c>
      <c r="C52" s="384">
        <v>72.7</v>
      </c>
      <c r="D52" s="385">
        <v>79.8</v>
      </c>
      <c r="E52" s="385">
        <v>66</v>
      </c>
      <c r="F52" s="386">
        <v>83.145229999999998</v>
      </c>
      <c r="G52" s="387">
        <v>48.126509000000006</v>
      </c>
      <c r="I52" s="357"/>
      <c r="J52" s="357"/>
      <c r="K52" s="357"/>
      <c r="L52" s="357"/>
      <c r="M52" s="357"/>
      <c r="N52" s="357"/>
    </row>
    <row r="53" spans="1:15" ht="15" thickBot="1" x14ac:dyDescent="0.4">
      <c r="A53" s="6"/>
      <c r="B53" s="388" t="s">
        <v>58</v>
      </c>
      <c r="C53" s="389">
        <v>101.2</v>
      </c>
      <c r="D53" s="390">
        <v>106.6</v>
      </c>
      <c r="E53" s="391">
        <v>103.8</v>
      </c>
      <c r="F53" s="390">
        <v>89.365840000000006</v>
      </c>
      <c r="G53" s="387">
        <v>58.72625</v>
      </c>
      <c r="I53" s="357"/>
      <c r="J53" s="357"/>
      <c r="K53" s="357"/>
      <c r="L53" s="357"/>
      <c r="M53" s="357"/>
      <c r="N53" s="357"/>
    </row>
    <row r="54" spans="1:15" ht="15" thickBot="1" x14ac:dyDescent="0.4">
      <c r="B54" s="392"/>
      <c r="C54" s="393">
        <f>SUM(C42:C53)</f>
        <v>1017.3000000000001</v>
      </c>
      <c r="D54" s="393">
        <f>SUM(D42:D53)</f>
        <v>1114.5</v>
      </c>
      <c r="E54" s="393">
        <f>SUM(E42:E53)</f>
        <v>1097.5999999999999</v>
      </c>
      <c r="F54" s="393">
        <f>SUM(F42:F53)</f>
        <v>1080.2424900000001</v>
      </c>
      <c r="G54" s="393">
        <f>SUM(G42:G53)</f>
        <v>738.85136100000011</v>
      </c>
      <c r="I54" s="357"/>
      <c r="J54" s="357"/>
      <c r="K54" s="357"/>
      <c r="L54" s="357"/>
      <c r="M54" s="357"/>
      <c r="N54" s="357"/>
    </row>
    <row r="55" spans="1:15" x14ac:dyDescent="0.35">
      <c r="C55" s="16"/>
      <c r="D55" s="16"/>
      <c r="E55" s="16"/>
      <c r="F55" s="16"/>
      <c r="G55" s="16"/>
    </row>
    <row r="56" spans="1:15" x14ac:dyDescent="0.35">
      <c r="C56" s="16"/>
      <c r="D56" s="16"/>
      <c r="E56" s="16"/>
      <c r="F56" s="16"/>
      <c r="G56" s="16"/>
    </row>
    <row r="57" spans="1:15" ht="16" thickBot="1" x14ac:dyDescent="0.4">
      <c r="C57" s="489" t="s">
        <v>184</v>
      </c>
      <c r="D57" s="489"/>
      <c r="E57" s="489"/>
      <c r="F57" s="489"/>
      <c r="G57" s="489"/>
      <c r="I57" s="486" t="s">
        <v>184</v>
      </c>
      <c r="J57" s="486"/>
      <c r="K57" s="486"/>
      <c r="L57" s="486"/>
      <c r="M57" s="486"/>
      <c r="N57" s="486"/>
      <c r="O57" s="356"/>
    </row>
    <row r="58" spans="1:15" ht="15" thickBot="1" x14ac:dyDescent="0.4">
      <c r="B58" s="24"/>
      <c r="C58" s="175" t="s">
        <v>180</v>
      </c>
      <c r="D58" s="311" t="s">
        <v>181</v>
      </c>
      <c r="E58" s="310" t="s">
        <v>182</v>
      </c>
      <c r="F58" s="175" t="s">
        <v>183</v>
      </c>
      <c r="G58" s="457" t="s">
        <v>210</v>
      </c>
      <c r="I58" s="357"/>
      <c r="J58" s="357"/>
      <c r="K58" s="357"/>
      <c r="L58" s="357"/>
      <c r="M58" s="357"/>
      <c r="N58" s="357"/>
    </row>
    <row r="59" spans="1:15" ht="15" thickBot="1" x14ac:dyDescent="0.4">
      <c r="A59" s="6"/>
      <c r="B59" s="344" t="s">
        <v>39</v>
      </c>
      <c r="C59" s="379">
        <v>37</v>
      </c>
      <c r="D59" s="380">
        <v>49.4</v>
      </c>
      <c r="E59" s="380">
        <v>51.3</v>
      </c>
      <c r="F59" s="381">
        <v>39.580289999999991</v>
      </c>
      <c r="G59" s="382">
        <v>42.192538999999968</v>
      </c>
      <c r="H59" s="4"/>
      <c r="I59" s="357"/>
      <c r="J59" s="357"/>
      <c r="K59" s="357"/>
      <c r="L59" s="357"/>
      <c r="M59" s="357"/>
      <c r="N59" s="357"/>
    </row>
    <row r="60" spans="1:15" ht="15" thickBot="1" x14ac:dyDescent="0.4">
      <c r="A60" s="6"/>
      <c r="B60" s="383" t="s">
        <v>40</v>
      </c>
      <c r="C60" s="384">
        <v>46.4</v>
      </c>
      <c r="D60" s="385">
        <v>44.2</v>
      </c>
      <c r="E60" s="385">
        <v>50.560499999999934</v>
      </c>
      <c r="F60" s="386">
        <v>47.737710000000106</v>
      </c>
      <c r="G60" s="387">
        <v>39.500586000000069</v>
      </c>
      <c r="I60" s="357"/>
      <c r="J60" s="357"/>
      <c r="K60" s="357"/>
      <c r="L60" s="357"/>
      <c r="M60" s="357"/>
      <c r="N60" s="357"/>
    </row>
    <row r="61" spans="1:15" ht="15" thickBot="1" x14ac:dyDescent="0.4">
      <c r="A61" s="6"/>
      <c r="B61" s="383" t="s">
        <v>41</v>
      </c>
      <c r="C61" s="384">
        <v>42.8</v>
      </c>
      <c r="D61" s="385">
        <v>47.7</v>
      </c>
      <c r="E61" s="385">
        <v>62.651329999999803</v>
      </c>
      <c r="F61" s="386">
        <v>51.740049999999883</v>
      </c>
      <c r="G61" s="387">
        <v>23.514308999999976</v>
      </c>
      <c r="I61" s="357"/>
      <c r="J61" s="357"/>
      <c r="K61" s="357"/>
      <c r="L61" s="357"/>
      <c r="M61" s="357"/>
      <c r="N61" s="357"/>
    </row>
    <row r="62" spans="1:15" ht="15" thickBot="1" x14ac:dyDescent="0.4">
      <c r="A62" s="6"/>
      <c r="B62" s="383" t="s">
        <v>42</v>
      </c>
      <c r="C62" s="384">
        <v>54</v>
      </c>
      <c r="D62" s="385">
        <v>38.6</v>
      </c>
      <c r="E62" s="385">
        <v>42.707800000000134</v>
      </c>
      <c r="F62" s="386">
        <v>54.079529999999977</v>
      </c>
      <c r="G62" s="387">
        <v>14.338199999999894</v>
      </c>
      <c r="I62" s="357"/>
      <c r="J62" s="357"/>
      <c r="K62" s="357"/>
      <c r="L62" s="357"/>
      <c r="M62" s="357"/>
      <c r="N62" s="357"/>
    </row>
    <row r="63" spans="1:15" ht="15" thickBot="1" x14ac:dyDescent="0.4">
      <c r="A63" s="6"/>
      <c r="B63" s="383" t="s">
        <v>43</v>
      </c>
      <c r="C63" s="384">
        <v>47.1</v>
      </c>
      <c r="D63" s="385">
        <v>45.1</v>
      </c>
      <c r="E63" s="385">
        <v>49.396000000000186</v>
      </c>
      <c r="F63" s="386">
        <v>44.300939999999855</v>
      </c>
      <c r="G63" s="387">
        <v>30.050971000000089</v>
      </c>
      <c r="I63" s="357"/>
      <c r="J63" s="357"/>
      <c r="K63" s="357"/>
      <c r="L63" s="357"/>
      <c r="M63" s="357"/>
      <c r="N63" s="357"/>
    </row>
    <row r="64" spans="1:15" ht="15" thickBot="1" x14ac:dyDescent="0.4">
      <c r="A64" s="6"/>
      <c r="B64" s="383" t="s">
        <v>44</v>
      </c>
      <c r="C64" s="384">
        <v>50.6</v>
      </c>
      <c r="D64" s="385">
        <v>60.9</v>
      </c>
      <c r="E64" s="385">
        <v>51.598760000000084</v>
      </c>
      <c r="F64" s="386">
        <v>70.669459999999845</v>
      </c>
      <c r="G64" s="387">
        <v>30.523865999999913</v>
      </c>
      <c r="I64" s="357"/>
      <c r="J64" s="357"/>
      <c r="K64" s="357"/>
      <c r="L64" s="357"/>
      <c r="M64" s="357"/>
      <c r="N64" s="357"/>
    </row>
    <row r="65" spans="1:15" ht="15" thickBot="1" x14ac:dyDescent="0.4">
      <c r="A65" s="6"/>
      <c r="B65" s="383" t="s">
        <v>45</v>
      </c>
      <c r="C65" s="384">
        <v>53.4</v>
      </c>
      <c r="D65" s="385">
        <v>27</v>
      </c>
      <c r="E65" s="385">
        <v>44.472069999999917</v>
      </c>
      <c r="F65" s="386">
        <v>56.208309999999756</v>
      </c>
      <c r="G65" s="387">
        <v>21.662618000000137</v>
      </c>
      <c r="I65" s="357"/>
      <c r="J65" s="357"/>
      <c r="K65" s="357"/>
      <c r="L65" s="357"/>
      <c r="M65" s="357"/>
      <c r="N65" s="357"/>
    </row>
    <row r="66" spans="1:15" ht="15" thickBot="1" x14ac:dyDescent="0.4">
      <c r="A66" s="6"/>
      <c r="B66" s="383" t="s">
        <v>46</v>
      </c>
      <c r="C66" s="384">
        <v>48.2</v>
      </c>
      <c r="D66" s="385">
        <v>42.1</v>
      </c>
      <c r="E66" s="385">
        <v>47.783869999999865</v>
      </c>
      <c r="F66" s="386">
        <v>40.9214300000001</v>
      </c>
      <c r="G66" s="387">
        <v>24.30773699999996</v>
      </c>
      <c r="I66" s="357"/>
      <c r="J66" s="357"/>
      <c r="K66" s="357"/>
      <c r="L66" s="357"/>
      <c r="M66" s="357"/>
      <c r="N66" s="357"/>
    </row>
    <row r="67" spans="1:15" ht="15" thickBot="1" x14ac:dyDescent="0.4">
      <c r="A67" s="6"/>
      <c r="B67" s="383" t="s">
        <v>55</v>
      </c>
      <c r="C67" s="384">
        <v>44.7</v>
      </c>
      <c r="D67" s="385">
        <v>37.6</v>
      </c>
      <c r="E67" s="385">
        <v>33.109299999999962</v>
      </c>
      <c r="F67" s="386">
        <v>53.415010000000166</v>
      </c>
      <c r="G67" s="387">
        <v>26.220445000000069</v>
      </c>
      <c r="I67" s="357"/>
      <c r="J67" s="357"/>
      <c r="K67" s="357"/>
      <c r="L67" s="357"/>
      <c r="M67" s="357"/>
      <c r="N67" s="357"/>
    </row>
    <row r="68" spans="1:15" ht="15" thickBot="1" x14ac:dyDescent="0.4">
      <c r="A68" s="6"/>
      <c r="B68" s="383" t="s">
        <v>56</v>
      </c>
      <c r="C68" s="384">
        <v>40.5</v>
      </c>
      <c r="D68" s="385">
        <v>43.6</v>
      </c>
      <c r="E68" s="385">
        <v>37.55460000000005</v>
      </c>
      <c r="F68" s="385">
        <v>33.554689999999937</v>
      </c>
      <c r="G68" s="387">
        <v>33.425129999999903</v>
      </c>
      <c r="I68" s="357"/>
      <c r="J68" s="357"/>
      <c r="K68" s="357"/>
      <c r="L68" s="357"/>
      <c r="M68" s="357"/>
      <c r="N68" s="357"/>
    </row>
    <row r="69" spans="1:15" ht="15" thickBot="1" x14ac:dyDescent="0.4">
      <c r="A69" s="6"/>
      <c r="B69" s="383" t="s">
        <v>57</v>
      </c>
      <c r="C69" s="384">
        <v>37.5</v>
      </c>
      <c r="D69" s="385">
        <v>47.5</v>
      </c>
      <c r="E69" s="385">
        <v>37.081300000000056</v>
      </c>
      <c r="F69" s="386">
        <v>53.860740000000078</v>
      </c>
      <c r="G69" s="387">
        <v>29.022998000000023</v>
      </c>
      <c r="I69" s="357"/>
      <c r="J69" s="357"/>
      <c r="K69" s="357"/>
      <c r="L69" s="357"/>
      <c r="M69" s="357"/>
      <c r="N69" s="357"/>
    </row>
    <row r="70" spans="1:15" ht="15" thickBot="1" x14ac:dyDescent="0.4">
      <c r="A70" s="6"/>
      <c r="B70" s="388" t="s">
        <v>58</v>
      </c>
      <c r="C70" s="389">
        <v>34.9</v>
      </c>
      <c r="D70" s="390">
        <v>35.6</v>
      </c>
      <c r="E70" s="391">
        <v>34.63692999999995</v>
      </c>
      <c r="F70" s="390">
        <v>48.50745999999998</v>
      </c>
      <c r="G70" s="387">
        <v>33.929872000000039</v>
      </c>
      <c r="I70" s="357"/>
      <c r="J70" s="357"/>
      <c r="K70" s="357"/>
      <c r="L70" s="357"/>
      <c r="M70" s="357"/>
      <c r="N70" s="357"/>
    </row>
    <row r="71" spans="1:15" ht="15" thickBot="1" x14ac:dyDescent="0.4">
      <c r="B71" s="392"/>
      <c r="C71" s="393">
        <f>SUM(C59:C70)</f>
        <v>537.09999999999991</v>
      </c>
      <c r="D71" s="393">
        <f>SUM(D59:D70)</f>
        <v>519.30000000000007</v>
      </c>
      <c r="E71" s="393">
        <f>SUM(E59:E70)</f>
        <v>542.85245999999995</v>
      </c>
      <c r="F71" s="393">
        <f>SUM(F59:F70)</f>
        <v>594.57561999999962</v>
      </c>
      <c r="G71" s="393">
        <f>SUM(G59:G70)</f>
        <v>348.68927100000002</v>
      </c>
      <c r="I71" s="357"/>
      <c r="J71" s="357"/>
      <c r="K71" s="357"/>
      <c r="L71" s="357"/>
      <c r="M71" s="357"/>
      <c r="N71" s="357"/>
    </row>
    <row r="72" spans="1:15" x14ac:dyDescent="0.35">
      <c r="C72" s="16"/>
      <c r="D72" s="16"/>
      <c r="E72" s="16"/>
      <c r="F72" s="16"/>
      <c r="G72" s="16"/>
    </row>
    <row r="73" spans="1:15" x14ac:dyDescent="0.35">
      <c r="C73" s="16"/>
      <c r="D73" s="16"/>
      <c r="E73" s="16"/>
      <c r="F73" s="16"/>
      <c r="G73" s="16"/>
    </row>
    <row r="74" spans="1:15" ht="16" thickBot="1" x14ac:dyDescent="0.4">
      <c r="C74" s="485" t="s">
        <v>185</v>
      </c>
      <c r="D74" s="485"/>
      <c r="E74" s="485"/>
      <c r="F74" s="485"/>
      <c r="G74" s="485"/>
      <c r="I74" s="486" t="s">
        <v>185</v>
      </c>
      <c r="J74" s="486"/>
      <c r="K74" s="486"/>
      <c r="L74" s="486"/>
      <c r="M74" s="486"/>
      <c r="N74" s="486"/>
      <c r="O74" s="356"/>
    </row>
    <row r="75" spans="1:15" ht="15" thickBot="1" x14ac:dyDescent="0.4">
      <c r="B75" s="24"/>
      <c r="C75" s="175" t="s">
        <v>180</v>
      </c>
      <c r="D75" s="311" t="s">
        <v>181</v>
      </c>
      <c r="E75" s="310" t="s">
        <v>182</v>
      </c>
      <c r="F75" s="175" t="s">
        <v>183</v>
      </c>
      <c r="G75" s="457" t="s">
        <v>210</v>
      </c>
      <c r="I75" s="357"/>
      <c r="J75" s="357"/>
      <c r="K75" s="357"/>
      <c r="L75" s="357"/>
      <c r="M75" s="357"/>
      <c r="N75" s="357"/>
    </row>
    <row r="76" spans="1:15" ht="15" thickBot="1" x14ac:dyDescent="0.4">
      <c r="A76" s="6"/>
      <c r="B76" s="344" t="s">
        <v>39</v>
      </c>
      <c r="C76" s="379">
        <v>117.5</v>
      </c>
      <c r="D76" s="380">
        <v>155.5</v>
      </c>
      <c r="E76" s="380">
        <v>147</v>
      </c>
      <c r="F76" s="381">
        <v>123.07807</v>
      </c>
      <c r="G76" s="395">
        <v>130.72025099999996</v>
      </c>
      <c r="H76" s="4"/>
      <c r="I76" s="357"/>
      <c r="J76" s="357"/>
      <c r="K76" s="357"/>
      <c r="L76" s="357"/>
      <c r="M76" s="357"/>
      <c r="N76" s="357"/>
    </row>
    <row r="77" spans="1:15" ht="15" thickBot="1" x14ac:dyDescent="0.4">
      <c r="A77" s="6"/>
      <c r="B77" s="383" t="s">
        <v>40</v>
      </c>
      <c r="C77" s="384">
        <v>117.80000000000001</v>
      </c>
      <c r="D77" s="385">
        <v>133.10000000000002</v>
      </c>
      <c r="E77" s="385">
        <v>146.26049999999992</v>
      </c>
      <c r="F77" s="386">
        <v>131.14616000000012</v>
      </c>
      <c r="G77" s="396">
        <v>107.19118500000008</v>
      </c>
      <c r="I77" s="357"/>
      <c r="J77" s="357"/>
      <c r="K77" s="357"/>
      <c r="L77" s="357"/>
      <c r="M77" s="357"/>
      <c r="N77" s="357"/>
    </row>
    <row r="78" spans="1:15" ht="15" thickBot="1" x14ac:dyDescent="0.4">
      <c r="A78" s="6"/>
      <c r="B78" s="383" t="s">
        <v>41</v>
      </c>
      <c r="C78" s="384">
        <v>114</v>
      </c>
      <c r="D78" s="385">
        <v>120.8</v>
      </c>
      <c r="E78" s="385">
        <v>146.1513299999998</v>
      </c>
      <c r="F78" s="386">
        <v>133.16687999999988</v>
      </c>
      <c r="G78" s="396">
        <v>87.083088999999973</v>
      </c>
      <c r="I78" s="357"/>
      <c r="J78" s="357"/>
      <c r="K78" s="357"/>
      <c r="L78" s="357"/>
      <c r="M78" s="357"/>
      <c r="N78" s="357"/>
    </row>
    <row r="79" spans="1:15" ht="15" thickBot="1" x14ac:dyDescent="0.4">
      <c r="A79" s="6"/>
      <c r="B79" s="383" t="s">
        <v>42</v>
      </c>
      <c r="C79" s="384">
        <v>135.9</v>
      </c>
      <c r="D79" s="385">
        <v>120.19999999999999</v>
      </c>
      <c r="E79" s="385">
        <v>125.20780000000013</v>
      </c>
      <c r="F79" s="386">
        <v>127.82544999999998</v>
      </c>
      <c r="G79" s="396">
        <v>70.309390999999891</v>
      </c>
      <c r="I79" s="357"/>
      <c r="J79" s="357"/>
      <c r="K79" s="357"/>
      <c r="L79" s="357"/>
      <c r="M79" s="357"/>
      <c r="N79" s="357"/>
    </row>
    <row r="80" spans="1:15" ht="15" thickBot="1" x14ac:dyDescent="0.4">
      <c r="A80" s="6"/>
      <c r="B80" s="383" t="s">
        <v>43</v>
      </c>
      <c r="C80" s="384">
        <v>135.5</v>
      </c>
      <c r="D80" s="385">
        <v>116.30000000000001</v>
      </c>
      <c r="E80" s="385">
        <v>153.59600000000017</v>
      </c>
      <c r="F80" s="386">
        <v>132.63050999999984</v>
      </c>
      <c r="G80" s="396">
        <v>78.314312000000086</v>
      </c>
      <c r="I80" s="357"/>
      <c r="J80" s="357"/>
      <c r="K80" s="357"/>
      <c r="L80" s="357"/>
      <c r="M80" s="357"/>
      <c r="N80" s="357"/>
    </row>
    <row r="81" spans="1:14" ht="15" thickBot="1" x14ac:dyDescent="0.4">
      <c r="A81" s="6"/>
      <c r="B81" s="383" t="s">
        <v>44</v>
      </c>
      <c r="C81" s="384">
        <v>140.5</v>
      </c>
      <c r="D81" s="385">
        <v>159.19999999999999</v>
      </c>
      <c r="E81" s="385">
        <v>158.3987600000001</v>
      </c>
      <c r="F81" s="386">
        <v>148.96742999999987</v>
      </c>
      <c r="G81" s="396">
        <v>94.719821999999908</v>
      </c>
      <c r="I81" s="357"/>
      <c r="J81" s="357"/>
      <c r="K81" s="357"/>
      <c r="L81" s="357"/>
      <c r="M81" s="357"/>
      <c r="N81" s="357"/>
    </row>
    <row r="82" spans="1:14" ht="15" thickBot="1" x14ac:dyDescent="0.4">
      <c r="A82" s="6"/>
      <c r="B82" s="383" t="s">
        <v>45</v>
      </c>
      <c r="C82" s="384">
        <v>132.1</v>
      </c>
      <c r="D82" s="385">
        <v>121.4</v>
      </c>
      <c r="E82" s="385">
        <v>143.87206999999992</v>
      </c>
      <c r="F82" s="386">
        <v>163.54157999999975</v>
      </c>
      <c r="G82" s="396">
        <v>73.252514000000133</v>
      </c>
      <c r="I82" s="357"/>
      <c r="J82" s="357"/>
      <c r="K82" s="357"/>
      <c r="L82" s="357"/>
      <c r="M82" s="357"/>
      <c r="N82" s="357"/>
    </row>
    <row r="83" spans="1:14" ht="15" thickBot="1" x14ac:dyDescent="0.4">
      <c r="A83" s="6"/>
      <c r="B83" s="383" t="s">
        <v>46</v>
      </c>
      <c r="C83" s="384">
        <v>135.9</v>
      </c>
      <c r="D83" s="385">
        <v>136.4</v>
      </c>
      <c r="E83" s="385">
        <v>138.08386999999988</v>
      </c>
      <c r="F83" s="386">
        <v>158.73977000000011</v>
      </c>
      <c r="G83" s="396">
        <v>92.560402999999951</v>
      </c>
      <c r="I83" s="357"/>
      <c r="J83" s="357"/>
      <c r="K83" s="357"/>
      <c r="L83" s="357"/>
      <c r="M83" s="357"/>
      <c r="N83" s="357"/>
    </row>
    <row r="84" spans="1:14" ht="15" thickBot="1" x14ac:dyDescent="0.4">
      <c r="A84" s="6"/>
      <c r="B84" s="383" t="s">
        <v>55</v>
      </c>
      <c r="C84" s="384">
        <v>135</v>
      </c>
      <c r="D84" s="385">
        <v>146.69999999999999</v>
      </c>
      <c r="E84" s="385">
        <v>120.90929999999996</v>
      </c>
      <c r="F84" s="386">
        <v>156.86133000000018</v>
      </c>
      <c r="G84" s="396">
        <v>91.28536500000007</v>
      </c>
      <c r="I84" s="357"/>
      <c r="J84" s="357"/>
      <c r="K84" s="357"/>
      <c r="L84" s="357"/>
      <c r="M84" s="357"/>
      <c r="N84" s="357"/>
    </row>
    <row r="85" spans="1:14" ht="15" thickBot="1" x14ac:dyDescent="0.4">
      <c r="A85" s="6"/>
      <c r="B85" s="383" t="s">
        <v>56</v>
      </c>
      <c r="C85" s="384">
        <v>143.9</v>
      </c>
      <c r="D85" s="385">
        <v>154.69999999999999</v>
      </c>
      <c r="E85" s="385">
        <v>119.45460000000006</v>
      </c>
      <c r="F85" s="385">
        <v>123.98165999999993</v>
      </c>
      <c r="G85" s="396">
        <v>92.298670999999899</v>
      </c>
      <c r="I85" s="357"/>
      <c r="J85" s="357"/>
      <c r="K85" s="357"/>
      <c r="L85" s="357"/>
      <c r="M85" s="357"/>
      <c r="N85" s="357"/>
    </row>
    <row r="86" spans="1:14" ht="15" thickBot="1" x14ac:dyDescent="0.4">
      <c r="A86" s="6"/>
      <c r="B86" s="383" t="s">
        <v>57</v>
      </c>
      <c r="C86" s="384">
        <v>110.2</v>
      </c>
      <c r="D86" s="385">
        <v>127.3</v>
      </c>
      <c r="E86" s="385">
        <v>103.08130000000006</v>
      </c>
      <c r="F86" s="386">
        <v>137.00597000000008</v>
      </c>
      <c r="G86" s="396">
        <v>77.149507000000028</v>
      </c>
      <c r="I86" s="357"/>
      <c r="J86" s="357"/>
      <c r="K86" s="357"/>
      <c r="L86" s="357"/>
      <c r="M86" s="357"/>
      <c r="N86" s="357"/>
    </row>
    <row r="87" spans="1:14" ht="15" thickBot="1" x14ac:dyDescent="0.4">
      <c r="A87" s="6"/>
      <c r="B87" s="388" t="s">
        <v>58</v>
      </c>
      <c r="C87" s="389">
        <v>136.1</v>
      </c>
      <c r="D87" s="390">
        <v>142.19999999999999</v>
      </c>
      <c r="E87" s="391">
        <v>138.43692999999996</v>
      </c>
      <c r="F87" s="390">
        <v>137.87329999999997</v>
      </c>
      <c r="G87" s="396">
        <v>92.656122000000039</v>
      </c>
      <c r="I87" s="357"/>
      <c r="J87" s="357"/>
      <c r="K87" s="357"/>
      <c r="L87" s="357"/>
      <c r="M87" s="357"/>
      <c r="N87" s="357"/>
    </row>
    <row r="88" spans="1:14" ht="15" thickBot="1" x14ac:dyDescent="0.4">
      <c r="B88" s="392"/>
      <c r="C88" s="378">
        <f>SUM(C76:C87)</f>
        <v>1554.4</v>
      </c>
      <c r="D88" s="378">
        <f>SUM(D76:D87)</f>
        <v>1633.8000000000002</v>
      </c>
      <c r="E88" s="378">
        <f>SUM(E76:E87)</f>
        <v>1640.45246</v>
      </c>
      <c r="F88" s="378">
        <f>SUM(F76:F87)</f>
        <v>1674.8181099999997</v>
      </c>
      <c r="G88" s="378">
        <f>SUM(G76:G87)</f>
        <v>1087.540632</v>
      </c>
      <c r="I88" s="357"/>
      <c r="J88" s="357"/>
      <c r="K88" s="357"/>
      <c r="L88" s="357"/>
      <c r="M88" s="357"/>
      <c r="N88" s="357"/>
    </row>
    <row r="90" spans="1:14" ht="15.5" x14ac:dyDescent="0.35">
      <c r="B90" s="490" t="s">
        <v>122</v>
      </c>
      <c r="C90" s="490"/>
      <c r="D90" s="490"/>
      <c r="E90" s="490"/>
      <c r="F90" s="490"/>
      <c r="G90" s="490"/>
      <c r="H90" s="490"/>
      <c r="I90" s="490"/>
      <c r="J90" s="490"/>
      <c r="K90" s="490"/>
      <c r="L90" s="490"/>
      <c r="M90" s="490"/>
      <c r="N90" s="490"/>
    </row>
  </sheetData>
  <mergeCells count="12">
    <mergeCell ref="C57:G57"/>
    <mergeCell ref="I57:N57"/>
    <mergeCell ref="C74:G74"/>
    <mergeCell ref="I74:N74"/>
    <mergeCell ref="B90:N90"/>
    <mergeCell ref="C40:G40"/>
    <mergeCell ref="I40:N40"/>
    <mergeCell ref="D2:L4"/>
    <mergeCell ref="C6:G6"/>
    <mergeCell ref="I6:N6"/>
    <mergeCell ref="C23:G23"/>
    <mergeCell ref="I23:N23"/>
  </mergeCells>
  <pageMargins left="0.70866141732283472" right="0.70866141732283472" top="0.74803149606299213" bottom="0.74803149606299213" header="0.31496062992125984" footer="0.31496062992125984"/>
  <pageSetup paperSize="9" scale="50" orientation="portrait" horizontalDpi="4294967293" r:id="rId1"/>
  <headerFooter>
    <oddHeader>&amp;L&amp;G&amp;RCAMPAÑA: 2022/2023. MES: SEPTIEMBRE
Fecha de emisión de datos: 07/05/2024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40010-0092-4EDA-9C62-C95DC8E53B82}">
  <dimension ref="D2:Q56"/>
  <sheetViews>
    <sheetView view="pageLayout" zoomScale="62" zoomScaleNormal="70" zoomScalePageLayoutView="62" workbookViewId="0">
      <selection activeCell="J42" sqref="J42:J53"/>
    </sheetView>
  </sheetViews>
  <sheetFormatPr baseColWidth="10" defaultColWidth="11.453125" defaultRowHeight="14.5" x14ac:dyDescent="0.35"/>
  <cols>
    <col min="3" max="3" width="11.453125" customWidth="1"/>
    <col min="11" max="11" width="11.7265625" customWidth="1"/>
    <col min="12" max="12" width="14.1796875" customWidth="1"/>
    <col min="16" max="16" width="13" customWidth="1"/>
    <col min="17" max="17" width="13.26953125" customWidth="1"/>
  </cols>
  <sheetData>
    <row r="2" spans="4:17" ht="15" customHeight="1" x14ac:dyDescent="0.35">
      <c r="G2" s="461" t="s">
        <v>186</v>
      </c>
      <c r="H2" s="461"/>
      <c r="I2" s="461"/>
      <c r="J2" s="461"/>
      <c r="K2" s="461"/>
      <c r="L2" s="461"/>
      <c r="M2" s="461"/>
      <c r="N2" s="461"/>
      <c r="O2" s="461"/>
    </row>
    <row r="3" spans="4:17" ht="15" customHeight="1" x14ac:dyDescent="0.35">
      <c r="G3" s="461"/>
      <c r="H3" s="461"/>
      <c r="I3" s="461"/>
      <c r="J3" s="461"/>
      <c r="K3" s="461"/>
      <c r="L3" s="461"/>
      <c r="M3" s="461"/>
      <c r="N3" s="461"/>
      <c r="O3" s="461"/>
    </row>
    <row r="4" spans="4:17" ht="24.75" customHeight="1" x14ac:dyDescent="0.35">
      <c r="G4" s="461"/>
      <c r="H4" s="461"/>
      <c r="I4" s="461"/>
      <c r="J4" s="461"/>
      <c r="K4" s="461"/>
      <c r="L4" s="461"/>
      <c r="M4" s="461"/>
      <c r="N4" s="461"/>
      <c r="O4" s="461"/>
    </row>
    <row r="5" spans="4:17" ht="26.25" customHeight="1" x14ac:dyDescent="0.35">
      <c r="I5" s="296"/>
      <c r="J5" s="296"/>
      <c r="K5" s="296"/>
      <c r="L5" s="296"/>
      <c r="M5" s="296"/>
    </row>
    <row r="6" spans="4:17" ht="15" thickBot="1" x14ac:dyDescent="0.4">
      <c r="F6" s="491" t="s">
        <v>187</v>
      </c>
      <c r="G6" s="491"/>
      <c r="H6" s="491"/>
      <c r="I6" s="491"/>
      <c r="J6" s="491"/>
      <c r="L6" s="486" t="s">
        <v>187</v>
      </c>
      <c r="M6" s="486"/>
      <c r="N6" s="486"/>
      <c r="O6" s="486"/>
      <c r="P6" s="486"/>
      <c r="Q6" s="486"/>
    </row>
    <row r="7" spans="4:17" ht="15" thickBot="1" x14ac:dyDescent="0.4">
      <c r="E7" s="24"/>
      <c r="F7" s="342" t="s">
        <v>180</v>
      </c>
      <c r="G7" s="342" t="s">
        <v>181</v>
      </c>
      <c r="H7" s="342" t="s">
        <v>182</v>
      </c>
      <c r="I7" s="342" t="s">
        <v>183</v>
      </c>
      <c r="J7" s="342" t="s">
        <v>210</v>
      </c>
      <c r="M7" s="357"/>
      <c r="N7" s="357"/>
      <c r="O7" s="357"/>
      <c r="P7" s="357"/>
    </row>
    <row r="8" spans="4:17" ht="15" thickBot="1" x14ac:dyDescent="0.4">
      <c r="D8" s="6"/>
      <c r="E8" s="344" t="s">
        <v>39</v>
      </c>
      <c r="F8" s="398">
        <v>139.1</v>
      </c>
      <c r="G8" s="399">
        <v>460.8</v>
      </c>
      <c r="H8" s="399">
        <v>195.2081</v>
      </c>
      <c r="I8" s="399">
        <v>171.77331999999998</v>
      </c>
      <c r="J8" s="399">
        <v>155.70436999999998</v>
      </c>
      <c r="K8" s="4"/>
      <c r="M8" s="357"/>
      <c r="N8" s="357"/>
      <c r="O8" s="357"/>
      <c r="P8" s="357"/>
    </row>
    <row r="9" spans="4:17" ht="15" thickBot="1" x14ac:dyDescent="0.4">
      <c r="D9" s="6"/>
      <c r="E9" s="383" t="s">
        <v>40</v>
      </c>
      <c r="F9" s="400">
        <v>143.80000000000001</v>
      </c>
      <c r="G9" s="400">
        <v>493.3</v>
      </c>
      <c r="H9" s="400">
        <v>328.36399999999998</v>
      </c>
      <c r="I9" s="400">
        <v>345.36573999999996</v>
      </c>
      <c r="J9" s="400">
        <v>234.30274</v>
      </c>
      <c r="M9" s="357"/>
      <c r="N9" s="357"/>
      <c r="O9" s="357"/>
      <c r="P9" s="357"/>
    </row>
    <row r="10" spans="4:17" ht="15" thickBot="1" x14ac:dyDescent="0.4">
      <c r="D10" s="6"/>
      <c r="E10" s="383" t="s">
        <v>41</v>
      </c>
      <c r="F10" s="400">
        <v>658.4</v>
      </c>
      <c r="G10" s="400">
        <v>821.8</v>
      </c>
      <c r="H10" s="400">
        <v>666.36200000000008</v>
      </c>
      <c r="I10" s="400">
        <v>740.33460000000002</v>
      </c>
      <c r="J10" s="400">
        <v>396.56389000000001</v>
      </c>
      <c r="M10" s="357"/>
      <c r="N10" s="357"/>
      <c r="O10" s="357"/>
      <c r="P10" s="357"/>
    </row>
    <row r="11" spans="4:17" ht="15" thickBot="1" x14ac:dyDescent="0.4">
      <c r="D11" s="6"/>
      <c r="E11" s="383" t="s">
        <v>42</v>
      </c>
      <c r="F11" s="400">
        <v>1145.4000000000001</v>
      </c>
      <c r="G11" s="400">
        <v>1013.1</v>
      </c>
      <c r="H11" s="400">
        <v>873.18310000000008</v>
      </c>
      <c r="I11" s="400">
        <v>1055.0070900000001</v>
      </c>
      <c r="J11" s="400">
        <v>503.45074</v>
      </c>
      <c r="M11" s="357"/>
      <c r="N11" s="357"/>
      <c r="O11" s="357"/>
      <c r="P11" s="357"/>
    </row>
    <row r="12" spans="4:17" ht="15" thickBot="1" x14ac:dyDescent="0.4">
      <c r="D12" s="6"/>
      <c r="E12" s="383" t="s">
        <v>43</v>
      </c>
      <c r="F12" s="400">
        <v>1255.8</v>
      </c>
      <c r="G12" s="400">
        <v>998.1</v>
      </c>
      <c r="H12" s="400">
        <v>937.91409999999996</v>
      </c>
      <c r="I12" s="400">
        <v>1024.68668</v>
      </c>
      <c r="J12" s="400">
        <v>474.38193000000001</v>
      </c>
      <c r="M12" s="357"/>
      <c r="N12" s="357"/>
      <c r="O12" s="357"/>
      <c r="P12" s="357"/>
    </row>
    <row r="13" spans="4:17" ht="15" thickBot="1" x14ac:dyDescent="0.4">
      <c r="D13" s="6"/>
      <c r="E13" s="383" t="s">
        <v>44</v>
      </c>
      <c r="F13" s="400">
        <v>1198.5999999999999</v>
      </c>
      <c r="G13" s="400">
        <v>890.1</v>
      </c>
      <c r="H13" s="400">
        <v>824.06679999999994</v>
      </c>
      <c r="I13" s="400">
        <v>931.13413000000003</v>
      </c>
      <c r="J13" s="400">
        <v>409.40063000000004</v>
      </c>
      <c r="M13" s="357"/>
      <c r="N13" s="357"/>
      <c r="O13" s="357"/>
      <c r="P13" s="357"/>
    </row>
    <row r="14" spans="4:17" ht="15" thickBot="1" x14ac:dyDescent="0.4">
      <c r="D14" s="6"/>
      <c r="E14" s="383" t="s">
        <v>45</v>
      </c>
      <c r="F14" s="400">
        <v>1099.0999999999999</v>
      </c>
      <c r="G14" s="400">
        <v>795.8</v>
      </c>
      <c r="H14" s="400">
        <v>689.44269999999995</v>
      </c>
      <c r="I14" s="400">
        <v>796.21762000000001</v>
      </c>
      <c r="J14" s="400">
        <v>350.80296999999996</v>
      </c>
      <c r="M14" s="357"/>
      <c r="N14" s="357"/>
      <c r="O14" s="357"/>
      <c r="P14" s="357"/>
    </row>
    <row r="15" spans="4:17" ht="15" thickBot="1" x14ac:dyDescent="0.4">
      <c r="D15" s="6"/>
      <c r="E15" s="383" t="s">
        <v>46</v>
      </c>
      <c r="F15" s="400">
        <v>981.2</v>
      </c>
      <c r="G15" s="400">
        <v>699.1</v>
      </c>
      <c r="H15" s="400">
        <v>566.95100000000002</v>
      </c>
      <c r="I15" s="400">
        <v>664.76520000000005</v>
      </c>
      <c r="J15" s="400">
        <v>271.39996000000002</v>
      </c>
      <c r="M15" s="357"/>
      <c r="N15" s="357"/>
      <c r="O15" s="357"/>
      <c r="P15" s="357"/>
    </row>
    <row r="16" spans="4:17" ht="15" thickBot="1" x14ac:dyDescent="0.4">
      <c r="D16" s="6"/>
      <c r="E16" s="383" t="s">
        <v>55</v>
      </c>
      <c r="F16" s="400">
        <v>874.4</v>
      </c>
      <c r="G16" s="400">
        <v>584.4</v>
      </c>
      <c r="H16" s="400">
        <v>470.09520000000003</v>
      </c>
      <c r="I16" s="400">
        <v>534.84075999999993</v>
      </c>
      <c r="J16" s="400">
        <v>211.13153999999997</v>
      </c>
      <c r="M16" s="357"/>
      <c r="N16" s="357"/>
      <c r="O16" s="357"/>
      <c r="P16" s="357"/>
    </row>
    <row r="17" spans="4:17" ht="15" thickBot="1" x14ac:dyDescent="0.4">
      <c r="D17" s="6"/>
      <c r="E17" s="383" t="s">
        <v>56</v>
      </c>
      <c r="F17" s="400">
        <v>754.2</v>
      </c>
      <c r="G17" s="400">
        <v>459.2</v>
      </c>
      <c r="H17" s="400">
        <v>383.92019999999997</v>
      </c>
      <c r="I17" s="400">
        <v>425.15010000000001</v>
      </c>
      <c r="J17" s="400">
        <v>159.67197000000002</v>
      </c>
      <c r="M17" s="357"/>
      <c r="N17" s="357"/>
      <c r="O17" s="357"/>
      <c r="P17" s="357"/>
    </row>
    <row r="18" spans="4:17" ht="15" thickBot="1" x14ac:dyDescent="0.4">
      <c r="D18" s="6"/>
      <c r="E18" s="383" t="s">
        <v>57</v>
      </c>
      <c r="F18" s="400">
        <v>672.3</v>
      </c>
      <c r="G18" s="400">
        <v>367.4</v>
      </c>
      <c r="H18" s="400">
        <v>315.07299999999998</v>
      </c>
      <c r="I18" s="400">
        <v>331.14209999999997</v>
      </c>
      <c r="J18" s="400">
        <v>125.45559999999999</v>
      </c>
      <c r="M18" s="357"/>
      <c r="N18" s="357"/>
      <c r="O18" s="357"/>
      <c r="P18" s="357"/>
    </row>
    <row r="19" spans="4:17" ht="15" thickBot="1" x14ac:dyDescent="0.4">
      <c r="D19" s="6"/>
      <c r="E19" s="383" t="s">
        <v>58</v>
      </c>
      <c r="F19" s="401">
        <v>559</v>
      </c>
      <c r="G19" s="401">
        <v>255.5</v>
      </c>
      <c r="H19" s="401">
        <v>213.12287000000001</v>
      </c>
      <c r="I19" s="401">
        <v>227.69511</v>
      </c>
      <c r="J19" s="401">
        <v>84.41313000000001</v>
      </c>
    </row>
    <row r="20" spans="4:17" x14ac:dyDescent="0.35">
      <c r="E20" s="340"/>
      <c r="F20" s="402"/>
      <c r="G20" s="402"/>
      <c r="H20" s="403"/>
      <c r="I20" s="403"/>
      <c r="J20" s="403"/>
    </row>
    <row r="23" spans="4:17" ht="15" thickBot="1" x14ac:dyDescent="0.4">
      <c r="F23" s="491" t="s">
        <v>188</v>
      </c>
      <c r="G23" s="491"/>
      <c r="H23" s="491"/>
      <c r="I23" s="491"/>
      <c r="J23" s="491"/>
      <c r="L23" s="486" t="s">
        <v>188</v>
      </c>
      <c r="M23" s="486"/>
      <c r="N23" s="486"/>
      <c r="O23" s="486"/>
      <c r="P23" s="486"/>
      <c r="Q23" s="486"/>
    </row>
    <row r="24" spans="4:17" ht="15" thickBot="1" x14ac:dyDescent="0.4">
      <c r="E24" s="397"/>
      <c r="F24" s="342" t="s">
        <v>180</v>
      </c>
      <c r="G24" s="342" t="s">
        <v>181</v>
      </c>
      <c r="H24" s="342" t="s">
        <v>182</v>
      </c>
      <c r="I24" s="342" t="s">
        <v>183</v>
      </c>
      <c r="J24" s="342" t="s">
        <v>210</v>
      </c>
      <c r="M24" s="357"/>
      <c r="N24" s="357"/>
      <c r="O24" s="357"/>
      <c r="P24" s="357"/>
    </row>
    <row r="25" spans="4:17" ht="15" thickBot="1" x14ac:dyDescent="0.4">
      <c r="D25" s="6"/>
      <c r="E25" s="404" t="s">
        <v>39</v>
      </c>
      <c r="F25" s="398">
        <v>137.30000000000001</v>
      </c>
      <c r="G25" s="398">
        <v>192.5</v>
      </c>
      <c r="H25" s="398">
        <v>205.66722999999999</v>
      </c>
      <c r="I25" s="398">
        <v>192.8152</v>
      </c>
      <c r="J25" s="405">
        <v>212.10380000000001</v>
      </c>
      <c r="M25" s="357"/>
      <c r="N25" s="357"/>
      <c r="O25" s="357"/>
      <c r="P25" s="357"/>
    </row>
    <row r="26" spans="4:17" ht="15" thickBot="1" x14ac:dyDescent="0.4">
      <c r="D26" s="6"/>
      <c r="E26" s="349" t="s">
        <v>40</v>
      </c>
      <c r="F26" s="400">
        <v>128.4</v>
      </c>
      <c r="G26" s="400">
        <v>213.1</v>
      </c>
      <c r="H26" s="400">
        <v>191.05082999999999</v>
      </c>
      <c r="I26" s="400">
        <v>195.1934</v>
      </c>
      <c r="J26" s="366">
        <v>217.5282</v>
      </c>
      <c r="M26" s="357"/>
      <c r="N26" s="357"/>
      <c r="O26" s="357"/>
      <c r="P26" s="357"/>
    </row>
    <row r="27" spans="4:17" ht="15" thickBot="1" x14ac:dyDescent="0.4">
      <c r="D27" s="6"/>
      <c r="E27" s="349" t="s">
        <v>41</v>
      </c>
      <c r="F27" s="400">
        <v>149.9</v>
      </c>
      <c r="G27" s="400">
        <v>248.6</v>
      </c>
      <c r="H27" s="400">
        <v>203.10149999999999</v>
      </c>
      <c r="I27" s="400">
        <v>245.36189999999999</v>
      </c>
      <c r="J27" s="366">
        <v>242.46109999999999</v>
      </c>
      <c r="M27" s="357"/>
      <c r="N27" s="357"/>
      <c r="O27" s="357"/>
      <c r="P27" s="357"/>
    </row>
    <row r="28" spans="4:17" ht="15" thickBot="1" x14ac:dyDescent="0.4">
      <c r="D28" s="6"/>
      <c r="E28" s="349" t="s">
        <v>42</v>
      </c>
      <c r="F28" s="400">
        <v>229.5</v>
      </c>
      <c r="G28" s="400">
        <v>284.89999999999998</v>
      </c>
      <c r="H28" s="400">
        <v>234.87260000000001</v>
      </c>
      <c r="I28" s="400">
        <v>286.88850000000002</v>
      </c>
      <c r="J28" s="366">
        <v>260.65730000000002</v>
      </c>
      <c r="M28" s="357"/>
      <c r="N28" s="357"/>
      <c r="O28" s="357"/>
      <c r="P28" s="357"/>
    </row>
    <row r="29" spans="4:17" ht="15" thickBot="1" x14ac:dyDescent="0.4">
      <c r="D29" s="6"/>
      <c r="E29" s="349" t="s">
        <v>43</v>
      </c>
      <c r="F29" s="400">
        <v>274.60000000000002</v>
      </c>
      <c r="G29" s="400">
        <v>304</v>
      </c>
      <c r="H29" s="400">
        <v>260.6456</v>
      </c>
      <c r="I29" s="400">
        <v>310.80520000000001</v>
      </c>
      <c r="J29" s="366">
        <v>266.70580000000001</v>
      </c>
      <c r="M29" s="357"/>
      <c r="N29" s="357"/>
      <c r="O29" s="357"/>
      <c r="P29" s="357"/>
    </row>
    <row r="30" spans="4:17" ht="15" thickBot="1" x14ac:dyDescent="0.4">
      <c r="D30" s="6"/>
      <c r="E30" s="349" t="s">
        <v>44</v>
      </c>
      <c r="F30" s="400">
        <v>276.3</v>
      </c>
      <c r="G30" s="400">
        <v>296.60000000000002</v>
      </c>
      <c r="H30" s="400">
        <v>278.49414000000002</v>
      </c>
      <c r="I30" s="400">
        <v>288.18549999999999</v>
      </c>
      <c r="J30" s="366">
        <v>262.41399999999999</v>
      </c>
      <c r="M30" s="357"/>
      <c r="N30" s="357"/>
      <c r="O30" s="357"/>
      <c r="P30" s="357"/>
    </row>
    <row r="31" spans="4:17" ht="15" thickBot="1" x14ac:dyDescent="0.4">
      <c r="D31" s="6"/>
      <c r="E31" s="349" t="s">
        <v>45</v>
      </c>
      <c r="F31" s="400">
        <v>264.39999999999998</v>
      </c>
      <c r="G31" s="400">
        <v>297.10000000000002</v>
      </c>
      <c r="H31" s="400">
        <v>287.84616999999997</v>
      </c>
      <c r="I31" s="400">
        <v>288.60899999999998</v>
      </c>
      <c r="J31" s="366">
        <v>259.05500000000001</v>
      </c>
      <c r="M31" s="357"/>
      <c r="N31" s="357"/>
      <c r="O31" s="357"/>
      <c r="P31" s="357"/>
    </row>
    <row r="32" spans="4:17" ht="15" thickBot="1" x14ac:dyDescent="0.4">
      <c r="D32" s="6"/>
      <c r="E32" s="349" t="s">
        <v>46</v>
      </c>
      <c r="F32" s="400">
        <v>262.10000000000002</v>
      </c>
      <c r="G32" s="400">
        <v>290.8</v>
      </c>
      <c r="H32" s="400">
        <v>290.05399999999997</v>
      </c>
      <c r="I32" s="400">
        <v>284.66480000000001</v>
      </c>
      <c r="J32" s="366">
        <v>260.26749999999998</v>
      </c>
      <c r="M32" s="357"/>
      <c r="N32" s="357"/>
      <c r="O32" s="357"/>
      <c r="P32" s="357"/>
    </row>
    <row r="33" spans="4:17" ht="15" thickBot="1" x14ac:dyDescent="0.4">
      <c r="D33" s="6"/>
      <c r="E33" s="349" t="s">
        <v>55</v>
      </c>
      <c r="F33" s="400">
        <v>243.8</v>
      </c>
      <c r="G33" s="400">
        <v>282.89999999999998</v>
      </c>
      <c r="H33" s="400">
        <v>279.3005</v>
      </c>
      <c r="I33" s="400">
        <v>274.20260000000002</v>
      </c>
      <c r="J33" s="366">
        <v>245.41909999999999</v>
      </c>
      <c r="M33" s="357"/>
      <c r="N33" s="357"/>
      <c r="O33" s="357"/>
      <c r="P33" s="357"/>
    </row>
    <row r="34" spans="4:17" ht="15" thickBot="1" x14ac:dyDescent="0.4">
      <c r="D34" s="6"/>
      <c r="E34" s="349" t="s">
        <v>56</v>
      </c>
      <c r="F34" s="400">
        <v>228.9</v>
      </c>
      <c r="G34" s="400">
        <v>270.8</v>
      </c>
      <c r="H34" s="400">
        <v>256.52089999999998</v>
      </c>
      <c r="I34" s="400">
        <v>272.56639999999999</v>
      </c>
      <c r="J34" s="406">
        <v>223.768</v>
      </c>
      <c r="M34" s="357"/>
      <c r="N34" s="357"/>
      <c r="O34" s="357"/>
      <c r="P34" s="357"/>
    </row>
    <row r="35" spans="4:17" ht="15" thickBot="1" x14ac:dyDescent="0.4">
      <c r="D35" s="6"/>
      <c r="E35" s="349" t="s">
        <v>57</v>
      </c>
      <c r="F35" s="400">
        <v>212.9</v>
      </c>
      <c r="G35" s="400">
        <v>248.9</v>
      </c>
      <c r="H35" s="400">
        <v>230.7868</v>
      </c>
      <c r="I35" s="400">
        <v>249.81630000000001</v>
      </c>
      <c r="J35" s="407">
        <v>195.69630000000001</v>
      </c>
      <c r="M35" s="357"/>
      <c r="N35" s="357"/>
      <c r="O35" s="357"/>
      <c r="P35" s="357"/>
    </row>
    <row r="36" spans="4:17" ht="15" thickBot="1" x14ac:dyDescent="0.4">
      <c r="D36" s="6"/>
      <c r="E36" s="354" t="s">
        <v>58</v>
      </c>
      <c r="F36" s="408">
        <v>196.7</v>
      </c>
      <c r="G36" s="408">
        <v>235.7</v>
      </c>
      <c r="H36" s="408">
        <v>210.5</v>
      </c>
      <c r="I36" s="408">
        <v>226.91139999999999</v>
      </c>
      <c r="J36" s="409">
        <v>163.82689999999999</v>
      </c>
      <c r="M36" s="357"/>
      <c r="N36" s="357"/>
      <c r="O36" s="357"/>
      <c r="P36" s="357"/>
    </row>
    <row r="37" spans="4:17" x14ac:dyDescent="0.35">
      <c r="E37" s="340"/>
      <c r="F37" s="403"/>
      <c r="G37" s="403"/>
      <c r="H37" s="403"/>
      <c r="I37" s="403"/>
      <c r="J37" s="403"/>
      <c r="M37" s="357"/>
      <c r="N37" s="357"/>
      <c r="O37" s="357"/>
      <c r="P37" s="357"/>
    </row>
    <row r="38" spans="4:17" ht="23.25" customHeight="1" x14ac:dyDescent="0.35"/>
    <row r="40" spans="4:17" ht="15" thickBot="1" x14ac:dyDescent="0.4">
      <c r="F40" s="491" t="s">
        <v>189</v>
      </c>
      <c r="G40" s="491"/>
      <c r="H40" s="491"/>
      <c r="I40" s="491"/>
      <c r="J40" s="491"/>
      <c r="L40" s="486" t="s">
        <v>189</v>
      </c>
      <c r="M40" s="486"/>
      <c r="N40" s="486"/>
      <c r="O40" s="486"/>
      <c r="P40" s="486"/>
      <c r="Q40" s="486"/>
    </row>
    <row r="41" spans="4:17" ht="15" thickBot="1" x14ac:dyDescent="0.4">
      <c r="E41" s="397"/>
      <c r="F41" s="342" t="s">
        <v>180</v>
      </c>
      <c r="G41" s="342" t="s">
        <v>181</v>
      </c>
      <c r="H41" s="342" t="s">
        <v>182</v>
      </c>
      <c r="I41" s="342" t="s">
        <v>183</v>
      </c>
      <c r="J41" s="342" t="s">
        <v>210</v>
      </c>
    </row>
    <row r="42" spans="4:17" ht="15" thickBot="1" x14ac:dyDescent="0.4">
      <c r="D42" s="6"/>
      <c r="E42" s="344" t="s">
        <v>39</v>
      </c>
      <c r="F42" s="410">
        <v>276.39999999999998</v>
      </c>
      <c r="G42" s="410">
        <v>653.29999999999995</v>
      </c>
      <c r="H42" s="410">
        <v>400.87532999999996</v>
      </c>
      <c r="I42" s="410">
        <v>364.58852000000002</v>
      </c>
      <c r="J42" s="411">
        <v>367.30777</v>
      </c>
    </row>
    <row r="43" spans="4:17" ht="15" thickBot="1" x14ac:dyDescent="0.4">
      <c r="D43" s="6"/>
      <c r="E43" s="383" t="s">
        <v>40</v>
      </c>
      <c r="F43" s="412">
        <v>272.20000000000005</v>
      </c>
      <c r="G43" s="412">
        <v>706.4</v>
      </c>
      <c r="H43" s="412">
        <v>519.41482999999994</v>
      </c>
      <c r="I43" s="412">
        <v>540.55913999999996</v>
      </c>
      <c r="J43" s="413">
        <v>451.05214000000001</v>
      </c>
    </row>
    <row r="44" spans="4:17" ht="15" thickBot="1" x14ac:dyDescent="0.4">
      <c r="D44" s="6"/>
      <c r="E44" s="383" t="s">
        <v>41</v>
      </c>
      <c r="F44" s="412">
        <v>808.3</v>
      </c>
      <c r="G44" s="412">
        <v>1070.3999999999999</v>
      </c>
      <c r="H44" s="412">
        <v>869.46350000000007</v>
      </c>
      <c r="I44" s="412">
        <v>985.69650000000001</v>
      </c>
      <c r="J44" s="413">
        <v>638.46578999999997</v>
      </c>
    </row>
    <row r="45" spans="4:17" ht="15" thickBot="1" x14ac:dyDescent="0.4">
      <c r="D45" s="6"/>
      <c r="E45" s="383" t="s">
        <v>42</v>
      </c>
      <c r="F45" s="412">
        <v>1374.9</v>
      </c>
      <c r="G45" s="412">
        <v>1298</v>
      </c>
      <c r="H45" s="412">
        <v>1108.0557000000001</v>
      </c>
      <c r="I45" s="412">
        <v>1341.8955900000001</v>
      </c>
      <c r="J45" s="413">
        <v>762.02644000000009</v>
      </c>
    </row>
    <row r="46" spans="4:17" ht="15" thickBot="1" x14ac:dyDescent="0.4">
      <c r="D46" s="6"/>
      <c r="E46" s="383" t="s">
        <v>43</v>
      </c>
      <c r="F46" s="412">
        <v>1530.4</v>
      </c>
      <c r="G46" s="412">
        <v>1302.0999999999999</v>
      </c>
      <c r="H46" s="412">
        <v>1198.5597</v>
      </c>
      <c r="I46" s="412">
        <v>1335.49188</v>
      </c>
      <c r="J46" s="413">
        <v>739.03863000000001</v>
      </c>
    </row>
    <row r="47" spans="4:17" ht="15" thickBot="1" x14ac:dyDescent="0.4">
      <c r="D47" s="6"/>
      <c r="E47" s="383" t="s">
        <v>44</v>
      </c>
      <c r="F47" s="400">
        <v>1474.8999999999999</v>
      </c>
      <c r="G47" s="400">
        <v>1186.7</v>
      </c>
      <c r="H47" s="400">
        <v>1102.5609399999998</v>
      </c>
      <c r="I47" s="400">
        <v>1219.31963</v>
      </c>
      <c r="J47" s="366">
        <v>671.81463000000008</v>
      </c>
    </row>
    <row r="48" spans="4:17" ht="15" thickBot="1" x14ac:dyDescent="0.4">
      <c r="D48" s="6"/>
      <c r="E48" s="383" t="s">
        <v>45</v>
      </c>
      <c r="F48" s="400">
        <v>1363.5</v>
      </c>
      <c r="G48" s="400">
        <v>1092.9000000000001</v>
      </c>
      <c r="H48" s="400">
        <v>977.28886999999986</v>
      </c>
      <c r="I48" s="400">
        <v>1084.82662</v>
      </c>
      <c r="J48" s="366">
        <v>609.85797000000002</v>
      </c>
    </row>
    <row r="49" spans="4:17" ht="15" thickBot="1" x14ac:dyDescent="0.4">
      <c r="D49" s="6"/>
      <c r="E49" s="383" t="s">
        <v>46</v>
      </c>
      <c r="F49" s="400">
        <v>1243.3000000000002</v>
      </c>
      <c r="G49" s="400">
        <v>989.90000000000009</v>
      </c>
      <c r="H49" s="400">
        <v>857.005</v>
      </c>
      <c r="I49" s="400">
        <v>949.43000000000006</v>
      </c>
      <c r="J49" s="366">
        <v>531.66746000000001</v>
      </c>
    </row>
    <row r="50" spans="4:17" ht="15" thickBot="1" x14ac:dyDescent="0.4">
      <c r="D50" s="6"/>
      <c r="E50" s="383" t="s">
        <v>55</v>
      </c>
      <c r="F50" s="400">
        <v>1118.2</v>
      </c>
      <c r="G50" s="400">
        <v>867.3</v>
      </c>
      <c r="H50" s="400">
        <v>749.39570000000003</v>
      </c>
      <c r="I50" s="400">
        <v>809.04335999999989</v>
      </c>
      <c r="J50" s="366">
        <v>456.55063999999993</v>
      </c>
    </row>
    <row r="51" spans="4:17" ht="15" thickBot="1" x14ac:dyDescent="0.4">
      <c r="D51" s="6"/>
      <c r="E51" s="383" t="s">
        <v>56</v>
      </c>
      <c r="F51" s="400">
        <v>983.1</v>
      </c>
      <c r="G51" s="400">
        <v>730</v>
      </c>
      <c r="H51" s="400">
        <v>640.44110000000001</v>
      </c>
      <c r="I51" s="400">
        <v>697.7165</v>
      </c>
      <c r="J51" s="406">
        <v>383.43997000000002</v>
      </c>
    </row>
    <row r="52" spans="4:17" ht="15" thickBot="1" x14ac:dyDescent="0.4">
      <c r="D52" s="6"/>
      <c r="E52" s="383" t="s">
        <v>57</v>
      </c>
      <c r="F52" s="400">
        <v>885.19999999999993</v>
      </c>
      <c r="G52" s="400">
        <v>616.29999999999995</v>
      </c>
      <c r="H52" s="400">
        <v>545.85979999999995</v>
      </c>
      <c r="I52" s="400">
        <v>580.95839999999998</v>
      </c>
      <c r="J52" s="407">
        <v>321.15190000000001</v>
      </c>
    </row>
    <row r="53" spans="4:17" ht="15" thickBot="1" x14ac:dyDescent="0.4">
      <c r="D53" s="6"/>
      <c r="E53" s="388" t="s">
        <v>58</v>
      </c>
      <c r="F53" s="408">
        <v>755.7</v>
      </c>
      <c r="G53" s="408">
        <v>491.2</v>
      </c>
      <c r="H53" s="408">
        <v>423.62287000000003</v>
      </c>
      <c r="I53" s="408">
        <v>454.60650999999996</v>
      </c>
      <c r="J53" s="409">
        <v>248.24002999999999</v>
      </c>
    </row>
    <row r="54" spans="4:17" x14ac:dyDescent="0.35">
      <c r="E54" s="340"/>
      <c r="F54" s="403"/>
      <c r="G54" s="403"/>
      <c r="H54" s="403"/>
      <c r="I54" s="403"/>
      <c r="J54" s="403"/>
    </row>
    <row r="56" spans="4:17" ht="15.5" x14ac:dyDescent="0.35">
      <c r="E56" s="490" t="s">
        <v>122</v>
      </c>
      <c r="F56" s="490"/>
      <c r="G56" s="490"/>
      <c r="H56" s="490"/>
      <c r="I56" s="490"/>
      <c r="J56" s="490"/>
      <c r="K56" s="490"/>
      <c r="L56" s="490"/>
      <c r="M56" s="490"/>
      <c r="N56" s="490"/>
      <c r="O56" s="490"/>
      <c r="P56" s="490"/>
      <c r="Q56" s="490"/>
    </row>
  </sheetData>
  <mergeCells count="8">
    <mergeCell ref="E56:Q56"/>
    <mergeCell ref="G2:O4"/>
    <mergeCell ref="F6:J6"/>
    <mergeCell ref="L6:Q6"/>
    <mergeCell ref="F23:J23"/>
    <mergeCell ref="L23:Q23"/>
    <mergeCell ref="F40:J40"/>
    <mergeCell ref="L40:Q40"/>
  </mergeCells>
  <pageMargins left="0.7" right="0.7" top="0.75" bottom="0.75" header="0.3" footer="0.3"/>
  <pageSetup paperSize="9" scale="55" fitToWidth="0" fitToHeight="0" orientation="landscape" horizontalDpi="4294967293" r:id="rId1"/>
  <headerFooter>
    <oddHeader>&amp;L&amp;G&amp;RCAMPAÑA: 2022/2023. MES: SEPTIEMBRE
Fecha de emisión de datos: 07/05/2024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1536B-C977-429F-9271-F062797FD999}">
  <dimension ref="B2:K85"/>
  <sheetViews>
    <sheetView view="pageLayout" zoomScale="66" zoomScaleNormal="60" zoomScaleSheetLayoutView="70" zoomScalePageLayoutView="66" workbookViewId="0">
      <selection activeCell="L30" sqref="L30"/>
    </sheetView>
  </sheetViews>
  <sheetFormatPr baseColWidth="10" defaultColWidth="11.453125" defaultRowHeight="14.5" x14ac:dyDescent="0.35"/>
  <cols>
    <col min="1" max="1" width="14.81640625" customWidth="1"/>
    <col min="2" max="2" width="12.54296875" customWidth="1"/>
    <col min="3" max="3" width="12.1796875" customWidth="1"/>
    <col min="10" max="10" width="15.1796875" customWidth="1"/>
    <col min="11" max="11" width="17.1796875" customWidth="1"/>
    <col min="12" max="12" width="11.453125" customWidth="1"/>
  </cols>
  <sheetData>
    <row r="2" spans="2:11" ht="15" customHeight="1" x14ac:dyDescent="0.35">
      <c r="E2" s="461" t="s">
        <v>195</v>
      </c>
      <c r="F2" s="461"/>
      <c r="G2" s="461"/>
      <c r="H2" s="461"/>
      <c r="I2" s="461"/>
    </row>
    <row r="3" spans="2:11" ht="15" customHeight="1" x14ac:dyDescent="0.35">
      <c r="E3" s="461"/>
      <c r="F3" s="461"/>
      <c r="G3" s="461"/>
      <c r="H3" s="461"/>
      <c r="I3" s="461"/>
    </row>
    <row r="4" spans="2:11" ht="15" customHeight="1" x14ac:dyDescent="0.35">
      <c r="E4" s="461"/>
      <c r="F4" s="461"/>
      <c r="G4" s="461"/>
      <c r="H4" s="461"/>
      <c r="I4" s="461"/>
    </row>
    <row r="5" spans="2:11" ht="15" customHeight="1" x14ac:dyDescent="0.35">
      <c r="E5" s="296"/>
      <c r="F5" s="296"/>
      <c r="G5" s="296"/>
      <c r="H5" s="296"/>
      <c r="I5" s="296"/>
    </row>
    <row r="6" spans="2:11" ht="16" thickBot="1" x14ac:dyDescent="0.4">
      <c r="D6" s="492" t="s">
        <v>194</v>
      </c>
      <c r="E6" s="492"/>
      <c r="F6" s="492"/>
      <c r="G6" s="492"/>
      <c r="H6" s="492"/>
      <c r="I6" s="492"/>
      <c r="J6" s="492"/>
      <c r="K6" s="492"/>
    </row>
    <row r="7" spans="2:11" ht="30" customHeight="1" thickBot="1" x14ac:dyDescent="0.4">
      <c r="C7" s="397"/>
      <c r="D7" s="317" t="s">
        <v>180</v>
      </c>
      <c r="E7" s="317" t="s">
        <v>181</v>
      </c>
      <c r="F7" s="431" t="s">
        <v>182</v>
      </c>
      <c r="G7" s="430" t="s">
        <v>183</v>
      </c>
      <c r="H7" s="430" t="s">
        <v>210</v>
      </c>
      <c r="I7" s="429" t="s">
        <v>211</v>
      </c>
      <c r="J7" s="429" t="s">
        <v>212</v>
      </c>
      <c r="K7" s="429" t="s">
        <v>213</v>
      </c>
    </row>
    <row r="8" spans="2:11" ht="15" thickBot="1" x14ac:dyDescent="0.4">
      <c r="B8" s="6"/>
      <c r="C8" s="317" t="s">
        <v>39</v>
      </c>
      <c r="D8" s="359">
        <v>7.3</v>
      </c>
      <c r="E8" s="433">
        <v>42.9</v>
      </c>
      <c r="F8" s="433">
        <v>38.299999999999997</v>
      </c>
      <c r="G8" s="432">
        <v>51.3461</v>
      </c>
      <c r="H8" s="405">
        <v>30.671399999999998</v>
      </c>
      <c r="I8" s="439">
        <v>-40.265375559195348</v>
      </c>
      <c r="J8" s="439">
        <v>-41.808695759808799</v>
      </c>
      <c r="K8" s="438">
        <v>-12.270989323263207</v>
      </c>
    </row>
    <row r="9" spans="2:11" ht="15" thickBot="1" x14ac:dyDescent="0.4">
      <c r="B9" s="6"/>
      <c r="C9" s="444" t="s">
        <v>40</v>
      </c>
      <c r="D9" s="363">
        <v>105.7</v>
      </c>
      <c r="E9" s="364">
        <v>213.1</v>
      </c>
      <c r="F9" s="364">
        <v>283</v>
      </c>
      <c r="G9" s="365">
        <v>339.51589999999999</v>
      </c>
      <c r="H9" s="407">
        <v>199.68899999999999</v>
      </c>
      <c r="I9" s="437">
        <v>-41.184197853473137</v>
      </c>
      <c r="J9" s="437">
        <v>-32.483347314992713</v>
      </c>
      <c r="K9" s="436">
        <v>-15.144745775568019</v>
      </c>
    </row>
    <row r="10" spans="2:11" ht="15" thickBot="1" x14ac:dyDescent="0.4">
      <c r="B10" s="6"/>
      <c r="C10" s="444" t="s">
        <v>41</v>
      </c>
      <c r="D10" s="363">
        <v>736.6</v>
      </c>
      <c r="E10" s="364">
        <v>671</v>
      </c>
      <c r="F10" s="364">
        <v>758.3</v>
      </c>
      <c r="G10" s="365">
        <v>882.22590000000002</v>
      </c>
      <c r="H10" s="407">
        <v>438.55250000000001</v>
      </c>
      <c r="I10" s="437">
        <v>-50.290226120090104</v>
      </c>
      <c r="J10" s="437">
        <v>-41.893801249651936</v>
      </c>
      <c r="K10" s="436">
        <v>-42.449555643354493</v>
      </c>
    </row>
    <row r="11" spans="2:11" ht="15" thickBot="1" x14ac:dyDescent="0.4">
      <c r="B11" s="6"/>
      <c r="C11" s="444" t="s">
        <v>42</v>
      </c>
      <c r="D11" s="363">
        <v>1427.6</v>
      </c>
      <c r="E11" s="364">
        <v>1003.9</v>
      </c>
      <c r="F11" s="364">
        <v>1110.4000000000001</v>
      </c>
      <c r="G11" s="365">
        <v>1353.4133000000002</v>
      </c>
      <c r="H11" s="407">
        <v>620.9049</v>
      </c>
      <c r="I11" s="437">
        <v>-54.12303839484953</v>
      </c>
      <c r="J11" s="437">
        <v>-41.244619274955966</v>
      </c>
      <c r="K11" s="436">
        <v>-49.265359583828882</v>
      </c>
    </row>
    <row r="12" spans="2:11" ht="15" thickBot="1" x14ac:dyDescent="0.4">
      <c r="B12" s="6"/>
      <c r="C12" s="444" t="s">
        <v>43</v>
      </c>
      <c r="D12" s="363">
        <v>1705</v>
      </c>
      <c r="E12" s="364">
        <v>1105</v>
      </c>
      <c r="F12" s="364">
        <v>1337.8000000000002</v>
      </c>
      <c r="G12" s="365">
        <v>1462.2205000000001</v>
      </c>
      <c r="H12" s="407">
        <v>656.98230000000001</v>
      </c>
      <c r="I12" s="437">
        <v>-55.069546624466007</v>
      </c>
      <c r="J12" s="437">
        <v>-42.93151607190245</v>
      </c>
      <c r="K12" s="436">
        <v>-53.156513420940271</v>
      </c>
    </row>
    <row r="13" spans="2:11" ht="15" thickBot="1" x14ac:dyDescent="0.4">
      <c r="B13" s="6"/>
      <c r="C13" s="444" t="s">
        <v>44</v>
      </c>
      <c r="D13" s="363">
        <v>1776.4</v>
      </c>
      <c r="E13" s="364">
        <v>1117.0999999999999</v>
      </c>
      <c r="F13" s="364">
        <v>1382.4</v>
      </c>
      <c r="G13" s="365">
        <v>1482.9781</v>
      </c>
      <c r="H13" s="407">
        <v>664.99959999999999</v>
      </c>
      <c r="I13" s="437">
        <v>-55.157827347551525</v>
      </c>
      <c r="J13" s="437">
        <v>-42.817197573490212</v>
      </c>
      <c r="K13" s="436">
        <v>-53.810475689700738</v>
      </c>
    </row>
    <row r="14" spans="2:11" ht="15" thickBot="1" x14ac:dyDescent="0.4">
      <c r="B14" s="6"/>
      <c r="C14" s="444" t="s">
        <v>45</v>
      </c>
      <c r="D14" s="363">
        <v>1786.8000000000002</v>
      </c>
      <c r="E14" s="364">
        <v>1119.1999999999998</v>
      </c>
      <c r="F14" s="364">
        <v>1385.5</v>
      </c>
      <c r="G14" s="365">
        <v>1490.0948000000001</v>
      </c>
      <c r="H14" s="407">
        <v>665.97180000000003</v>
      </c>
      <c r="I14" s="437">
        <v>-55.306749610830131</v>
      </c>
      <c r="J14" s="437">
        <v>-42.829478962184844</v>
      </c>
      <c r="K14" s="436">
        <v>-53.924699115890995</v>
      </c>
    </row>
    <row r="15" spans="2:11" ht="15" thickBot="1" x14ac:dyDescent="0.4">
      <c r="B15" s="6"/>
      <c r="C15" s="444" t="s">
        <v>46</v>
      </c>
      <c r="D15" s="363">
        <v>1793.5000000000002</v>
      </c>
      <c r="E15" s="364">
        <v>1125.6999999999998</v>
      </c>
      <c r="F15" s="364">
        <v>1390</v>
      </c>
      <c r="G15" s="365">
        <v>1493.0084000000002</v>
      </c>
      <c r="H15" s="407">
        <v>666.0127</v>
      </c>
      <c r="I15" s="437">
        <v>-55.391228877211951</v>
      </c>
      <c r="J15" s="437">
        <v>-42.995117896078192</v>
      </c>
      <c r="K15" s="436">
        <v>-54.085571969459082</v>
      </c>
    </row>
    <row r="16" spans="2:11" ht="15" thickBot="1" x14ac:dyDescent="0.4">
      <c r="B16" s="6"/>
      <c r="C16" s="444" t="s">
        <v>55</v>
      </c>
      <c r="D16" s="363">
        <v>1793.5000000000002</v>
      </c>
      <c r="E16" s="364">
        <v>1125.6999999999998</v>
      </c>
      <c r="F16" s="364">
        <v>1390</v>
      </c>
      <c r="G16" s="365">
        <v>1493.0084000000002</v>
      </c>
      <c r="H16" s="407">
        <v>666.0127</v>
      </c>
      <c r="I16" s="437">
        <v>-55.391228877211951</v>
      </c>
      <c r="J16" s="437">
        <v>-42.995117896078192</v>
      </c>
      <c r="K16" s="436">
        <v>-54.085571969459082</v>
      </c>
    </row>
    <row r="17" spans="2:11" ht="15" thickBot="1" x14ac:dyDescent="0.4">
      <c r="B17" s="6"/>
      <c r="C17" s="444" t="s">
        <v>56</v>
      </c>
      <c r="D17" s="363">
        <v>1793.5000000000002</v>
      </c>
      <c r="E17" s="364">
        <v>1125.6999999999998</v>
      </c>
      <c r="F17" s="364">
        <v>1390</v>
      </c>
      <c r="G17" s="365">
        <v>1493.0084000000002</v>
      </c>
      <c r="H17" s="407">
        <v>666.0127</v>
      </c>
      <c r="I17" s="437">
        <v>-55.391228877211951</v>
      </c>
      <c r="J17" s="437">
        <v>-42.995117896078192</v>
      </c>
      <c r="K17" s="436">
        <v>-54.085571969459082</v>
      </c>
    </row>
    <row r="18" spans="2:11" ht="15" thickBot="1" x14ac:dyDescent="0.4">
      <c r="B18" s="6"/>
      <c r="C18" s="444" t="s">
        <v>57</v>
      </c>
      <c r="D18" s="363">
        <v>1793.5000000000002</v>
      </c>
      <c r="E18" s="364">
        <v>1125.6999999999998</v>
      </c>
      <c r="F18" s="364">
        <v>1390</v>
      </c>
      <c r="G18" s="365">
        <v>1493.0084000000002</v>
      </c>
      <c r="H18" s="407">
        <v>666.0127</v>
      </c>
      <c r="I18" s="437">
        <v>-55.391228877211951</v>
      </c>
      <c r="J18" s="437">
        <v>-42.995117896078192</v>
      </c>
      <c r="K18" s="436">
        <v>-54.085571969459082</v>
      </c>
    </row>
    <row r="19" spans="2:11" ht="15" thickBot="1" x14ac:dyDescent="0.4">
      <c r="B19" s="6"/>
      <c r="C19" s="443" t="s">
        <v>58</v>
      </c>
      <c r="D19" s="420">
        <v>1793.5000000000002</v>
      </c>
      <c r="E19" s="419">
        <v>1125.6999999999998</v>
      </c>
      <c r="F19" s="418">
        <v>1390</v>
      </c>
      <c r="G19" s="442">
        <v>1493.0084000000002</v>
      </c>
      <c r="H19" s="441">
        <v>666.0127</v>
      </c>
      <c r="I19" s="435">
        <v>-55.391228877211951</v>
      </c>
      <c r="J19" s="435">
        <v>-42.995117896078192</v>
      </c>
      <c r="K19" s="434">
        <v>-54.085571969459082</v>
      </c>
    </row>
    <row r="21" spans="2:11" ht="5.25" customHeight="1" x14ac:dyDescent="0.35"/>
    <row r="22" spans="2:11" ht="16" thickBot="1" x14ac:dyDescent="0.4">
      <c r="D22" s="493" t="s">
        <v>193</v>
      </c>
      <c r="E22" s="493"/>
      <c r="F22" s="493"/>
      <c r="G22" s="493"/>
      <c r="H22" s="493"/>
      <c r="I22" s="493"/>
      <c r="J22" s="493"/>
      <c r="K22" s="493"/>
    </row>
    <row r="23" spans="2:11" ht="28.5" customHeight="1" thickBot="1" x14ac:dyDescent="0.4">
      <c r="C23" s="397"/>
      <c r="D23" s="317" t="s">
        <v>180</v>
      </c>
      <c r="E23" s="317" t="s">
        <v>181</v>
      </c>
      <c r="F23" s="431" t="s">
        <v>182</v>
      </c>
      <c r="G23" s="430" t="s">
        <v>183</v>
      </c>
      <c r="H23" s="430" t="s">
        <v>210</v>
      </c>
      <c r="I23" s="429" t="s">
        <v>211</v>
      </c>
      <c r="J23" s="429" t="s">
        <v>212</v>
      </c>
      <c r="K23" s="429" t="s">
        <v>213</v>
      </c>
    </row>
    <row r="24" spans="2:11" ht="15" thickBot="1" x14ac:dyDescent="0.4">
      <c r="C24" s="317" t="s">
        <v>39</v>
      </c>
      <c r="D24" s="359">
        <v>11</v>
      </c>
      <c r="E24" s="433">
        <v>10.199999999999999</v>
      </c>
      <c r="F24" s="433">
        <v>18.399999999999999</v>
      </c>
      <c r="G24" s="432">
        <v>12.69769</v>
      </c>
      <c r="H24" s="424">
        <v>13.250510999999999</v>
      </c>
      <c r="I24" s="439">
        <v>4.353713155699972</v>
      </c>
      <c r="J24" s="439">
        <v>-3.6727834710170453</v>
      </c>
      <c r="K24" s="438">
        <v>1.3468166567203925</v>
      </c>
    </row>
    <row r="25" spans="2:11" ht="15" thickBot="1" x14ac:dyDescent="0.4">
      <c r="C25" s="325" t="s">
        <v>40</v>
      </c>
      <c r="D25" s="363">
        <v>26.2</v>
      </c>
      <c r="E25" s="364">
        <v>26.2</v>
      </c>
      <c r="F25" s="364">
        <v>38.5</v>
      </c>
      <c r="G25" s="365">
        <v>31.644669999999998</v>
      </c>
      <c r="H25" s="424">
        <v>35.446866</v>
      </c>
      <c r="I25" s="437">
        <v>12.015280930406298</v>
      </c>
      <c r="J25" s="437">
        <v>10.375174879938884</v>
      </c>
      <c r="K25" s="436">
        <v>15.702677235982605</v>
      </c>
    </row>
    <row r="26" spans="2:11" ht="15" thickBot="1" x14ac:dyDescent="0.4">
      <c r="C26" s="325" t="s">
        <v>41</v>
      </c>
      <c r="D26" s="363">
        <v>45.4</v>
      </c>
      <c r="E26" s="364">
        <v>53.099999999999994</v>
      </c>
      <c r="F26" s="364">
        <v>59.4</v>
      </c>
      <c r="G26" s="365">
        <v>67.238910000000004</v>
      </c>
      <c r="H26" s="424">
        <v>70.860504999999989</v>
      </c>
      <c r="I26" s="437">
        <v>5.3861595912247608</v>
      </c>
      <c r="J26" s="437">
        <v>19.090219183555607</v>
      </c>
      <c r="K26" s="436">
        <v>25.896505406373311</v>
      </c>
    </row>
    <row r="27" spans="2:11" ht="15" thickBot="1" x14ac:dyDescent="0.4">
      <c r="C27" s="325" t="s">
        <v>42</v>
      </c>
      <c r="D27" s="363">
        <v>56.9</v>
      </c>
      <c r="E27" s="364">
        <v>68</v>
      </c>
      <c r="F27" s="364">
        <v>71.099999999999994</v>
      </c>
      <c r="G27" s="365">
        <v>80.076050000000009</v>
      </c>
      <c r="H27" s="440">
        <v>83.900545999999991</v>
      </c>
      <c r="I27" s="437">
        <v>4.7760797391979022</v>
      </c>
      <c r="J27" s="437">
        <v>15.63158662421743</v>
      </c>
      <c r="K27" s="436">
        <v>21.561498724717321</v>
      </c>
    </row>
    <row r="28" spans="2:11" ht="15" thickBot="1" x14ac:dyDescent="0.4">
      <c r="C28" s="325" t="s">
        <v>43</v>
      </c>
      <c r="D28" s="363">
        <v>70.5</v>
      </c>
      <c r="E28" s="364">
        <v>87.3</v>
      </c>
      <c r="F28" s="364">
        <v>87.8</v>
      </c>
      <c r="G28" s="365">
        <v>97.495650000000012</v>
      </c>
      <c r="H28" s="440">
        <v>103.11714799999999</v>
      </c>
      <c r="I28" s="437">
        <v>5.7658962220365453</v>
      </c>
      <c r="J28" s="437">
        <v>14.369202134594511</v>
      </c>
      <c r="K28" s="436">
        <v>20.219708993687302</v>
      </c>
    </row>
    <row r="29" spans="2:11" ht="15" thickBot="1" x14ac:dyDescent="0.4">
      <c r="C29" s="325" t="s">
        <v>44</v>
      </c>
      <c r="D29" s="363">
        <v>84.1</v>
      </c>
      <c r="E29" s="364">
        <v>119</v>
      </c>
      <c r="F29" s="364">
        <v>105.6</v>
      </c>
      <c r="G29" s="365">
        <v>109.53323000000002</v>
      </c>
      <c r="H29" s="440">
        <v>120.54656999999999</v>
      </c>
      <c r="I29" s="437">
        <v>10.054793417486154</v>
      </c>
      <c r="J29" s="437">
        <v>9.192321320730299</v>
      </c>
      <c r="K29" s="436">
        <v>15.291240727093802</v>
      </c>
    </row>
    <row r="30" spans="2:11" ht="15" thickBot="1" x14ac:dyDescent="0.4">
      <c r="C30" s="325" t="s">
        <v>45</v>
      </c>
      <c r="D30" s="363">
        <v>94.399999999999991</v>
      </c>
      <c r="E30" s="364">
        <v>144.5</v>
      </c>
      <c r="F30" s="364">
        <v>121.1</v>
      </c>
      <c r="G30" s="365">
        <v>131.46510000000001</v>
      </c>
      <c r="H30" s="440">
        <v>130.87022399999998</v>
      </c>
      <c r="I30" s="437">
        <v>-0.45249727874548279</v>
      </c>
      <c r="J30" s="437">
        <v>-1.2838259525237901</v>
      </c>
      <c r="K30" s="436">
        <v>6.5143579879832583</v>
      </c>
    </row>
    <row r="31" spans="2:11" ht="15" thickBot="1" x14ac:dyDescent="0.4">
      <c r="C31" s="325" t="s">
        <v>46</v>
      </c>
      <c r="D31" s="363">
        <v>103.39999999999999</v>
      </c>
      <c r="E31" s="364">
        <v>171.4</v>
      </c>
      <c r="F31" s="364">
        <v>134.4</v>
      </c>
      <c r="G31" s="365">
        <v>151.89465000000001</v>
      </c>
      <c r="H31" s="440">
        <v>145.19921699999998</v>
      </c>
      <c r="I31" s="437">
        <v>-4.4079452436277622</v>
      </c>
      <c r="J31" s="437">
        <v>-5.6703367623856504</v>
      </c>
      <c r="K31" s="436">
        <v>3.5113893885817484</v>
      </c>
    </row>
    <row r="32" spans="2:11" ht="15" thickBot="1" x14ac:dyDescent="0.4">
      <c r="C32" s="325" t="s">
        <v>55</v>
      </c>
      <c r="D32" s="363">
        <v>113.3</v>
      </c>
      <c r="E32" s="364">
        <v>195.5</v>
      </c>
      <c r="F32" s="364">
        <v>147.70000000000002</v>
      </c>
      <c r="G32" s="365">
        <v>168.36934000000002</v>
      </c>
      <c r="H32" s="440">
        <v>161.36776199999997</v>
      </c>
      <c r="I32" s="437">
        <v>-4.158463767809538</v>
      </c>
      <c r="J32" s="437">
        <v>-6.3968363460698123</v>
      </c>
      <c r="K32" s="436">
        <v>3.2969625297986163</v>
      </c>
    </row>
    <row r="33" spans="2:11" ht="15" thickBot="1" x14ac:dyDescent="0.4">
      <c r="C33" s="325" t="s">
        <v>56</v>
      </c>
      <c r="D33" s="363">
        <v>122.1</v>
      </c>
      <c r="E33" s="364">
        <v>212.9</v>
      </c>
      <c r="F33" s="364">
        <v>158.20000000000002</v>
      </c>
      <c r="G33" s="364">
        <v>181.02414000000002</v>
      </c>
      <c r="H33" s="440">
        <v>180.55576299999996</v>
      </c>
      <c r="I33" s="437">
        <v>-0.2587373153658184</v>
      </c>
      <c r="J33" s="437">
        <v>-2.2667036240505736</v>
      </c>
      <c r="K33" s="436">
        <v>7.1191328153868518</v>
      </c>
    </row>
    <row r="34" spans="2:11" ht="15" thickBot="1" x14ac:dyDescent="0.4">
      <c r="C34" s="325" t="s">
        <v>57</v>
      </c>
      <c r="D34" s="363">
        <v>134.4</v>
      </c>
      <c r="E34" s="364">
        <v>226.5</v>
      </c>
      <c r="F34" s="364">
        <v>166.70000000000002</v>
      </c>
      <c r="G34" s="365">
        <v>201.27201000000002</v>
      </c>
      <c r="H34" s="440">
        <v>195.41719999999995</v>
      </c>
      <c r="I34" s="437">
        <v>-2.9089042236921423</v>
      </c>
      <c r="J34" s="437">
        <v>-1.6363192686631138</v>
      </c>
      <c r="K34" s="436">
        <v>7.2436297835061279</v>
      </c>
    </row>
    <row r="35" spans="2:11" ht="15" thickBot="1" x14ac:dyDescent="0.4">
      <c r="C35" s="317" t="s">
        <v>58</v>
      </c>
      <c r="D35" s="420">
        <v>141</v>
      </c>
      <c r="E35" s="419">
        <v>243.6</v>
      </c>
      <c r="F35" s="418">
        <v>182.9</v>
      </c>
      <c r="G35" s="419">
        <v>212.79342000000003</v>
      </c>
      <c r="H35" s="440">
        <v>215.16145199999994</v>
      </c>
      <c r="I35" s="435">
        <v>1.1128314023995263</v>
      </c>
      <c r="J35" s="435">
        <v>1.1535330543087057</v>
      </c>
      <c r="K35" s="434">
        <v>10.297714416199957</v>
      </c>
    </row>
    <row r="37" spans="2:11" ht="5.25" customHeight="1" x14ac:dyDescent="0.35"/>
    <row r="38" spans="2:11" ht="16" thickBot="1" x14ac:dyDescent="0.4">
      <c r="D38" s="493" t="s">
        <v>192</v>
      </c>
      <c r="E38" s="493"/>
      <c r="F38" s="493"/>
      <c r="G38" s="493"/>
      <c r="H38" s="493"/>
      <c r="I38" s="493"/>
      <c r="J38" s="493"/>
      <c r="K38" s="493"/>
    </row>
    <row r="39" spans="2:11" ht="24" thickBot="1" x14ac:dyDescent="0.4">
      <c r="C39" s="397"/>
      <c r="D39" s="317" t="s">
        <v>180</v>
      </c>
      <c r="E39" s="317" t="s">
        <v>181</v>
      </c>
      <c r="F39" s="431" t="s">
        <v>182</v>
      </c>
      <c r="G39" s="430" t="s">
        <v>183</v>
      </c>
      <c r="H39" s="430" t="s">
        <v>210</v>
      </c>
      <c r="I39" s="429" t="s">
        <v>211</v>
      </c>
      <c r="J39" s="429" t="s">
        <v>212</v>
      </c>
      <c r="K39" s="429" t="s">
        <v>213</v>
      </c>
    </row>
    <row r="40" spans="2:11" ht="15" thickBot="1" x14ac:dyDescent="0.4">
      <c r="B40" s="6"/>
      <c r="C40" s="317" t="s">
        <v>39</v>
      </c>
      <c r="D40" s="359">
        <v>80.5</v>
      </c>
      <c r="E40" s="433">
        <v>106.1</v>
      </c>
      <c r="F40" s="433">
        <v>95.7</v>
      </c>
      <c r="G40" s="432">
        <v>83.497780000000006</v>
      </c>
      <c r="H40" s="428">
        <v>88.527711999999994</v>
      </c>
      <c r="I40" s="439">
        <v>6.0240308185439035</v>
      </c>
      <c r="J40" s="439">
        <v>-7.5913794873410243</v>
      </c>
      <c r="K40" s="438">
        <v>-3.1949160544386062</v>
      </c>
    </row>
    <row r="41" spans="2:11" ht="15" thickBot="1" x14ac:dyDescent="0.4">
      <c r="B41" s="6"/>
      <c r="C41" s="325" t="s">
        <v>40</v>
      </c>
      <c r="D41" s="363">
        <v>151.9</v>
      </c>
      <c r="E41" s="364">
        <v>195</v>
      </c>
      <c r="F41" s="364">
        <v>191.4</v>
      </c>
      <c r="G41" s="365">
        <v>166.90622999999999</v>
      </c>
      <c r="H41" s="424">
        <v>156.218311</v>
      </c>
      <c r="I41" s="437">
        <v>-6.4035470695132188</v>
      </c>
      <c r="J41" s="437">
        <v>-16.591584348156637</v>
      </c>
      <c r="K41" s="436">
        <v>-11.391417514845267</v>
      </c>
    </row>
    <row r="42" spans="2:11" ht="15" thickBot="1" x14ac:dyDescent="0.4">
      <c r="B42" s="6"/>
      <c r="C42" s="325" t="s">
        <v>41</v>
      </c>
      <c r="D42" s="363">
        <v>223.10000000000002</v>
      </c>
      <c r="E42" s="364">
        <v>268.10000000000002</v>
      </c>
      <c r="F42" s="364">
        <v>274.89999999999998</v>
      </c>
      <c r="G42" s="365">
        <v>248.33305999999999</v>
      </c>
      <c r="H42" s="424">
        <v>219.787091</v>
      </c>
      <c r="I42" s="437">
        <v>-11.495033726077384</v>
      </c>
      <c r="J42" s="437">
        <v>-17.682693434483529</v>
      </c>
      <c r="K42" s="436">
        <v>-13.335990449680342</v>
      </c>
    </row>
    <row r="43" spans="2:11" ht="15" thickBot="1" x14ac:dyDescent="0.4">
      <c r="B43" s="6"/>
      <c r="C43" s="325" t="s">
        <v>42</v>
      </c>
      <c r="D43" s="363">
        <v>305</v>
      </c>
      <c r="E43" s="364">
        <v>349.70000000000005</v>
      </c>
      <c r="F43" s="364">
        <v>357.4</v>
      </c>
      <c r="G43" s="365">
        <v>322.07898</v>
      </c>
      <c r="H43" s="424">
        <v>275.75828200000001</v>
      </c>
      <c r="I43" s="437">
        <v>-14.381782381451901</v>
      </c>
      <c r="J43" s="437">
        <v>-20.508729805485558</v>
      </c>
      <c r="K43" s="436">
        <v>-17.324950809823136</v>
      </c>
    </row>
    <row r="44" spans="2:11" ht="15" thickBot="1" x14ac:dyDescent="0.4">
      <c r="B44" s="6"/>
      <c r="C44" s="325" t="s">
        <v>43</v>
      </c>
      <c r="D44" s="363">
        <v>393.4</v>
      </c>
      <c r="E44" s="364">
        <v>420.90000000000003</v>
      </c>
      <c r="F44" s="364">
        <v>461.59999999999997</v>
      </c>
      <c r="G44" s="365">
        <v>410.40854999999999</v>
      </c>
      <c r="H44" s="424">
        <v>324.02162299999998</v>
      </c>
      <c r="I44" s="437">
        <v>-21.049007629105198</v>
      </c>
      <c r="J44" s="437">
        <v>-25.354948091665719</v>
      </c>
      <c r="K44" s="436">
        <v>-23.140608401706807</v>
      </c>
    </row>
    <row r="45" spans="2:11" ht="15" thickBot="1" x14ac:dyDescent="0.4">
      <c r="B45" s="6"/>
      <c r="C45" s="325" t="s">
        <v>44</v>
      </c>
      <c r="D45" s="363">
        <v>483.29999999999995</v>
      </c>
      <c r="E45" s="364">
        <v>519.20000000000005</v>
      </c>
      <c r="F45" s="364">
        <v>568.4</v>
      </c>
      <c r="G45" s="365">
        <v>488.70652000000001</v>
      </c>
      <c r="H45" s="424">
        <v>388.217579</v>
      </c>
      <c r="I45" s="437">
        <v>-20.562226384865912</v>
      </c>
      <c r="J45" s="437">
        <v>-26.723710764350702</v>
      </c>
      <c r="K45" s="436">
        <v>-24.603544370213015</v>
      </c>
    </row>
    <row r="46" spans="2:11" ht="15" thickBot="1" x14ac:dyDescent="0.4">
      <c r="B46" s="6"/>
      <c r="C46" s="325" t="s">
        <v>45</v>
      </c>
      <c r="D46" s="363">
        <v>562</v>
      </c>
      <c r="E46" s="364">
        <v>613.6</v>
      </c>
      <c r="F46" s="364">
        <v>667.8</v>
      </c>
      <c r="G46" s="365">
        <v>596.03979000000004</v>
      </c>
      <c r="H46" s="424">
        <v>439.80747500000001</v>
      </c>
      <c r="I46" s="437">
        <v>-26.211725730592587</v>
      </c>
      <c r="J46" s="437">
        <v>-30.562230490113265</v>
      </c>
      <c r="K46" s="436">
        <v>-27.883856481655563</v>
      </c>
    </row>
    <row r="47" spans="2:11" ht="15" thickBot="1" x14ac:dyDescent="0.4">
      <c r="B47" s="6"/>
      <c r="C47" s="325" t="s">
        <v>46</v>
      </c>
      <c r="D47" s="363">
        <v>649.70000000000005</v>
      </c>
      <c r="E47" s="364">
        <v>707.9</v>
      </c>
      <c r="F47" s="364">
        <v>758.09999999999991</v>
      </c>
      <c r="G47" s="365">
        <v>713.85813000000007</v>
      </c>
      <c r="H47" s="424">
        <v>508.06014099999999</v>
      </c>
      <c r="I47" s="437">
        <v>-28.828976003957546</v>
      </c>
      <c r="J47" s="437">
        <v>-30.904022553341342</v>
      </c>
      <c r="K47" s="436">
        <v>-28.178165260029488</v>
      </c>
    </row>
    <row r="48" spans="2:11" ht="15" thickBot="1" x14ac:dyDescent="0.4">
      <c r="B48" s="6"/>
      <c r="C48" s="325" t="s">
        <v>55</v>
      </c>
      <c r="D48" s="363">
        <v>740</v>
      </c>
      <c r="E48" s="364">
        <v>817</v>
      </c>
      <c r="F48" s="364">
        <v>845.89999999999986</v>
      </c>
      <c r="G48" s="365">
        <v>817.30445000000009</v>
      </c>
      <c r="H48" s="424">
        <v>573.12506099999996</v>
      </c>
      <c r="I48" s="437">
        <v>-29.876184939406617</v>
      </c>
      <c r="J48" s="437">
        <v>-31.658948825598259</v>
      </c>
      <c r="K48" s="436">
        <v>-28.808860443628056</v>
      </c>
    </row>
    <row r="49" spans="2:11" ht="15" thickBot="1" x14ac:dyDescent="0.4">
      <c r="B49" s="6"/>
      <c r="C49" s="325" t="s">
        <v>56</v>
      </c>
      <c r="D49" s="363">
        <v>843.4</v>
      </c>
      <c r="E49" s="364">
        <v>928.1</v>
      </c>
      <c r="F49" s="364">
        <v>927.79999999999984</v>
      </c>
      <c r="G49" s="364">
        <v>907.73142000000007</v>
      </c>
      <c r="H49" s="424">
        <v>631.99860200000001</v>
      </c>
      <c r="I49" s="437">
        <v>-30.376035457712817</v>
      </c>
      <c r="J49" s="437">
        <v>-32.387376829527035</v>
      </c>
      <c r="K49" s="436">
        <v>-29.914821534878669</v>
      </c>
    </row>
    <row r="50" spans="2:11" ht="15" thickBot="1" x14ac:dyDescent="0.4">
      <c r="B50" s="6"/>
      <c r="C50" s="325" t="s">
        <v>57</v>
      </c>
      <c r="D50" s="363">
        <v>916.1</v>
      </c>
      <c r="E50" s="364">
        <v>1007.9</v>
      </c>
      <c r="F50" s="364">
        <v>993.79999999999984</v>
      </c>
      <c r="G50" s="365">
        <v>990.87665000000004</v>
      </c>
      <c r="H50" s="424">
        <v>680.12511100000006</v>
      </c>
      <c r="I50" s="437">
        <v>-31.361273777114434</v>
      </c>
      <c r="J50" s="437">
        <v>-32.825737100441692</v>
      </c>
      <c r="K50" s="436">
        <v>-30.398426690015398</v>
      </c>
    </row>
    <row r="51" spans="2:11" ht="15" thickBot="1" x14ac:dyDescent="0.4">
      <c r="B51" s="6"/>
      <c r="C51" s="317" t="s">
        <v>58</v>
      </c>
      <c r="D51" s="420">
        <v>1017.3000000000001</v>
      </c>
      <c r="E51" s="419">
        <v>1114.5</v>
      </c>
      <c r="F51" s="418">
        <v>1097.5999999999999</v>
      </c>
      <c r="G51" s="419">
        <v>1080.2424900000001</v>
      </c>
      <c r="H51" s="417">
        <v>738.85136100000011</v>
      </c>
      <c r="I51" s="435">
        <v>-31.60319392731904</v>
      </c>
      <c r="J51" s="435">
        <v>-33.669497068345123</v>
      </c>
      <c r="K51" s="434">
        <v>-31.423419672103698</v>
      </c>
    </row>
    <row r="53" spans="2:11" ht="6" customHeight="1" x14ac:dyDescent="0.35"/>
    <row r="54" spans="2:11" ht="16" thickBot="1" x14ac:dyDescent="0.4">
      <c r="D54" s="493" t="s">
        <v>191</v>
      </c>
      <c r="E54" s="493"/>
      <c r="F54" s="493"/>
      <c r="G54" s="493"/>
      <c r="H54" s="493"/>
      <c r="I54" s="493"/>
      <c r="J54" s="493"/>
      <c r="K54" s="493"/>
    </row>
    <row r="55" spans="2:11" ht="24" thickBot="1" x14ac:dyDescent="0.4">
      <c r="C55" s="397"/>
      <c r="D55" s="317" t="s">
        <v>180</v>
      </c>
      <c r="E55" s="317" t="s">
        <v>181</v>
      </c>
      <c r="F55" s="431" t="s">
        <v>182</v>
      </c>
      <c r="G55" s="430" t="s">
        <v>183</v>
      </c>
      <c r="H55" s="430" t="s">
        <v>210</v>
      </c>
      <c r="I55" s="429" t="s">
        <v>211</v>
      </c>
      <c r="J55" s="429" t="s">
        <v>212</v>
      </c>
      <c r="K55" s="429" t="s">
        <v>213</v>
      </c>
    </row>
    <row r="56" spans="2:11" ht="15" thickBot="1" x14ac:dyDescent="0.4">
      <c r="B56" s="6"/>
      <c r="C56" s="317" t="s">
        <v>39</v>
      </c>
      <c r="D56" s="359">
        <v>37</v>
      </c>
      <c r="E56" s="433">
        <v>49.4</v>
      </c>
      <c r="F56" s="433">
        <v>51.3</v>
      </c>
      <c r="G56" s="432">
        <v>39.580289999999991</v>
      </c>
      <c r="H56" s="428">
        <v>42.192538999999968</v>
      </c>
      <c r="I56" s="427">
        <v>6.599873320786628</v>
      </c>
      <c r="J56" s="426">
        <v>-10.715234536925184</v>
      </c>
      <c r="K56" s="425">
        <v>-4.8003836185061006</v>
      </c>
    </row>
    <row r="57" spans="2:11" ht="15" thickBot="1" x14ac:dyDescent="0.4">
      <c r="B57" s="6"/>
      <c r="C57" s="325" t="s">
        <v>40</v>
      </c>
      <c r="D57" s="363">
        <v>83.4</v>
      </c>
      <c r="E57" s="364">
        <v>93.6</v>
      </c>
      <c r="F57" s="364">
        <v>101.86049999999993</v>
      </c>
      <c r="G57" s="365">
        <v>87.318000000000097</v>
      </c>
      <c r="H57" s="424">
        <v>81.693125000000038</v>
      </c>
      <c r="I57" s="423">
        <v>-6.4418275727800154</v>
      </c>
      <c r="J57" s="422">
        <v>-13.830557068881033</v>
      </c>
      <c r="K57" s="421">
        <v>-10.761418270051339</v>
      </c>
    </row>
    <row r="58" spans="2:11" ht="15" thickBot="1" x14ac:dyDescent="0.4">
      <c r="B58" s="6"/>
      <c r="C58" s="325" t="s">
        <v>41</v>
      </c>
      <c r="D58" s="363">
        <v>126.2</v>
      </c>
      <c r="E58" s="364">
        <v>141.30000000000001</v>
      </c>
      <c r="F58" s="364">
        <v>164.51182999999975</v>
      </c>
      <c r="G58" s="365">
        <v>139.05804999999998</v>
      </c>
      <c r="H58" s="424">
        <v>105.20743400000001</v>
      </c>
      <c r="I58" s="423">
        <v>-24.342794969439005</v>
      </c>
      <c r="J58" s="422">
        <v>-30.073670588548421</v>
      </c>
      <c r="K58" s="421">
        <v>-26.308539333224829</v>
      </c>
    </row>
    <row r="59" spans="2:11" ht="15" thickBot="1" x14ac:dyDescent="0.4">
      <c r="B59" s="6"/>
      <c r="C59" s="325" t="s">
        <v>42</v>
      </c>
      <c r="D59" s="363">
        <v>180.2</v>
      </c>
      <c r="E59" s="364">
        <v>179.9</v>
      </c>
      <c r="F59" s="364">
        <v>207.21962999999988</v>
      </c>
      <c r="G59" s="365">
        <v>193.13757999999996</v>
      </c>
      <c r="H59" s="424">
        <v>119.54563399999989</v>
      </c>
      <c r="I59" s="423">
        <v>-38.103379984361446</v>
      </c>
      <c r="J59" s="422">
        <v>-38.173724170956405</v>
      </c>
      <c r="K59" s="421">
        <v>-37.119073931852171</v>
      </c>
    </row>
    <row r="60" spans="2:11" ht="15" thickBot="1" x14ac:dyDescent="0.4">
      <c r="B60" s="6"/>
      <c r="C60" s="325" t="s">
        <v>43</v>
      </c>
      <c r="D60" s="363">
        <v>227.29999999999998</v>
      </c>
      <c r="E60" s="364">
        <v>225</v>
      </c>
      <c r="F60" s="364">
        <v>256.61563000000007</v>
      </c>
      <c r="G60" s="365">
        <v>237.43851999999981</v>
      </c>
      <c r="H60" s="424">
        <v>149.59660499999998</v>
      </c>
      <c r="I60" s="423">
        <v>-36.995646283509473</v>
      </c>
      <c r="J60" s="422">
        <v>-37.466248028101042</v>
      </c>
      <c r="K60" s="421">
        <v>-36.769292975573677</v>
      </c>
    </row>
    <row r="61" spans="2:11" ht="15" thickBot="1" x14ac:dyDescent="0.4">
      <c r="B61" s="6"/>
      <c r="C61" s="325" t="s">
        <v>44</v>
      </c>
      <c r="D61" s="363">
        <v>277.89999999999998</v>
      </c>
      <c r="E61" s="364">
        <v>285.89999999999998</v>
      </c>
      <c r="F61" s="364">
        <v>308.21439000000015</v>
      </c>
      <c r="G61" s="365">
        <v>308.10797999999966</v>
      </c>
      <c r="H61" s="424">
        <v>180.1204709999999</v>
      </c>
      <c r="I61" s="423">
        <v>-41.539822824452614</v>
      </c>
      <c r="J61" s="422">
        <v>-40.466551625184692</v>
      </c>
      <c r="K61" s="421">
        <v>-38.94854446323226</v>
      </c>
    </row>
    <row r="62" spans="2:11" ht="15" thickBot="1" x14ac:dyDescent="0.4">
      <c r="B62" s="6"/>
      <c r="C62" s="325" t="s">
        <v>45</v>
      </c>
      <c r="D62" s="363">
        <v>331.29999999999995</v>
      </c>
      <c r="E62" s="364">
        <v>312.89999999999998</v>
      </c>
      <c r="F62" s="364">
        <v>352.68646000000007</v>
      </c>
      <c r="G62" s="365">
        <v>364.31628999999941</v>
      </c>
      <c r="H62" s="424">
        <v>201.78308900000002</v>
      </c>
      <c r="I62" s="423">
        <v>-44.613212601610442</v>
      </c>
      <c r="J62" s="422">
        <v>-40.499128996847503</v>
      </c>
      <c r="K62" s="421">
        <v>-40.704472129519246</v>
      </c>
    </row>
    <row r="63" spans="2:11" ht="15" thickBot="1" x14ac:dyDescent="0.4">
      <c r="B63" s="6"/>
      <c r="C63" s="325" t="s">
        <v>46</v>
      </c>
      <c r="D63" s="363">
        <v>379.49999999999994</v>
      </c>
      <c r="E63" s="364">
        <v>355</v>
      </c>
      <c r="F63" s="364">
        <v>400.47032999999993</v>
      </c>
      <c r="G63" s="365">
        <v>405.23771999999951</v>
      </c>
      <c r="H63" s="424">
        <v>226.09082599999999</v>
      </c>
      <c r="I63" s="423">
        <v>-44.207852615496833</v>
      </c>
      <c r="J63" s="422">
        <v>-40.70471610448476</v>
      </c>
      <c r="K63" s="421">
        <v>-41.283042638298099</v>
      </c>
    </row>
    <row r="64" spans="2:11" ht="15" thickBot="1" x14ac:dyDescent="0.4">
      <c r="B64" s="6"/>
      <c r="C64" s="325" t="s">
        <v>55</v>
      </c>
      <c r="D64" s="363">
        <v>424.19999999999993</v>
      </c>
      <c r="E64" s="364">
        <v>392.6</v>
      </c>
      <c r="F64" s="364">
        <v>433.5796299999999</v>
      </c>
      <c r="G64" s="365">
        <v>458.65272999999968</v>
      </c>
      <c r="H64" s="424">
        <v>252.31127100000006</v>
      </c>
      <c r="I64" s="423">
        <v>-44.988603687151233</v>
      </c>
      <c r="J64" s="422">
        <v>-40.100696628271855</v>
      </c>
      <c r="K64" s="421">
        <v>-40.946402910709033</v>
      </c>
    </row>
    <row r="65" spans="2:11" ht="15" thickBot="1" x14ac:dyDescent="0.4">
      <c r="B65" s="6"/>
      <c r="C65" s="325" t="s">
        <v>56</v>
      </c>
      <c r="D65" s="363">
        <v>464.69999999999993</v>
      </c>
      <c r="E65" s="364">
        <v>436.20000000000005</v>
      </c>
      <c r="F65" s="364">
        <v>471.13422999999995</v>
      </c>
      <c r="G65" s="364">
        <v>492.20741999999962</v>
      </c>
      <c r="H65" s="424">
        <v>285.73640099999994</v>
      </c>
      <c r="I65" s="423">
        <v>-41.947969618174355</v>
      </c>
      <c r="J65" s="422">
        <v>-37.977355002215795</v>
      </c>
      <c r="K65" s="421">
        <v>-38.691123867981389</v>
      </c>
    </row>
    <row r="66" spans="2:11" ht="15" thickBot="1" x14ac:dyDescent="0.4">
      <c r="B66" s="6"/>
      <c r="C66" s="325" t="s">
        <v>57</v>
      </c>
      <c r="D66" s="363">
        <v>502.19999999999993</v>
      </c>
      <c r="E66" s="364">
        <v>483.70000000000005</v>
      </c>
      <c r="F66" s="364">
        <v>508.21553</v>
      </c>
      <c r="G66" s="365">
        <v>546.06815999999969</v>
      </c>
      <c r="H66" s="424">
        <v>314.75939899999997</v>
      </c>
      <c r="I66" s="423">
        <v>-42.358954054380291</v>
      </c>
      <c r="J66" s="422">
        <v>-38.144022761973154</v>
      </c>
      <c r="K66" s="421">
        <v>-38.288027584418138</v>
      </c>
    </row>
    <row r="67" spans="2:11" ht="15" thickBot="1" x14ac:dyDescent="0.4">
      <c r="B67" s="6"/>
      <c r="C67" s="317" t="s">
        <v>58</v>
      </c>
      <c r="D67" s="420">
        <v>537.09999999999991</v>
      </c>
      <c r="E67" s="419">
        <v>519.30000000000007</v>
      </c>
      <c r="F67" s="418">
        <v>542.85245999999995</v>
      </c>
      <c r="G67" s="419">
        <v>594.57561999999962</v>
      </c>
      <c r="H67" s="417">
        <v>348.68927100000002</v>
      </c>
      <c r="I67" s="416">
        <v>-41.354932952010337</v>
      </c>
      <c r="J67" s="415">
        <v>-36.467603875594598</v>
      </c>
      <c r="K67" s="414">
        <v>-36.423592317224774</v>
      </c>
    </row>
    <row r="69" spans="2:11" ht="6" customHeight="1" x14ac:dyDescent="0.35"/>
    <row r="70" spans="2:11" ht="16" thickBot="1" x14ac:dyDescent="0.4">
      <c r="D70" s="493" t="s">
        <v>190</v>
      </c>
      <c r="E70" s="493"/>
      <c r="F70" s="493"/>
      <c r="G70" s="493"/>
      <c r="H70" s="493"/>
      <c r="I70" s="493"/>
      <c r="J70" s="493"/>
      <c r="K70" s="493"/>
    </row>
    <row r="71" spans="2:11" ht="24" thickBot="1" x14ac:dyDescent="0.4">
      <c r="C71" s="397"/>
      <c r="D71" s="317" t="s">
        <v>180</v>
      </c>
      <c r="E71" s="317" t="s">
        <v>181</v>
      </c>
      <c r="F71" s="431" t="s">
        <v>182</v>
      </c>
      <c r="G71" s="430" t="s">
        <v>183</v>
      </c>
      <c r="H71" s="430" t="s">
        <v>210</v>
      </c>
      <c r="I71" s="429" t="s">
        <v>211</v>
      </c>
      <c r="J71" s="429" t="s">
        <v>212</v>
      </c>
      <c r="K71" s="429" t="s">
        <v>213</v>
      </c>
    </row>
    <row r="72" spans="2:11" ht="15" thickBot="1" x14ac:dyDescent="0.4">
      <c r="B72" s="6"/>
      <c r="C72" s="317" t="s">
        <v>39</v>
      </c>
      <c r="D72" s="359">
        <v>117.5</v>
      </c>
      <c r="E72" s="360">
        <v>155.5</v>
      </c>
      <c r="F72" s="360">
        <v>147</v>
      </c>
      <c r="G72" s="381">
        <v>123.07807</v>
      </c>
      <c r="H72" s="428">
        <v>130.72025099999996</v>
      </c>
      <c r="I72" s="427">
        <v>6.2092142003851425</v>
      </c>
      <c r="J72" s="426">
        <v>-8.6220866417958515</v>
      </c>
      <c r="K72" s="425">
        <v>-3.7189986331063185</v>
      </c>
    </row>
    <row r="73" spans="2:11" ht="15" thickBot="1" x14ac:dyDescent="0.4">
      <c r="B73" s="6"/>
      <c r="C73" s="325" t="s">
        <v>40</v>
      </c>
      <c r="D73" s="363">
        <v>235.3</v>
      </c>
      <c r="E73" s="364">
        <v>288.60000000000002</v>
      </c>
      <c r="F73" s="364">
        <v>293.26049999999992</v>
      </c>
      <c r="G73" s="386">
        <v>254.22423000000012</v>
      </c>
      <c r="H73" s="424">
        <v>237.91143600000004</v>
      </c>
      <c r="I73" s="423">
        <v>-6.4166952142996259</v>
      </c>
      <c r="J73" s="422">
        <v>-15.630149300434088</v>
      </c>
      <c r="K73" s="421">
        <v>-11.176096004280373</v>
      </c>
    </row>
    <row r="74" spans="2:11" ht="15" thickBot="1" x14ac:dyDescent="0.4">
      <c r="B74" s="6"/>
      <c r="C74" s="325" t="s">
        <v>41</v>
      </c>
      <c r="D74" s="363">
        <v>349.3</v>
      </c>
      <c r="E74" s="364">
        <v>409.40000000000003</v>
      </c>
      <c r="F74" s="364">
        <v>439.41182999999972</v>
      </c>
      <c r="G74" s="386">
        <v>387.39111000000003</v>
      </c>
      <c r="H74" s="424">
        <v>324.99452500000001</v>
      </c>
      <c r="I74" s="423">
        <v>-16.106870650697175</v>
      </c>
      <c r="J74" s="422">
        <v>-22.210586855602958</v>
      </c>
      <c r="K74" s="421">
        <v>-18.008471179498404</v>
      </c>
    </row>
    <row r="75" spans="2:11" ht="15" thickBot="1" x14ac:dyDescent="0.4">
      <c r="B75" s="6"/>
      <c r="C75" s="325" t="s">
        <v>42</v>
      </c>
      <c r="D75" s="363">
        <v>485.20000000000005</v>
      </c>
      <c r="E75" s="364">
        <v>529.6</v>
      </c>
      <c r="F75" s="364">
        <v>564.61962999999992</v>
      </c>
      <c r="G75" s="386">
        <v>515.21655999999996</v>
      </c>
      <c r="H75" s="424">
        <v>395.3039159999999</v>
      </c>
      <c r="I75" s="423">
        <v>-23.274221620516247</v>
      </c>
      <c r="J75" s="422">
        <v>-27.061638874945128</v>
      </c>
      <c r="K75" s="421">
        <v>-24.511202873850877</v>
      </c>
    </row>
    <row r="76" spans="2:11" ht="15" thickBot="1" x14ac:dyDescent="0.4">
      <c r="B76" s="6"/>
      <c r="C76" s="325" t="s">
        <v>43</v>
      </c>
      <c r="D76" s="363">
        <v>620.70000000000005</v>
      </c>
      <c r="E76" s="364">
        <v>645.90000000000009</v>
      </c>
      <c r="F76" s="364">
        <v>718.21563000000015</v>
      </c>
      <c r="G76" s="386">
        <v>647.8470699999998</v>
      </c>
      <c r="H76" s="424">
        <v>473.61822799999999</v>
      </c>
      <c r="I76" s="423">
        <v>-26.89351392760021</v>
      </c>
      <c r="J76" s="422">
        <v>-29.752320999382558</v>
      </c>
      <c r="K76" s="421">
        <v>-28.039664481135393</v>
      </c>
    </row>
    <row r="77" spans="2:11" ht="15" thickBot="1" x14ac:dyDescent="0.4">
      <c r="B77" s="6"/>
      <c r="C77" s="325" t="s">
        <v>44</v>
      </c>
      <c r="D77" s="363">
        <v>761.2</v>
      </c>
      <c r="E77" s="364">
        <v>805.10000000000014</v>
      </c>
      <c r="F77" s="364">
        <v>876.61439000000018</v>
      </c>
      <c r="G77" s="386">
        <v>796.81449999999973</v>
      </c>
      <c r="H77" s="424">
        <v>568.33804999999984</v>
      </c>
      <c r="I77" s="423">
        <v>-28.673731464475104</v>
      </c>
      <c r="J77" s="422">
        <v>-31.771361260729986</v>
      </c>
      <c r="K77" s="421">
        <v>-29.828937013306717</v>
      </c>
    </row>
    <row r="78" spans="2:11" ht="15" thickBot="1" x14ac:dyDescent="0.4">
      <c r="B78" s="6"/>
      <c r="C78" s="325" t="s">
        <v>45</v>
      </c>
      <c r="D78" s="363">
        <v>893.30000000000007</v>
      </c>
      <c r="E78" s="364">
        <v>926.50000000000011</v>
      </c>
      <c r="F78" s="364">
        <v>1020.4864600000001</v>
      </c>
      <c r="G78" s="386">
        <v>960.35607999999945</v>
      </c>
      <c r="H78" s="424">
        <v>641.59056399999997</v>
      </c>
      <c r="I78" s="423">
        <v>-33.192429624645023</v>
      </c>
      <c r="J78" s="422">
        <v>-34.186573363198612</v>
      </c>
      <c r="K78" s="421">
        <v>-32.475568828422368</v>
      </c>
    </row>
    <row r="79" spans="2:11" ht="15" thickBot="1" x14ac:dyDescent="0.4">
      <c r="B79" s="6"/>
      <c r="C79" s="325" t="s">
        <v>46</v>
      </c>
      <c r="D79" s="363">
        <v>1029.2</v>
      </c>
      <c r="E79" s="364">
        <v>1062.9000000000001</v>
      </c>
      <c r="F79" s="364">
        <v>1158.57033</v>
      </c>
      <c r="G79" s="386">
        <v>1119.0958499999995</v>
      </c>
      <c r="H79" s="424">
        <v>734.15096699999992</v>
      </c>
      <c r="I79" s="423">
        <v>-34.397847422988811</v>
      </c>
      <c r="J79" s="422">
        <v>-34.416671768677375</v>
      </c>
      <c r="K79" s="421">
        <v>-32.797231086629886</v>
      </c>
    </row>
    <row r="80" spans="2:11" ht="15" thickBot="1" x14ac:dyDescent="0.4">
      <c r="B80" s="6"/>
      <c r="C80" s="325" t="s">
        <v>55</v>
      </c>
      <c r="D80" s="363">
        <v>1164.2</v>
      </c>
      <c r="E80" s="364">
        <v>1209.6000000000001</v>
      </c>
      <c r="F80" s="364">
        <v>1279.47963</v>
      </c>
      <c r="G80" s="386">
        <v>1275.9571799999997</v>
      </c>
      <c r="H80" s="424">
        <v>825.43633199999999</v>
      </c>
      <c r="I80" s="423">
        <v>-35.308461370153488</v>
      </c>
      <c r="J80" s="422">
        <v>-34.646603413949968</v>
      </c>
      <c r="K80" s="421">
        <v>-33.017108829064355</v>
      </c>
    </row>
    <row r="81" spans="2:11" ht="15" thickBot="1" x14ac:dyDescent="0.4">
      <c r="B81" s="6"/>
      <c r="C81" s="325" t="s">
        <v>56</v>
      </c>
      <c r="D81" s="363">
        <v>1308.1000000000001</v>
      </c>
      <c r="E81" s="364">
        <v>1364.3000000000002</v>
      </c>
      <c r="F81" s="364">
        <v>1398.9342300000001</v>
      </c>
      <c r="G81" s="385">
        <v>1399.9388399999996</v>
      </c>
      <c r="H81" s="424">
        <v>917.73500299999989</v>
      </c>
      <c r="I81" s="423">
        <v>-34.444635952810614</v>
      </c>
      <c r="J81" s="422">
        <v>-34.331076366176418</v>
      </c>
      <c r="K81" s="421">
        <v>-32.905194731945642</v>
      </c>
    </row>
    <row r="82" spans="2:11" ht="15" thickBot="1" x14ac:dyDescent="0.4">
      <c r="B82" s="6"/>
      <c r="C82" s="325" t="s">
        <v>57</v>
      </c>
      <c r="D82" s="363">
        <v>1418.3000000000002</v>
      </c>
      <c r="E82" s="364">
        <v>1491.6000000000001</v>
      </c>
      <c r="F82" s="364">
        <v>1502.0155300000001</v>
      </c>
      <c r="G82" s="386">
        <v>1536.9448099999997</v>
      </c>
      <c r="H82" s="424">
        <v>994.88450999999986</v>
      </c>
      <c r="I82" s="423">
        <v>-35.268689966817995</v>
      </c>
      <c r="J82" s="422">
        <v>-34.682892451375196</v>
      </c>
      <c r="K82" s="421">
        <v>-33.104194542244045</v>
      </c>
    </row>
    <row r="83" spans="2:11" ht="15" thickBot="1" x14ac:dyDescent="0.4">
      <c r="B83" s="6"/>
      <c r="C83" s="317" t="s">
        <v>58</v>
      </c>
      <c r="D83" s="420">
        <v>1554.4</v>
      </c>
      <c r="E83" s="419">
        <v>1633.8000000000002</v>
      </c>
      <c r="F83" s="418">
        <v>1640.45246</v>
      </c>
      <c r="G83" s="390">
        <v>1674.8181099999997</v>
      </c>
      <c r="H83" s="417">
        <v>1087.540632</v>
      </c>
      <c r="I83" s="416">
        <v>-35.065149731393809</v>
      </c>
      <c r="J83" s="415">
        <v>-34.631678873505408</v>
      </c>
      <c r="K83" s="414">
        <v>-33.110137407756433</v>
      </c>
    </row>
    <row r="85" spans="2:11" ht="15.5" x14ac:dyDescent="0.35">
      <c r="C85" s="490" t="s">
        <v>122</v>
      </c>
      <c r="D85" s="490"/>
      <c r="E85" s="490"/>
      <c r="F85" s="490"/>
      <c r="G85" s="490"/>
      <c r="H85" s="490"/>
      <c r="I85" s="490"/>
      <c r="J85" s="490"/>
      <c r="K85" s="490"/>
    </row>
  </sheetData>
  <mergeCells count="7">
    <mergeCell ref="C85:K85"/>
    <mergeCell ref="E2:I4"/>
    <mergeCell ref="D6:K6"/>
    <mergeCell ref="D22:K22"/>
    <mergeCell ref="D38:K38"/>
    <mergeCell ref="D54:K54"/>
    <mergeCell ref="D70:K70"/>
  </mergeCells>
  <pageMargins left="0.70866141732283472" right="0.70866141732283472" top="0.74803149606299213" bottom="0.74803149606299213" header="0.31496062992125984" footer="0.31496062992125984"/>
  <pageSetup paperSize="9" scale="55" orientation="portrait" horizontalDpi="4294967293" r:id="rId1"/>
  <headerFooter>
    <oddHeader>&amp;L&amp;G&amp;RCAMPAÑA: 2022/2023. MES: SEPTIEMBRE
Fecha de emisión de datos: 07/05/2024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8EF2A-0486-42CF-BC9F-417FF4A11AEC}">
  <dimension ref="B2:N78"/>
  <sheetViews>
    <sheetView view="pageLayout" zoomScale="75" zoomScaleNormal="100" zoomScaleSheetLayoutView="50" zoomScalePageLayoutView="75" workbookViewId="0">
      <selection activeCell="H69" sqref="H69"/>
    </sheetView>
  </sheetViews>
  <sheetFormatPr baseColWidth="10" defaultColWidth="11.453125" defaultRowHeight="14.5" x14ac:dyDescent="0.35"/>
  <cols>
    <col min="6" max="6" width="14.54296875" customWidth="1"/>
    <col min="7" max="7" width="7.26953125" customWidth="1"/>
    <col min="8" max="8" width="10" customWidth="1"/>
    <col min="9" max="9" width="12.26953125" bestFit="1" customWidth="1"/>
  </cols>
  <sheetData>
    <row r="2" spans="2:14" ht="15" customHeight="1" x14ac:dyDescent="0.35">
      <c r="B2" s="461" t="s">
        <v>208</v>
      </c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</row>
    <row r="3" spans="2:14" ht="21.75" customHeight="1" x14ac:dyDescent="0.35">
      <c r="B3" s="461"/>
      <c r="C3" s="461"/>
      <c r="D3" s="461"/>
      <c r="E3" s="461"/>
      <c r="F3" s="461"/>
      <c r="G3" s="461"/>
      <c r="H3" s="461"/>
      <c r="I3" s="461"/>
      <c r="J3" s="461"/>
      <c r="K3" s="461"/>
      <c r="L3" s="461"/>
      <c r="M3" s="461"/>
      <c r="N3" s="461"/>
    </row>
    <row r="4" spans="2:14" ht="21.75" customHeight="1" x14ac:dyDescent="0.35">
      <c r="B4" s="461"/>
      <c r="C4" s="461"/>
      <c r="D4" s="461"/>
      <c r="E4" s="461"/>
      <c r="F4" s="461"/>
      <c r="G4" s="461"/>
      <c r="H4" s="461"/>
      <c r="I4" s="461"/>
      <c r="J4" s="461"/>
      <c r="K4" s="461"/>
      <c r="L4" s="461"/>
      <c r="M4" s="461"/>
      <c r="N4" s="461"/>
    </row>
    <row r="5" spans="2:14" ht="21.75" customHeight="1" x14ac:dyDescent="0.35">
      <c r="F5" s="296"/>
      <c r="G5" s="296"/>
      <c r="H5" s="296"/>
      <c r="I5" s="296"/>
      <c r="J5" s="296"/>
    </row>
    <row r="6" spans="2:14" ht="21.75" customHeight="1" x14ac:dyDescent="0.35">
      <c r="B6" s="494" t="s">
        <v>71</v>
      </c>
      <c r="C6" s="494"/>
      <c r="D6" s="494"/>
      <c r="E6" s="494"/>
      <c r="F6" s="494"/>
      <c r="G6" s="494"/>
      <c r="H6" s="296"/>
      <c r="I6" s="494" t="s">
        <v>162</v>
      </c>
      <c r="J6" s="494"/>
      <c r="K6" s="494"/>
      <c r="L6" s="494"/>
      <c r="M6" s="494"/>
      <c r="N6" s="494"/>
    </row>
    <row r="7" spans="2:14" x14ac:dyDescent="0.35">
      <c r="B7" s="456" t="s">
        <v>207</v>
      </c>
      <c r="C7" s="456"/>
      <c r="D7" s="456"/>
      <c r="E7" s="456"/>
      <c r="F7" s="456"/>
      <c r="G7" s="456"/>
      <c r="I7" s="495" t="s">
        <v>206</v>
      </c>
      <c r="J7" s="495"/>
      <c r="K7" s="495"/>
      <c r="L7" s="495"/>
      <c r="M7" s="495"/>
      <c r="N7" s="495"/>
    </row>
    <row r="8" spans="2:14" x14ac:dyDescent="0.35">
      <c r="B8" s="357"/>
      <c r="C8" s="357"/>
      <c r="D8" s="357"/>
      <c r="E8" s="357"/>
      <c r="F8" s="357"/>
      <c r="G8" s="357"/>
      <c r="I8" s="357"/>
      <c r="J8" s="357"/>
      <c r="K8" s="357"/>
      <c r="L8" s="357"/>
      <c r="M8" s="357"/>
      <c r="N8" s="357"/>
    </row>
    <row r="9" spans="2:14" x14ac:dyDescent="0.35">
      <c r="B9" s="357"/>
      <c r="C9" s="357"/>
      <c r="D9" s="357"/>
      <c r="E9" s="357"/>
      <c r="F9" s="357"/>
      <c r="G9" s="357"/>
      <c r="I9" s="357"/>
      <c r="J9" s="357"/>
      <c r="K9" s="357"/>
      <c r="L9" s="357"/>
      <c r="M9" s="357"/>
      <c r="N9" s="357"/>
    </row>
    <row r="10" spans="2:14" x14ac:dyDescent="0.35">
      <c r="B10" s="357"/>
      <c r="C10" s="357"/>
      <c r="D10" s="357"/>
      <c r="E10" s="357"/>
      <c r="F10" s="357"/>
      <c r="G10" s="357"/>
      <c r="I10" s="357"/>
      <c r="J10" s="357"/>
      <c r="K10" s="357"/>
      <c r="L10" s="357"/>
      <c r="M10" s="357"/>
      <c r="N10" s="357"/>
    </row>
    <row r="11" spans="2:14" x14ac:dyDescent="0.35">
      <c r="B11" s="357"/>
      <c r="C11" s="357"/>
      <c r="D11" s="357"/>
      <c r="E11" s="357"/>
      <c r="F11" s="357"/>
      <c r="G11" s="357"/>
      <c r="I11" s="357"/>
      <c r="J11" s="357"/>
      <c r="K11" s="357"/>
      <c r="L11" s="357"/>
      <c r="M11" s="357"/>
      <c r="N11" s="357"/>
    </row>
    <row r="12" spans="2:14" x14ac:dyDescent="0.35">
      <c r="B12" s="357"/>
      <c r="C12" s="357"/>
      <c r="D12" s="357"/>
      <c r="E12" s="357"/>
      <c r="F12" s="357"/>
      <c r="G12" s="357"/>
      <c r="I12" s="357"/>
      <c r="J12" s="357"/>
      <c r="K12" s="357"/>
      <c r="L12" s="357"/>
      <c r="M12" s="357"/>
      <c r="N12" s="357"/>
    </row>
    <row r="13" spans="2:14" x14ac:dyDescent="0.35">
      <c r="B13" s="357"/>
      <c r="C13" s="357"/>
      <c r="D13" s="357"/>
      <c r="E13" s="357"/>
      <c r="F13" s="357"/>
      <c r="G13" s="357"/>
      <c r="I13" s="357"/>
      <c r="J13" s="357"/>
      <c r="K13" s="357"/>
      <c r="L13" s="357"/>
      <c r="M13" s="357"/>
      <c r="N13" s="357"/>
    </row>
    <row r="14" spans="2:14" x14ac:dyDescent="0.35">
      <c r="B14" s="357"/>
      <c r="C14" s="357"/>
      <c r="D14" s="357"/>
      <c r="E14" s="357"/>
      <c r="F14" s="357"/>
      <c r="G14" s="357"/>
      <c r="I14" s="357"/>
      <c r="J14" s="357"/>
      <c r="K14" s="357"/>
      <c r="L14" s="357"/>
      <c r="M14" s="357"/>
      <c r="N14" s="357"/>
    </row>
    <row r="15" spans="2:14" x14ac:dyDescent="0.35">
      <c r="B15" s="357"/>
      <c r="C15" s="357"/>
      <c r="D15" s="357"/>
      <c r="E15" s="357"/>
      <c r="F15" s="357"/>
      <c r="G15" s="357"/>
      <c r="I15" s="357"/>
      <c r="J15" s="357"/>
      <c r="K15" s="357"/>
      <c r="L15" s="357"/>
      <c r="M15" s="357"/>
      <c r="N15" s="357"/>
    </row>
    <row r="16" spans="2:14" x14ac:dyDescent="0.35">
      <c r="B16" s="357"/>
      <c r="C16" s="357"/>
      <c r="D16" s="357"/>
      <c r="E16" s="357"/>
      <c r="F16" s="357"/>
      <c r="G16" s="357"/>
      <c r="I16" s="357"/>
      <c r="J16" s="357"/>
      <c r="K16" s="357"/>
      <c r="L16" s="357"/>
      <c r="M16" s="357"/>
      <c r="N16" s="357"/>
    </row>
    <row r="17" spans="2:14" x14ac:dyDescent="0.35">
      <c r="B17" s="357"/>
      <c r="C17" s="357"/>
      <c r="D17" s="357"/>
      <c r="E17" s="357"/>
      <c r="F17" s="357"/>
      <c r="G17" s="357"/>
      <c r="I17" s="357"/>
      <c r="J17" s="357"/>
      <c r="K17" s="357"/>
      <c r="L17" s="357"/>
      <c r="M17" s="357"/>
      <c r="N17" s="357"/>
    </row>
    <row r="18" spans="2:14" x14ac:dyDescent="0.35">
      <c r="B18" s="357"/>
      <c r="C18" s="357"/>
      <c r="D18" s="357"/>
      <c r="E18" s="357"/>
      <c r="F18" s="357"/>
      <c r="G18" s="357"/>
      <c r="I18" s="357"/>
      <c r="J18" s="357"/>
      <c r="K18" s="357"/>
      <c r="L18" s="357"/>
      <c r="M18" s="357"/>
      <c r="N18" s="357"/>
    </row>
    <row r="19" spans="2:14" x14ac:dyDescent="0.35">
      <c r="B19" s="357"/>
      <c r="C19" s="357"/>
      <c r="D19" s="357"/>
      <c r="E19" s="357"/>
      <c r="F19" s="357"/>
      <c r="G19" s="357"/>
      <c r="I19" s="357"/>
      <c r="J19" s="357"/>
      <c r="K19" s="357"/>
      <c r="L19" s="357"/>
      <c r="M19" s="357"/>
      <c r="N19" s="357"/>
    </row>
    <row r="20" spans="2:14" x14ac:dyDescent="0.35">
      <c r="B20" s="357"/>
      <c r="C20" s="357"/>
      <c r="D20" s="357"/>
      <c r="E20" s="357"/>
      <c r="F20" s="357"/>
      <c r="G20" s="357"/>
      <c r="I20" s="357"/>
      <c r="J20" s="357"/>
      <c r="K20" s="357"/>
      <c r="L20" s="357"/>
      <c r="M20" s="357"/>
      <c r="N20" s="357"/>
    </row>
    <row r="21" spans="2:14" x14ac:dyDescent="0.35">
      <c r="B21" s="357"/>
      <c r="C21" s="357"/>
      <c r="D21" s="357"/>
      <c r="E21" s="357"/>
      <c r="F21" s="357"/>
      <c r="G21" s="357"/>
      <c r="I21" s="357"/>
      <c r="J21" s="357"/>
      <c r="K21" s="357"/>
      <c r="L21" s="357"/>
      <c r="M21" s="357"/>
      <c r="N21" s="357"/>
    </row>
    <row r="22" spans="2:14" x14ac:dyDescent="0.35">
      <c r="B22" s="446"/>
      <c r="C22" s="446" t="s">
        <v>205</v>
      </c>
      <c r="D22" s="451">
        <v>-54.085571969459082</v>
      </c>
      <c r="E22" s="452"/>
      <c r="F22" s="452"/>
      <c r="G22" s="452"/>
      <c r="I22" s="455"/>
      <c r="J22" s="446" t="s">
        <v>196</v>
      </c>
      <c r="K22" s="445">
        <v>7.2436297835061279</v>
      </c>
    </row>
    <row r="23" spans="2:14" x14ac:dyDescent="0.35">
      <c r="B23" s="454"/>
      <c r="C23" s="453"/>
      <c r="D23" s="452"/>
      <c r="E23" s="452"/>
      <c r="F23" s="452"/>
      <c r="G23" s="452"/>
      <c r="I23" s="24"/>
      <c r="J23" s="24"/>
    </row>
    <row r="24" spans="2:14" x14ac:dyDescent="0.35">
      <c r="B24" s="494" t="s">
        <v>184</v>
      </c>
      <c r="C24" s="494"/>
      <c r="D24" s="494"/>
      <c r="E24" s="494"/>
      <c r="F24" s="494"/>
      <c r="G24" s="494"/>
      <c r="I24" s="494" t="s">
        <v>164</v>
      </c>
      <c r="J24" s="494"/>
      <c r="K24" s="494"/>
      <c r="L24" s="494"/>
      <c r="M24" s="494"/>
      <c r="N24" s="494"/>
    </row>
    <row r="25" spans="2:14" x14ac:dyDescent="0.35">
      <c r="B25" s="495" t="s">
        <v>204</v>
      </c>
      <c r="C25" s="495"/>
      <c r="D25" s="495"/>
      <c r="E25" s="495"/>
      <c r="F25" s="495"/>
      <c r="G25" s="495"/>
      <c r="I25" s="495" t="s">
        <v>203</v>
      </c>
      <c r="J25" s="495"/>
      <c r="K25" s="495"/>
      <c r="L25" s="495"/>
      <c r="M25" s="495"/>
      <c r="N25" s="495"/>
    </row>
    <row r="26" spans="2:14" x14ac:dyDescent="0.35">
      <c r="B26" s="357"/>
      <c r="C26" s="357"/>
      <c r="D26" s="357"/>
      <c r="E26" s="357"/>
      <c r="F26" s="357"/>
      <c r="G26" s="357"/>
      <c r="I26" s="357"/>
      <c r="J26" s="357"/>
      <c r="K26" s="357"/>
      <c r="L26" s="357"/>
      <c r="M26" s="357"/>
      <c r="N26" s="357"/>
    </row>
    <row r="27" spans="2:14" x14ac:dyDescent="0.35">
      <c r="B27" s="357"/>
      <c r="C27" s="357"/>
      <c r="D27" s="357"/>
      <c r="E27" s="357"/>
      <c r="F27" s="357"/>
      <c r="G27" s="357"/>
      <c r="I27" s="357"/>
      <c r="J27" s="357"/>
      <c r="K27" s="357"/>
      <c r="L27" s="357"/>
      <c r="M27" s="357"/>
      <c r="N27" s="357"/>
    </row>
    <row r="28" spans="2:14" x14ac:dyDescent="0.35">
      <c r="B28" s="357"/>
      <c r="C28" s="357"/>
      <c r="D28" s="357"/>
      <c r="E28" s="357"/>
      <c r="F28" s="357"/>
      <c r="G28" s="357"/>
      <c r="I28" s="357"/>
      <c r="J28" s="357"/>
      <c r="K28" s="357"/>
      <c r="L28" s="357"/>
      <c r="M28" s="357"/>
      <c r="N28" s="357"/>
    </row>
    <row r="29" spans="2:14" x14ac:dyDescent="0.35">
      <c r="B29" s="357"/>
      <c r="C29" s="357"/>
      <c r="D29" s="357"/>
      <c r="E29" s="357"/>
      <c r="F29" s="357"/>
      <c r="G29" s="357"/>
      <c r="I29" s="357"/>
      <c r="J29" s="357"/>
      <c r="K29" s="357"/>
      <c r="L29" s="357"/>
      <c r="M29" s="357"/>
      <c r="N29" s="357"/>
    </row>
    <row r="30" spans="2:14" x14ac:dyDescent="0.35">
      <c r="B30" s="357"/>
      <c r="C30" s="357"/>
      <c r="D30" s="357"/>
      <c r="E30" s="357"/>
      <c r="F30" s="357"/>
      <c r="G30" s="357"/>
      <c r="I30" s="357"/>
      <c r="J30" s="357"/>
      <c r="K30" s="357"/>
      <c r="L30" s="357"/>
      <c r="M30" s="357"/>
      <c r="N30" s="357"/>
    </row>
    <row r="31" spans="2:14" x14ac:dyDescent="0.35">
      <c r="B31" s="357"/>
      <c r="C31" s="357"/>
      <c r="D31" s="357"/>
      <c r="E31" s="357"/>
      <c r="F31" s="357"/>
      <c r="G31" s="357"/>
      <c r="I31" s="357"/>
      <c r="J31" s="357"/>
      <c r="K31" s="357"/>
      <c r="L31" s="357"/>
      <c r="M31" s="357"/>
      <c r="N31" s="357"/>
    </row>
    <row r="32" spans="2:14" x14ac:dyDescent="0.35">
      <c r="B32" s="357"/>
      <c r="C32" s="357"/>
      <c r="D32" s="357"/>
      <c r="E32" s="357"/>
      <c r="F32" s="357"/>
      <c r="G32" s="357"/>
      <c r="I32" s="357"/>
      <c r="J32" s="357"/>
      <c r="K32" s="357"/>
      <c r="L32" s="357"/>
      <c r="M32" s="357"/>
      <c r="N32" s="357"/>
    </row>
    <row r="33" spans="2:14" x14ac:dyDescent="0.35">
      <c r="B33" s="357"/>
      <c r="C33" s="357"/>
      <c r="D33" s="357"/>
      <c r="E33" s="357"/>
      <c r="F33" s="357"/>
      <c r="G33" s="357"/>
      <c r="I33" s="357"/>
      <c r="J33" s="357"/>
      <c r="K33" s="357"/>
      <c r="L33" s="357"/>
      <c r="M33" s="357"/>
      <c r="N33" s="357"/>
    </row>
    <row r="34" spans="2:14" x14ac:dyDescent="0.35">
      <c r="B34" s="357"/>
      <c r="C34" s="357"/>
      <c r="D34" s="357"/>
      <c r="E34" s="357"/>
      <c r="F34" s="357"/>
      <c r="G34" s="357"/>
      <c r="I34" s="357"/>
      <c r="J34" s="357"/>
      <c r="K34" s="357"/>
      <c r="L34" s="357"/>
      <c r="M34" s="357"/>
      <c r="N34" s="357"/>
    </row>
    <row r="35" spans="2:14" x14ac:dyDescent="0.35">
      <c r="B35" s="357"/>
      <c r="C35" s="357"/>
      <c r="D35" s="357"/>
      <c r="E35" s="357"/>
      <c r="F35" s="357"/>
      <c r="G35" s="357"/>
      <c r="I35" s="357"/>
      <c r="J35" s="357"/>
      <c r="K35" s="357"/>
      <c r="L35" s="357"/>
      <c r="M35" s="357"/>
      <c r="N35" s="357"/>
    </row>
    <row r="36" spans="2:14" x14ac:dyDescent="0.35">
      <c r="B36" s="357"/>
      <c r="C36" s="357"/>
      <c r="D36" s="357"/>
      <c r="E36" s="357"/>
      <c r="F36" s="357"/>
      <c r="G36" s="357"/>
      <c r="I36" s="357"/>
      <c r="J36" s="357"/>
      <c r="K36" s="357"/>
      <c r="L36" s="357"/>
      <c r="M36" s="357"/>
      <c r="N36" s="357"/>
    </row>
    <row r="37" spans="2:14" x14ac:dyDescent="0.35">
      <c r="B37" s="357"/>
      <c r="C37" s="357"/>
      <c r="D37" s="357"/>
      <c r="E37" s="357"/>
      <c r="F37" s="357"/>
      <c r="G37" s="357"/>
      <c r="I37" s="357"/>
      <c r="J37" s="357"/>
      <c r="K37" s="357"/>
      <c r="L37" s="357"/>
      <c r="M37" s="357"/>
      <c r="N37" s="357"/>
    </row>
    <row r="38" spans="2:14" x14ac:dyDescent="0.35">
      <c r="B38" s="357"/>
      <c r="C38" s="357"/>
      <c r="D38" s="357"/>
      <c r="E38" s="357"/>
      <c r="F38" s="357"/>
      <c r="G38" s="357"/>
      <c r="I38" s="357"/>
      <c r="J38" s="357"/>
      <c r="K38" s="357"/>
      <c r="L38" s="357"/>
      <c r="M38" s="357"/>
      <c r="N38" s="357"/>
    </row>
    <row r="39" spans="2:14" x14ac:dyDescent="0.35">
      <c r="B39" s="357"/>
      <c r="C39" s="357"/>
      <c r="D39" s="357"/>
      <c r="E39" s="357"/>
      <c r="F39" s="357"/>
      <c r="G39" s="357"/>
      <c r="I39" s="357"/>
      <c r="J39" s="357"/>
      <c r="K39" s="357"/>
      <c r="L39" s="357"/>
      <c r="M39" s="357"/>
      <c r="N39" s="357"/>
    </row>
    <row r="40" spans="2:14" s="112" customFormat="1" ht="14" x14ac:dyDescent="0.3">
      <c r="B40" s="446"/>
      <c r="C40" s="446" t="s">
        <v>196</v>
      </c>
      <c r="D40" s="445">
        <v>-38.288027584418138</v>
      </c>
      <c r="F40" s="446" t="s">
        <v>202</v>
      </c>
      <c r="G40" s="451">
        <v>29.06</v>
      </c>
      <c r="I40" s="448"/>
      <c r="J40" s="446" t="s">
        <v>196</v>
      </c>
      <c r="K40" s="445">
        <v>-30.398426690015398</v>
      </c>
      <c r="M40" s="449" t="s">
        <v>202</v>
      </c>
      <c r="N40" s="450">
        <v>61.57</v>
      </c>
    </row>
    <row r="42" spans="2:14" x14ac:dyDescent="0.35">
      <c r="B42" s="494" t="s">
        <v>201</v>
      </c>
      <c r="C42" s="494"/>
      <c r="D42" s="494"/>
      <c r="E42" s="494"/>
      <c r="F42" s="494"/>
      <c r="G42" s="494"/>
      <c r="I42" s="494" t="s">
        <v>189</v>
      </c>
      <c r="J42" s="494"/>
      <c r="K42" s="494"/>
      <c r="L42" s="494"/>
      <c r="M42" s="494"/>
      <c r="N42" s="494"/>
    </row>
    <row r="43" spans="2:14" x14ac:dyDescent="0.35">
      <c r="B43" s="495" t="s">
        <v>200</v>
      </c>
      <c r="C43" s="495"/>
      <c r="D43" s="495"/>
      <c r="E43" s="495"/>
      <c r="F43" s="495"/>
      <c r="G43" s="495"/>
      <c r="I43" s="495" t="s">
        <v>199</v>
      </c>
      <c r="J43" s="495"/>
      <c r="K43" s="495"/>
      <c r="L43" s="495"/>
      <c r="M43" s="495"/>
      <c r="N43" s="495"/>
    </row>
    <row r="44" spans="2:14" x14ac:dyDescent="0.35">
      <c r="B44" s="357"/>
      <c r="C44" s="357"/>
      <c r="D44" s="357"/>
      <c r="E44" s="357"/>
      <c r="F44" s="357"/>
      <c r="G44" s="357"/>
      <c r="I44" s="357"/>
      <c r="J44" s="357"/>
      <c r="K44" s="357"/>
      <c r="L44" s="357"/>
      <c r="M44" s="357"/>
      <c r="N44" s="357"/>
    </row>
    <row r="45" spans="2:14" x14ac:dyDescent="0.35">
      <c r="B45" s="357"/>
      <c r="C45" s="357"/>
      <c r="D45" s="357"/>
      <c r="E45" s="357"/>
      <c r="F45" s="357"/>
      <c r="G45" s="357"/>
      <c r="I45" s="357"/>
      <c r="J45" s="357"/>
      <c r="K45" s="357"/>
      <c r="L45" s="357"/>
      <c r="M45" s="357"/>
      <c r="N45" s="357"/>
    </row>
    <row r="46" spans="2:14" x14ac:dyDescent="0.35">
      <c r="B46" s="357"/>
      <c r="C46" s="357"/>
      <c r="D46" s="357"/>
      <c r="E46" s="357"/>
      <c r="F46" s="357"/>
      <c r="G46" s="357"/>
      <c r="I46" s="357"/>
      <c r="J46" s="357"/>
      <c r="K46" s="357"/>
      <c r="L46" s="357"/>
      <c r="M46" s="357"/>
      <c r="N46" s="357"/>
    </row>
    <row r="47" spans="2:14" x14ac:dyDescent="0.35">
      <c r="B47" s="357"/>
      <c r="C47" s="357"/>
      <c r="D47" s="357"/>
      <c r="E47" s="357"/>
      <c r="F47" s="357"/>
      <c r="G47" s="357"/>
      <c r="I47" s="357"/>
      <c r="J47" s="357"/>
      <c r="K47" s="357"/>
      <c r="L47" s="357"/>
      <c r="M47" s="357"/>
      <c r="N47" s="357"/>
    </row>
    <row r="48" spans="2:14" x14ac:dyDescent="0.35">
      <c r="B48" s="357"/>
      <c r="C48" s="357"/>
      <c r="D48" s="357"/>
      <c r="E48" s="357"/>
      <c r="F48" s="357"/>
      <c r="G48" s="357"/>
      <c r="I48" s="357"/>
      <c r="J48" s="357"/>
      <c r="K48" s="357"/>
      <c r="L48" s="357"/>
      <c r="M48" s="357"/>
      <c r="N48" s="357"/>
    </row>
    <row r="49" spans="2:14" x14ac:dyDescent="0.35">
      <c r="B49" s="357"/>
      <c r="C49" s="357"/>
      <c r="D49" s="357"/>
      <c r="E49" s="357"/>
      <c r="F49" s="357"/>
      <c r="G49" s="357"/>
      <c r="I49" s="357"/>
      <c r="J49" s="357"/>
      <c r="K49" s="357"/>
      <c r="L49" s="357"/>
      <c r="M49" s="357"/>
      <c r="N49" s="357"/>
    </row>
    <row r="50" spans="2:14" x14ac:dyDescent="0.35">
      <c r="B50" s="357"/>
      <c r="C50" s="357"/>
      <c r="D50" s="357"/>
      <c r="E50" s="357"/>
      <c r="F50" s="357"/>
      <c r="G50" s="357"/>
      <c r="I50" s="357"/>
      <c r="J50" s="357"/>
      <c r="K50" s="357"/>
      <c r="L50" s="357"/>
      <c r="M50" s="357"/>
      <c r="N50" s="357"/>
    </row>
    <row r="51" spans="2:14" x14ac:dyDescent="0.35">
      <c r="B51" s="357"/>
      <c r="C51" s="357"/>
      <c r="D51" s="357"/>
      <c r="E51" s="357"/>
      <c r="F51" s="357"/>
      <c r="G51" s="357"/>
      <c r="I51" s="357"/>
      <c r="J51" s="357"/>
      <c r="K51" s="357"/>
      <c r="L51" s="357"/>
      <c r="M51" s="357"/>
      <c r="N51" s="357"/>
    </row>
    <row r="52" spans="2:14" x14ac:dyDescent="0.35">
      <c r="B52" s="357"/>
      <c r="C52" s="357"/>
      <c r="D52" s="357"/>
      <c r="E52" s="357"/>
      <c r="F52" s="357"/>
      <c r="G52" s="357"/>
      <c r="I52" s="357"/>
      <c r="J52" s="357"/>
      <c r="K52" s="357"/>
      <c r="L52" s="357"/>
      <c r="M52" s="357"/>
      <c r="N52" s="357"/>
    </row>
    <row r="53" spans="2:14" x14ac:dyDescent="0.35">
      <c r="B53" s="357"/>
      <c r="C53" s="357"/>
      <c r="D53" s="357"/>
      <c r="E53" s="357"/>
      <c r="F53" s="357"/>
      <c r="G53" s="357"/>
      <c r="I53" s="357"/>
      <c r="J53" s="357"/>
      <c r="K53" s="357"/>
      <c r="L53" s="357"/>
      <c r="M53" s="357"/>
      <c r="N53" s="357"/>
    </row>
    <row r="54" spans="2:14" x14ac:dyDescent="0.35">
      <c r="B54" s="357"/>
      <c r="C54" s="357"/>
      <c r="D54" s="357"/>
      <c r="E54" s="357"/>
      <c r="F54" s="357"/>
      <c r="G54" s="357"/>
      <c r="I54" s="357"/>
      <c r="J54" s="357"/>
      <c r="K54" s="357"/>
      <c r="L54" s="357"/>
      <c r="M54" s="357"/>
      <c r="N54" s="357"/>
    </row>
    <row r="55" spans="2:14" x14ac:dyDescent="0.35">
      <c r="B55" s="357"/>
      <c r="C55" s="357"/>
      <c r="D55" s="357"/>
      <c r="E55" s="357"/>
      <c r="F55" s="357"/>
      <c r="G55" s="357"/>
      <c r="I55" s="357"/>
      <c r="J55" s="357"/>
      <c r="K55" s="357"/>
      <c r="L55" s="357"/>
      <c r="M55" s="357"/>
      <c r="N55" s="357"/>
    </row>
    <row r="56" spans="2:14" x14ac:dyDescent="0.35">
      <c r="B56" s="357"/>
      <c r="C56" s="357"/>
      <c r="D56" s="357"/>
      <c r="E56" s="357"/>
      <c r="F56" s="357"/>
      <c r="G56" s="357"/>
      <c r="I56" s="357"/>
      <c r="J56" s="357"/>
      <c r="K56" s="357"/>
      <c r="L56" s="357"/>
      <c r="M56" s="357"/>
      <c r="N56" s="357"/>
    </row>
    <row r="57" spans="2:14" x14ac:dyDescent="0.35">
      <c r="B57" s="357"/>
      <c r="C57" s="357"/>
      <c r="D57" s="357"/>
      <c r="E57" s="357"/>
      <c r="F57" s="357"/>
      <c r="G57" s="357"/>
      <c r="I57" s="357"/>
      <c r="J57" s="357"/>
      <c r="K57" s="357"/>
      <c r="L57" s="357"/>
      <c r="M57" s="357"/>
      <c r="N57" s="357"/>
    </row>
    <row r="58" spans="2:14" x14ac:dyDescent="0.35">
      <c r="B58" s="449"/>
      <c r="C58" s="449" t="s">
        <v>196</v>
      </c>
      <c r="D58" s="445">
        <v>-68.42040745913549</v>
      </c>
      <c r="I58" s="448"/>
      <c r="J58" s="446" t="s">
        <v>196</v>
      </c>
      <c r="K58" s="447">
        <v>-0.111282090307705</v>
      </c>
    </row>
    <row r="60" spans="2:14" x14ac:dyDescent="0.35">
      <c r="B60" s="494" t="s">
        <v>198</v>
      </c>
      <c r="C60" s="494"/>
      <c r="D60" s="494"/>
      <c r="E60" s="494"/>
      <c r="F60" s="494"/>
      <c r="G60" s="494"/>
      <c r="I60" s="494" t="s">
        <v>190</v>
      </c>
      <c r="J60" s="494"/>
      <c r="K60" s="494"/>
      <c r="L60" s="494"/>
      <c r="M60" s="494"/>
      <c r="N60" s="494"/>
    </row>
    <row r="61" spans="2:14" x14ac:dyDescent="0.35">
      <c r="B61" s="495" t="s">
        <v>197</v>
      </c>
      <c r="C61" s="495"/>
      <c r="D61" s="495"/>
      <c r="E61" s="495"/>
      <c r="F61" s="495"/>
      <c r="G61" s="495"/>
      <c r="I61" s="495" t="s">
        <v>190</v>
      </c>
      <c r="J61" s="495"/>
      <c r="K61" s="495"/>
      <c r="L61" s="495"/>
      <c r="M61" s="495"/>
      <c r="N61" s="495"/>
    </row>
    <row r="62" spans="2:14" x14ac:dyDescent="0.35">
      <c r="B62" s="357"/>
      <c r="C62" s="357"/>
      <c r="D62" s="357"/>
      <c r="E62" s="357"/>
      <c r="F62" s="357"/>
      <c r="G62" s="357"/>
      <c r="I62" s="357"/>
      <c r="J62" s="357"/>
      <c r="K62" s="357"/>
      <c r="L62" s="357"/>
      <c r="M62" s="357"/>
      <c r="N62" s="357"/>
    </row>
    <row r="63" spans="2:14" x14ac:dyDescent="0.35">
      <c r="B63" s="357"/>
      <c r="C63" s="357"/>
      <c r="D63" s="357"/>
      <c r="E63" s="357"/>
      <c r="F63" s="357"/>
      <c r="G63" s="357"/>
      <c r="I63" s="357"/>
      <c r="J63" s="357"/>
      <c r="K63" s="357"/>
      <c r="L63" s="357"/>
      <c r="M63" s="357"/>
      <c r="N63" s="357"/>
    </row>
    <row r="64" spans="2:14" x14ac:dyDescent="0.35">
      <c r="B64" s="357"/>
      <c r="C64" s="357"/>
      <c r="D64" s="357"/>
      <c r="E64" s="357"/>
      <c r="F64" s="357"/>
      <c r="G64" s="357"/>
      <c r="I64" s="357"/>
      <c r="J64" s="357"/>
      <c r="K64" s="357"/>
      <c r="L64" s="357"/>
      <c r="M64" s="357"/>
      <c r="N64" s="357"/>
    </row>
    <row r="65" spans="2:14" x14ac:dyDescent="0.35">
      <c r="B65" s="357"/>
      <c r="C65" s="357"/>
      <c r="D65" s="357"/>
      <c r="E65" s="357"/>
      <c r="F65" s="357"/>
      <c r="G65" s="357"/>
      <c r="I65" s="357"/>
      <c r="J65" s="357"/>
      <c r="K65" s="357"/>
      <c r="L65" s="357"/>
      <c r="M65" s="357"/>
      <c r="N65" s="357"/>
    </row>
    <row r="66" spans="2:14" x14ac:dyDescent="0.35">
      <c r="B66" s="357"/>
      <c r="C66" s="357"/>
      <c r="D66" s="357"/>
      <c r="E66" s="357"/>
      <c r="F66" s="357"/>
      <c r="G66" s="357"/>
      <c r="I66" s="357"/>
      <c r="J66" s="357"/>
      <c r="K66" s="357"/>
      <c r="L66" s="357"/>
      <c r="M66" s="357"/>
      <c r="N66" s="357"/>
    </row>
    <row r="67" spans="2:14" x14ac:dyDescent="0.35">
      <c r="B67" s="357"/>
      <c r="C67" s="357"/>
      <c r="D67" s="357"/>
      <c r="E67" s="357"/>
      <c r="F67" s="357"/>
      <c r="G67" s="357"/>
      <c r="I67" s="357"/>
      <c r="J67" s="357"/>
      <c r="K67" s="357"/>
      <c r="L67" s="357"/>
      <c r="M67" s="357"/>
      <c r="N67" s="357"/>
    </row>
    <row r="68" spans="2:14" x14ac:dyDescent="0.35">
      <c r="B68" s="357"/>
      <c r="C68" s="357"/>
      <c r="D68" s="357"/>
      <c r="E68" s="357"/>
      <c r="F68" s="357"/>
      <c r="G68" s="357"/>
      <c r="I68" s="357"/>
      <c r="J68" s="357"/>
      <c r="K68" s="357"/>
      <c r="L68" s="357"/>
      <c r="M68" s="357"/>
      <c r="N68" s="357"/>
    </row>
    <row r="69" spans="2:14" x14ac:dyDescent="0.35">
      <c r="B69" s="357"/>
      <c r="C69" s="357"/>
      <c r="D69" s="357"/>
      <c r="E69" s="357"/>
      <c r="F69" s="357"/>
      <c r="G69" s="357"/>
      <c r="I69" s="357"/>
      <c r="J69" s="357"/>
      <c r="K69" s="357"/>
      <c r="L69" s="357"/>
      <c r="M69" s="357"/>
      <c r="N69" s="357"/>
    </row>
    <row r="70" spans="2:14" x14ac:dyDescent="0.35">
      <c r="B70" s="357"/>
      <c r="C70" s="357"/>
      <c r="D70" s="357"/>
      <c r="E70" s="357"/>
      <c r="F70" s="357"/>
      <c r="G70" s="357"/>
      <c r="I70" s="357"/>
      <c r="J70" s="357"/>
      <c r="K70" s="357"/>
      <c r="L70" s="357"/>
      <c r="M70" s="357"/>
      <c r="N70" s="357"/>
    </row>
    <row r="71" spans="2:14" x14ac:dyDescent="0.35">
      <c r="B71" s="357"/>
      <c r="C71" s="357"/>
      <c r="D71" s="357"/>
      <c r="E71" s="357"/>
      <c r="F71" s="357"/>
      <c r="G71" s="357"/>
      <c r="I71" s="357"/>
      <c r="J71" s="357"/>
      <c r="K71" s="357"/>
      <c r="L71" s="357"/>
      <c r="M71" s="357"/>
      <c r="N71" s="357"/>
    </row>
    <row r="72" spans="2:14" x14ac:dyDescent="0.35">
      <c r="B72" s="357"/>
      <c r="C72" s="357"/>
      <c r="D72" s="357"/>
      <c r="E72" s="357"/>
      <c r="F72" s="357"/>
      <c r="G72" s="357"/>
      <c r="I72" s="357"/>
      <c r="J72" s="357"/>
      <c r="K72" s="357"/>
      <c r="L72" s="357"/>
      <c r="M72" s="357"/>
      <c r="N72" s="357"/>
    </row>
    <row r="73" spans="2:14" x14ac:dyDescent="0.35">
      <c r="B73" s="357"/>
      <c r="C73" s="357"/>
      <c r="D73" s="357"/>
      <c r="E73" s="357"/>
      <c r="F73" s="357"/>
      <c r="G73" s="357"/>
      <c r="I73" s="357"/>
      <c r="J73" s="357"/>
      <c r="K73" s="357"/>
      <c r="L73" s="357"/>
      <c r="M73" s="357"/>
      <c r="N73" s="357"/>
    </row>
    <row r="74" spans="2:14" x14ac:dyDescent="0.35">
      <c r="B74" s="357"/>
      <c r="C74" s="357"/>
      <c r="D74" s="357"/>
      <c r="E74" s="357"/>
      <c r="F74" s="357"/>
      <c r="G74" s="357"/>
      <c r="I74" s="357"/>
      <c r="J74" s="357"/>
      <c r="K74" s="357"/>
      <c r="L74" s="357"/>
      <c r="M74" s="357"/>
      <c r="N74" s="357"/>
    </row>
    <row r="75" spans="2:14" x14ac:dyDescent="0.35">
      <c r="B75" s="357"/>
      <c r="C75" s="357"/>
      <c r="D75" s="357"/>
      <c r="E75" s="357"/>
      <c r="F75" s="357"/>
      <c r="G75" s="357"/>
      <c r="I75" s="357"/>
      <c r="J75" s="357"/>
      <c r="K75" s="357"/>
      <c r="L75" s="357"/>
      <c r="M75" s="357"/>
      <c r="N75" s="357"/>
    </row>
    <row r="76" spans="2:14" x14ac:dyDescent="0.35">
      <c r="B76" s="446"/>
      <c r="C76" s="446" t="s">
        <v>214</v>
      </c>
      <c r="D76" s="445">
        <v>90.628385999999992</v>
      </c>
      <c r="I76" s="446"/>
      <c r="J76" s="446" t="s">
        <v>196</v>
      </c>
      <c r="K76" s="445">
        <v>-33.104194542244045</v>
      </c>
    </row>
    <row r="78" spans="2:14" ht="15.5" x14ac:dyDescent="0.35">
      <c r="B78" s="496" t="s">
        <v>122</v>
      </c>
      <c r="C78" s="496"/>
      <c r="D78" s="496"/>
      <c r="E78" s="496"/>
      <c r="F78" s="496"/>
      <c r="G78" s="496"/>
      <c r="H78" s="496"/>
      <c r="I78" s="496"/>
      <c r="J78" s="496"/>
      <c r="K78" s="496"/>
      <c r="L78" s="496"/>
      <c r="M78" s="496"/>
      <c r="N78" s="496"/>
    </row>
  </sheetData>
  <mergeCells count="17">
    <mergeCell ref="I43:N43"/>
    <mergeCell ref="B2:N4"/>
    <mergeCell ref="B6:G6"/>
    <mergeCell ref="I6:N6"/>
    <mergeCell ref="I7:N7"/>
    <mergeCell ref="B24:G24"/>
    <mergeCell ref="I24:N24"/>
    <mergeCell ref="B25:G25"/>
    <mergeCell ref="I25:N25"/>
    <mergeCell ref="B42:G42"/>
    <mergeCell ref="I42:N42"/>
    <mergeCell ref="B43:G43"/>
    <mergeCell ref="B60:G60"/>
    <mergeCell ref="I60:N60"/>
    <mergeCell ref="B61:G61"/>
    <mergeCell ref="I61:N61"/>
    <mergeCell ref="B78:N78"/>
  </mergeCells>
  <pageMargins left="0.70866141732283472" right="0.70866141732283472" top="0.74803149606299213" bottom="0.74803149606299213" header="0.31496062992125984" footer="0.31496062992125984"/>
  <pageSetup paperSize="9" scale="48" orientation="portrait" horizontalDpi="4294967293" r:id="rId1"/>
  <headerFooter>
    <oddHeader>&amp;L&amp;G&amp;RCAMPAÑA: 2022/2023. MES: SEPTIEMBRE
Fecha de emisión de datos: 07/05/2024</oddHead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P61"/>
  <sheetViews>
    <sheetView view="pageLayout" zoomScale="60" zoomScaleNormal="70" zoomScaleSheetLayoutView="115" zoomScalePageLayoutView="60" workbookViewId="0">
      <selection activeCell="G34" sqref="G34"/>
    </sheetView>
  </sheetViews>
  <sheetFormatPr baseColWidth="10" defaultColWidth="11.453125" defaultRowHeight="9" x14ac:dyDescent="0.35"/>
  <cols>
    <col min="1" max="1" width="10.81640625" style="2" customWidth="1"/>
    <col min="2" max="2" width="7.81640625" style="2" customWidth="1"/>
    <col min="3" max="3" width="27.453125" style="2" customWidth="1"/>
    <col min="4" max="4" width="15" style="2" bestFit="1" customWidth="1"/>
    <col min="5" max="5" width="11.453125" style="2" customWidth="1"/>
    <col min="6" max="6" width="13.1796875" style="2" bestFit="1" customWidth="1"/>
    <col min="7" max="7" width="14.81640625" style="2" bestFit="1" customWidth="1"/>
    <col min="8" max="8" width="15.81640625" style="2" customWidth="1"/>
    <col min="9" max="9" width="15.1796875" style="2" customWidth="1"/>
    <col min="10" max="10" width="11.453125" style="2" bestFit="1" customWidth="1"/>
    <col min="11" max="11" width="12.54296875" style="2" customWidth="1"/>
    <col min="12" max="12" width="15.7265625" style="2" customWidth="1"/>
    <col min="13" max="13" width="4.453125" style="2" customWidth="1"/>
    <col min="14" max="14" width="6.1796875" style="2" customWidth="1"/>
    <col min="15" max="16384" width="11.453125" style="2"/>
  </cols>
  <sheetData>
    <row r="1" spans="2:16" ht="11.25" customHeight="1" x14ac:dyDescent="0.35">
      <c r="C1" s="461" t="s">
        <v>123</v>
      </c>
      <c r="D1" s="461"/>
      <c r="E1" s="461"/>
      <c r="F1" s="461"/>
      <c r="G1" s="461"/>
      <c r="H1" s="461"/>
      <c r="I1" s="461"/>
      <c r="J1" s="461"/>
      <c r="K1" s="461"/>
      <c r="L1" s="461"/>
    </row>
    <row r="2" spans="2:16" ht="17.25" customHeight="1" x14ac:dyDescent="0.35">
      <c r="C2" s="461"/>
      <c r="D2" s="461"/>
      <c r="E2" s="461"/>
      <c r="F2" s="461"/>
      <c r="G2" s="461"/>
      <c r="H2" s="461"/>
      <c r="I2" s="461"/>
      <c r="J2" s="461"/>
      <c r="K2" s="461"/>
      <c r="L2" s="461"/>
    </row>
    <row r="3" spans="2:16" ht="6" customHeight="1" thickBot="1" x14ac:dyDescent="0.4">
      <c r="D3" s="11"/>
      <c r="E3" s="11"/>
      <c r="F3" s="11"/>
      <c r="G3" s="11"/>
      <c r="H3" s="11"/>
      <c r="I3" s="11"/>
      <c r="J3" s="11"/>
    </row>
    <row r="4" spans="2:16" ht="15.75" customHeight="1" x14ac:dyDescent="0.35">
      <c r="B4" s="3"/>
      <c r="C4" s="508" t="s">
        <v>54</v>
      </c>
      <c r="D4" s="511" t="s">
        <v>4</v>
      </c>
      <c r="E4" s="513" t="s">
        <v>0</v>
      </c>
      <c r="F4" s="514"/>
      <c r="G4" s="515"/>
      <c r="H4" s="519" t="s">
        <v>70</v>
      </c>
      <c r="I4" s="513" t="s">
        <v>1</v>
      </c>
      <c r="J4" s="515"/>
      <c r="K4" s="522" t="s">
        <v>2</v>
      </c>
      <c r="L4" s="522" t="s">
        <v>3</v>
      </c>
      <c r="M4" s="2" t="s">
        <v>149</v>
      </c>
    </row>
    <row r="5" spans="2:16" ht="15.75" customHeight="1" thickBot="1" x14ac:dyDescent="0.4">
      <c r="B5" s="3"/>
      <c r="C5" s="509"/>
      <c r="D5" s="511"/>
      <c r="E5" s="516"/>
      <c r="F5" s="517"/>
      <c r="G5" s="518"/>
      <c r="H5" s="520"/>
      <c r="I5" s="516"/>
      <c r="J5" s="518"/>
      <c r="K5" s="523"/>
      <c r="L5" s="523"/>
    </row>
    <row r="6" spans="2:16" ht="15" customHeight="1" thickBot="1" x14ac:dyDescent="0.4">
      <c r="B6" s="3"/>
      <c r="C6" s="510"/>
      <c r="D6" s="512"/>
      <c r="E6" s="180" t="s">
        <v>69</v>
      </c>
      <c r="F6" s="180" t="s">
        <v>134</v>
      </c>
      <c r="G6" s="180" t="s">
        <v>133</v>
      </c>
      <c r="H6" s="521"/>
      <c r="I6" s="180" t="s">
        <v>71</v>
      </c>
      <c r="J6" s="181" t="s">
        <v>5</v>
      </c>
      <c r="K6" s="524"/>
      <c r="L6" s="524"/>
      <c r="O6" s="26"/>
      <c r="P6" s="26"/>
    </row>
    <row r="7" spans="2:16" ht="11.5" x14ac:dyDescent="0.35">
      <c r="B7" s="3"/>
      <c r="C7" s="497" t="s">
        <v>74</v>
      </c>
      <c r="D7" s="30" t="s">
        <v>80</v>
      </c>
      <c r="E7" s="207">
        <v>30</v>
      </c>
      <c r="F7" s="207">
        <v>28</v>
      </c>
      <c r="G7" s="208">
        <v>0.93333333333333335</v>
      </c>
      <c r="H7" s="77">
        <v>621.6</v>
      </c>
      <c r="I7" s="77">
        <v>10849.3</v>
      </c>
      <c r="J7" s="252">
        <v>0</v>
      </c>
      <c r="K7" s="252">
        <v>11122.3</v>
      </c>
      <c r="L7" s="230">
        <v>348.60000000000036</v>
      </c>
      <c r="N7" s="26"/>
      <c r="O7" s="26"/>
      <c r="P7" s="26"/>
    </row>
    <row r="8" spans="2:16" ht="11.5" x14ac:dyDescent="0.35">
      <c r="B8" s="3"/>
      <c r="C8" s="498"/>
      <c r="D8" s="127" t="s">
        <v>81</v>
      </c>
      <c r="E8" s="207">
        <v>18</v>
      </c>
      <c r="F8" s="207">
        <v>16</v>
      </c>
      <c r="G8" s="208">
        <v>0.88888888888888884</v>
      </c>
      <c r="H8" s="77">
        <v>846.3</v>
      </c>
      <c r="I8" s="77">
        <v>6779.1</v>
      </c>
      <c r="J8" s="252">
        <v>0</v>
      </c>
      <c r="K8" s="252">
        <v>7447.4</v>
      </c>
      <c r="L8" s="57">
        <v>178.00000000000091</v>
      </c>
      <c r="N8" s="26"/>
      <c r="O8" s="26"/>
      <c r="P8" s="26"/>
    </row>
    <row r="9" spans="2:16" ht="11.5" x14ac:dyDescent="0.35">
      <c r="B9" s="3"/>
      <c r="C9" s="498"/>
      <c r="D9" s="127" t="s">
        <v>82</v>
      </c>
      <c r="E9" s="207">
        <v>192</v>
      </c>
      <c r="F9" s="207">
        <v>190</v>
      </c>
      <c r="G9" s="208">
        <v>0.98958333333333337</v>
      </c>
      <c r="H9" s="77">
        <v>41505.199999999997</v>
      </c>
      <c r="I9" s="77">
        <v>143056.6</v>
      </c>
      <c r="J9" s="252">
        <v>12218.9</v>
      </c>
      <c r="K9" s="252">
        <v>180032.6</v>
      </c>
      <c r="L9" s="57">
        <v>16748.099999999977</v>
      </c>
      <c r="N9" s="26"/>
      <c r="O9" s="26"/>
      <c r="P9" s="26"/>
    </row>
    <row r="10" spans="2:16" ht="11.5" x14ac:dyDescent="0.35">
      <c r="B10" s="3"/>
      <c r="C10" s="498"/>
      <c r="D10" s="127" t="s">
        <v>6</v>
      </c>
      <c r="E10" s="207">
        <v>109</v>
      </c>
      <c r="F10" s="207">
        <v>105</v>
      </c>
      <c r="G10" s="208">
        <v>0.96330275229357798</v>
      </c>
      <c r="H10" s="77">
        <v>22210.3</v>
      </c>
      <c r="I10" s="77">
        <v>56667.4</v>
      </c>
      <c r="J10" s="252">
        <v>719.8</v>
      </c>
      <c r="K10" s="252">
        <v>70763.600000000006</v>
      </c>
      <c r="L10" s="57">
        <v>8833.8999999999942</v>
      </c>
      <c r="N10" s="26"/>
      <c r="O10" s="26"/>
      <c r="P10" s="26"/>
    </row>
    <row r="11" spans="2:16" ht="11.5" x14ac:dyDescent="0.35">
      <c r="B11" s="3"/>
      <c r="C11" s="498"/>
      <c r="D11" s="127" t="s">
        <v>7</v>
      </c>
      <c r="E11" s="207">
        <v>21</v>
      </c>
      <c r="F11" s="207">
        <v>20</v>
      </c>
      <c r="G11" s="208">
        <v>0.95238095238095233</v>
      </c>
      <c r="H11" s="77">
        <v>1043.8</v>
      </c>
      <c r="I11" s="77">
        <v>7516.5</v>
      </c>
      <c r="J11" s="252">
        <v>657.3</v>
      </c>
      <c r="K11" s="252">
        <v>8211.1</v>
      </c>
      <c r="L11" s="57">
        <v>1006.4999999999982</v>
      </c>
      <c r="N11" s="26"/>
      <c r="O11" s="26"/>
      <c r="P11" s="26"/>
    </row>
    <row r="12" spans="2:16" ht="11.5" x14ac:dyDescent="0.35">
      <c r="B12" s="3"/>
      <c r="C12" s="498"/>
      <c r="D12" s="127" t="s">
        <v>83</v>
      </c>
      <c r="E12" s="207">
        <v>330</v>
      </c>
      <c r="F12" s="207">
        <v>327</v>
      </c>
      <c r="G12" s="208">
        <v>0.99090909090909096</v>
      </c>
      <c r="H12" s="77">
        <v>101165.8</v>
      </c>
      <c r="I12" s="77">
        <v>180963.6</v>
      </c>
      <c r="J12" s="252">
        <v>20908.3</v>
      </c>
      <c r="K12" s="252">
        <v>266502.90000000002</v>
      </c>
      <c r="L12" s="57">
        <v>36534.799999999988</v>
      </c>
      <c r="N12" s="26"/>
      <c r="O12" s="26"/>
      <c r="P12" s="26"/>
    </row>
    <row r="13" spans="2:16" ht="11.5" x14ac:dyDescent="0.35">
      <c r="B13" s="3"/>
      <c r="C13" s="498"/>
      <c r="D13" s="127" t="s">
        <v>84</v>
      </c>
      <c r="E13" s="207">
        <v>77</v>
      </c>
      <c r="F13" s="207">
        <v>76</v>
      </c>
      <c r="G13" s="208">
        <v>0.98701298701298701</v>
      </c>
      <c r="H13" s="77">
        <v>9073.7999999999993</v>
      </c>
      <c r="I13" s="77">
        <v>30486.799999999999</v>
      </c>
      <c r="J13" s="252">
        <v>0</v>
      </c>
      <c r="K13" s="252">
        <v>38621.4</v>
      </c>
      <c r="L13" s="57">
        <v>939.19999999999709</v>
      </c>
      <c r="N13" s="26"/>
      <c r="O13" s="26"/>
      <c r="P13" s="26"/>
    </row>
    <row r="14" spans="2:16" ht="11.5" x14ac:dyDescent="0.35">
      <c r="B14" s="3"/>
      <c r="C14" s="498"/>
      <c r="D14" s="34" t="s">
        <v>8</v>
      </c>
      <c r="E14" s="244">
        <v>89</v>
      </c>
      <c r="F14" s="244">
        <v>87</v>
      </c>
      <c r="G14" s="208">
        <v>0.97752808988764039</v>
      </c>
      <c r="H14" s="80">
        <v>14012.2</v>
      </c>
      <c r="I14" s="80">
        <v>77835.3</v>
      </c>
      <c r="J14" s="253">
        <v>3165.2</v>
      </c>
      <c r="K14" s="252">
        <v>89993.3</v>
      </c>
      <c r="L14" s="223">
        <v>5019.3999999999942</v>
      </c>
      <c r="N14" s="26"/>
      <c r="O14" s="26"/>
      <c r="P14" s="26"/>
    </row>
    <row r="15" spans="2:16" ht="12" thickBot="1" x14ac:dyDescent="0.4">
      <c r="B15" s="3"/>
      <c r="C15" s="499"/>
      <c r="D15" s="125" t="s">
        <v>72</v>
      </c>
      <c r="E15" s="88">
        <v>866</v>
      </c>
      <c r="F15" s="88">
        <v>849</v>
      </c>
      <c r="G15" s="85">
        <v>0.98036951501154734</v>
      </c>
      <c r="H15" s="189">
        <v>190479</v>
      </c>
      <c r="I15" s="189">
        <v>514154.6</v>
      </c>
      <c r="J15" s="189">
        <v>37669.499999999993</v>
      </c>
      <c r="K15" s="86">
        <v>672694.6</v>
      </c>
      <c r="L15" s="58">
        <v>69608.5</v>
      </c>
      <c r="N15" s="26"/>
      <c r="O15" s="26"/>
      <c r="P15" s="26"/>
    </row>
    <row r="16" spans="2:16" ht="11.5" x14ac:dyDescent="0.35">
      <c r="B16" s="3"/>
      <c r="C16" s="497" t="s">
        <v>75</v>
      </c>
      <c r="D16" s="127" t="s">
        <v>10</v>
      </c>
      <c r="E16" s="207">
        <v>29</v>
      </c>
      <c r="F16" s="207">
        <v>29</v>
      </c>
      <c r="G16" s="208">
        <v>1</v>
      </c>
      <c r="H16" s="77">
        <v>108.5</v>
      </c>
      <c r="I16" s="77">
        <v>1264.0999999999999</v>
      </c>
      <c r="J16" s="78">
        <v>0</v>
      </c>
      <c r="K16" s="77">
        <v>1301.9000000000001</v>
      </c>
      <c r="L16" s="57">
        <v>70.699999999999818</v>
      </c>
      <c r="N16" s="26"/>
      <c r="O16" s="26"/>
      <c r="P16" s="26"/>
    </row>
    <row r="17" spans="2:16" ht="11.5" x14ac:dyDescent="0.35">
      <c r="B17" s="3"/>
      <c r="C17" s="498"/>
      <c r="D17" s="127" t="s">
        <v>11</v>
      </c>
      <c r="E17" s="207">
        <v>29</v>
      </c>
      <c r="F17" s="207">
        <v>29</v>
      </c>
      <c r="G17" s="208">
        <v>1</v>
      </c>
      <c r="H17" s="77">
        <v>1360.8</v>
      </c>
      <c r="I17" s="77">
        <v>1882.1</v>
      </c>
      <c r="J17" s="78">
        <v>0</v>
      </c>
      <c r="K17" s="77">
        <v>3012.4</v>
      </c>
      <c r="L17" s="57">
        <v>230.49999999999955</v>
      </c>
      <c r="N17" s="26"/>
      <c r="O17" s="26"/>
      <c r="P17" s="26"/>
    </row>
    <row r="18" spans="2:16" ht="11.5" x14ac:dyDescent="0.35">
      <c r="B18" s="3"/>
      <c r="C18" s="498"/>
      <c r="D18" s="34" t="s">
        <v>12</v>
      </c>
      <c r="E18" s="244">
        <v>43</v>
      </c>
      <c r="F18" s="244">
        <v>43</v>
      </c>
      <c r="G18" s="208">
        <v>1</v>
      </c>
      <c r="H18" s="80">
        <v>498.6</v>
      </c>
      <c r="I18" s="80">
        <v>2938.5</v>
      </c>
      <c r="J18" s="81">
        <v>0</v>
      </c>
      <c r="K18" s="77">
        <v>3317.5</v>
      </c>
      <c r="L18" s="223">
        <v>119.59999999999991</v>
      </c>
      <c r="N18" s="26"/>
      <c r="O18" s="26"/>
      <c r="P18" s="26"/>
    </row>
    <row r="19" spans="2:16" ht="12" thickBot="1" x14ac:dyDescent="0.4">
      <c r="B19" s="3"/>
      <c r="C19" s="499"/>
      <c r="D19" s="125" t="s">
        <v>9</v>
      </c>
      <c r="E19" s="254">
        <v>101</v>
      </c>
      <c r="F19" s="254">
        <v>101</v>
      </c>
      <c r="G19" s="85">
        <v>1</v>
      </c>
      <c r="H19" s="189">
        <v>1967.9</v>
      </c>
      <c r="I19" s="189">
        <v>6084.7</v>
      </c>
      <c r="J19" s="189">
        <v>0</v>
      </c>
      <c r="K19" s="86">
        <v>7631.8</v>
      </c>
      <c r="L19" s="224">
        <v>420.80000000000018</v>
      </c>
      <c r="N19" s="26"/>
      <c r="O19" s="26"/>
      <c r="P19" s="26"/>
    </row>
    <row r="20" spans="2:16" ht="11.5" x14ac:dyDescent="0.35">
      <c r="B20" s="3"/>
      <c r="C20" s="497" t="s">
        <v>13</v>
      </c>
      <c r="D20" s="42" t="s">
        <v>13</v>
      </c>
      <c r="E20" s="245">
        <v>18</v>
      </c>
      <c r="F20" s="245">
        <v>17</v>
      </c>
      <c r="G20" s="255">
        <v>0.94444444444444442</v>
      </c>
      <c r="H20" s="190">
        <v>64.7</v>
      </c>
      <c r="I20" s="190">
        <v>564.1</v>
      </c>
      <c r="J20" s="93">
        <v>0</v>
      </c>
      <c r="K20" s="190">
        <v>588.29999999999995</v>
      </c>
      <c r="L20" s="227">
        <v>40.500000000000114</v>
      </c>
      <c r="N20" s="26"/>
      <c r="O20" s="26"/>
      <c r="P20" s="26"/>
    </row>
    <row r="21" spans="2:16" ht="12" thickBot="1" x14ac:dyDescent="0.4">
      <c r="B21" s="3"/>
      <c r="C21" s="499"/>
      <c r="D21" s="125" t="s">
        <v>9</v>
      </c>
      <c r="E21" s="254">
        <v>18</v>
      </c>
      <c r="F21" s="254">
        <v>17</v>
      </c>
      <c r="G21" s="256">
        <v>0.94444444444444442</v>
      </c>
      <c r="H21" s="189">
        <v>64.7</v>
      </c>
      <c r="I21" s="189">
        <v>564.1</v>
      </c>
      <c r="J21" s="189">
        <v>0</v>
      </c>
      <c r="K21" s="189">
        <v>588.29999999999995</v>
      </c>
      <c r="L21" s="224">
        <v>40.500000000000114</v>
      </c>
      <c r="N21" s="26"/>
      <c r="O21" s="26"/>
      <c r="P21" s="26"/>
    </row>
    <row r="22" spans="2:16" ht="11.5" x14ac:dyDescent="0.35">
      <c r="B22" s="3"/>
      <c r="C22" s="505" t="s">
        <v>87</v>
      </c>
      <c r="D22" s="127" t="s">
        <v>14</v>
      </c>
      <c r="E22" s="257">
        <v>42</v>
      </c>
      <c r="F22" s="257">
        <v>42</v>
      </c>
      <c r="G22" s="194">
        <v>1</v>
      </c>
      <c r="H22" s="77">
        <v>498.7</v>
      </c>
      <c r="I22" s="77">
        <v>6005.8</v>
      </c>
      <c r="J22" s="78">
        <v>25</v>
      </c>
      <c r="K22" s="77">
        <v>6193.3</v>
      </c>
      <c r="L22" s="57">
        <v>336.19999999999982</v>
      </c>
      <c r="N22" s="26"/>
      <c r="O22" s="26"/>
      <c r="P22" s="26"/>
    </row>
    <row r="23" spans="2:16" ht="11.5" x14ac:dyDescent="0.35">
      <c r="B23" s="3"/>
      <c r="C23" s="506"/>
      <c r="D23" s="127" t="s">
        <v>85</v>
      </c>
      <c r="E23" s="257">
        <v>46</v>
      </c>
      <c r="F23" s="257">
        <v>46</v>
      </c>
      <c r="G23" s="194">
        <v>1</v>
      </c>
      <c r="H23" s="77">
        <v>441.5</v>
      </c>
      <c r="I23" s="77">
        <v>918.4</v>
      </c>
      <c r="J23" s="78">
        <v>0</v>
      </c>
      <c r="K23" s="77">
        <v>1321.5</v>
      </c>
      <c r="L23" s="57">
        <v>38.400000000000091</v>
      </c>
      <c r="N23" s="26"/>
      <c r="O23" s="26"/>
      <c r="P23" s="26"/>
    </row>
    <row r="24" spans="2:16" ht="11.5" x14ac:dyDescent="0.35">
      <c r="B24" s="3"/>
      <c r="C24" s="506"/>
      <c r="D24" s="34" t="s">
        <v>15</v>
      </c>
      <c r="E24" s="258">
        <v>52</v>
      </c>
      <c r="F24" s="258">
        <v>52</v>
      </c>
      <c r="G24" s="212">
        <v>1</v>
      </c>
      <c r="H24" s="80">
        <v>398.4</v>
      </c>
      <c r="I24" s="80">
        <v>2049</v>
      </c>
      <c r="J24" s="81">
        <v>0</v>
      </c>
      <c r="K24" s="80">
        <v>2337.9</v>
      </c>
      <c r="L24" s="223">
        <v>109.5</v>
      </c>
      <c r="N24" s="26"/>
      <c r="O24" s="26"/>
      <c r="P24" s="26"/>
    </row>
    <row r="25" spans="2:16" ht="12" thickBot="1" x14ac:dyDescent="0.4">
      <c r="B25" s="3"/>
      <c r="C25" s="507"/>
      <c r="D25" s="125" t="s">
        <v>9</v>
      </c>
      <c r="E25" s="259">
        <v>140</v>
      </c>
      <c r="F25" s="254">
        <v>140</v>
      </c>
      <c r="G25" s="256">
        <v>1</v>
      </c>
      <c r="H25" s="189">
        <v>1338.6</v>
      </c>
      <c r="I25" s="189">
        <v>8973.2000000000007</v>
      </c>
      <c r="J25" s="189">
        <v>25</v>
      </c>
      <c r="K25" s="189">
        <v>9852.7000000000007</v>
      </c>
      <c r="L25" s="224">
        <v>484.10000000000036</v>
      </c>
      <c r="N25" s="26"/>
      <c r="O25" s="26"/>
      <c r="P25" s="26"/>
    </row>
    <row r="26" spans="2:16" ht="11.5" x14ac:dyDescent="0.35">
      <c r="B26" s="3"/>
      <c r="C26" s="497" t="s">
        <v>73</v>
      </c>
      <c r="D26" s="127" t="s">
        <v>16</v>
      </c>
      <c r="E26" s="257">
        <v>40</v>
      </c>
      <c r="F26" s="257">
        <v>39</v>
      </c>
      <c r="G26" s="194">
        <v>0.97499999999999998</v>
      </c>
      <c r="H26" s="77">
        <v>1654.3</v>
      </c>
      <c r="I26" s="77">
        <v>8461.1</v>
      </c>
      <c r="J26" s="78">
        <v>24.8</v>
      </c>
      <c r="K26" s="77">
        <v>9193</v>
      </c>
      <c r="L26" s="57">
        <v>947.19999999999891</v>
      </c>
      <c r="N26" s="26"/>
      <c r="O26" s="26"/>
      <c r="P26" s="26"/>
    </row>
    <row r="27" spans="2:16" ht="11.5" x14ac:dyDescent="0.35">
      <c r="B27" s="3"/>
      <c r="C27" s="498"/>
      <c r="D27" s="127" t="s">
        <v>17</v>
      </c>
      <c r="E27" s="257">
        <v>78</v>
      </c>
      <c r="F27" s="257">
        <v>77</v>
      </c>
      <c r="G27" s="194">
        <v>0.98717948717948723</v>
      </c>
      <c r="H27" s="77">
        <v>7614</v>
      </c>
      <c r="I27" s="77">
        <v>36368</v>
      </c>
      <c r="J27" s="78">
        <v>2289.1</v>
      </c>
      <c r="K27" s="77">
        <v>42768.2</v>
      </c>
      <c r="L27" s="57">
        <v>3502.9000000000015</v>
      </c>
      <c r="N27" s="26"/>
      <c r="O27" s="26"/>
      <c r="P27" s="26"/>
    </row>
    <row r="28" spans="2:16" ht="11.5" x14ac:dyDescent="0.35">
      <c r="B28" s="3"/>
      <c r="C28" s="498"/>
      <c r="D28" s="127" t="s">
        <v>18</v>
      </c>
      <c r="E28" s="257">
        <v>27</v>
      </c>
      <c r="F28" s="257">
        <v>27</v>
      </c>
      <c r="G28" s="194">
        <v>1</v>
      </c>
      <c r="H28" s="77">
        <v>889.4</v>
      </c>
      <c r="I28" s="77">
        <v>2476.4</v>
      </c>
      <c r="J28" s="78">
        <v>0</v>
      </c>
      <c r="K28" s="77">
        <v>3166.8</v>
      </c>
      <c r="L28" s="57">
        <v>199</v>
      </c>
      <c r="N28" s="26"/>
      <c r="O28" s="26"/>
      <c r="P28" s="26"/>
    </row>
    <row r="29" spans="2:16" ht="11.5" x14ac:dyDescent="0.35">
      <c r="B29" s="3"/>
      <c r="C29" s="498"/>
      <c r="D29" s="127" t="s">
        <v>50</v>
      </c>
      <c r="E29" s="257">
        <v>7</v>
      </c>
      <c r="F29" s="257">
        <v>6</v>
      </c>
      <c r="G29" s="194">
        <v>0.8571428571428571</v>
      </c>
      <c r="H29" s="77">
        <v>303.2</v>
      </c>
      <c r="I29" s="77">
        <v>736.4</v>
      </c>
      <c r="J29" s="78">
        <v>0</v>
      </c>
      <c r="K29" s="77">
        <v>952.5</v>
      </c>
      <c r="L29" s="57">
        <v>87.099999999999909</v>
      </c>
      <c r="N29" s="26"/>
      <c r="O29" s="26"/>
      <c r="P29" s="26"/>
    </row>
    <row r="30" spans="2:16" ht="11.5" x14ac:dyDescent="0.35">
      <c r="B30" s="3"/>
      <c r="C30" s="498"/>
      <c r="D30" s="34" t="s">
        <v>19</v>
      </c>
      <c r="E30" s="258">
        <v>109</v>
      </c>
      <c r="F30" s="258">
        <v>109</v>
      </c>
      <c r="G30" s="212">
        <v>1</v>
      </c>
      <c r="H30" s="80">
        <v>4854.6000000000004</v>
      </c>
      <c r="I30" s="80">
        <v>18727.5</v>
      </c>
      <c r="J30" s="81">
        <v>1.6</v>
      </c>
      <c r="K30" s="80">
        <v>22727.9</v>
      </c>
      <c r="L30" s="223">
        <v>855.79999999999563</v>
      </c>
      <c r="N30" s="26"/>
      <c r="O30" s="26"/>
      <c r="P30" s="26"/>
    </row>
    <row r="31" spans="2:16" ht="12" thickBot="1" x14ac:dyDescent="0.4">
      <c r="B31" s="3"/>
      <c r="C31" s="499"/>
      <c r="D31" s="125" t="s">
        <v>9</v>
      </c>
      <c r="E31" s="259">
        <v>261</v>
      </c>
      <c r="F31" s="254">
        <v>258</v>
      </c>
      <c r="G31" s="256">
        <v>0.9885057471264368</v>
      </c>
      <c r="H31" s="189">
        <v>15315.5</v>
      </c>
      <c r="I31" s="189">
        <v>66769.399999999994</v>
      </c>
      <c r="J31" s="189">
        <v>2315.5</v>
      </c>
      <c r="K31" s="189">
        <v>78808.399999999994</v>
      </c>
      <c r="L31" s="224">
        <v>5592</v>
      </c>
      <c r="N31" s="26"/>
      <c r="O31" s="26"/>
      <c r="P31" s="26"/>
    </row>
    <row r="32" spans="2:16" ht="11.5" x14ac:dyDescent="0.35">
      <c r="B32" s="3"/>
      <c r="C32" s="497" t="s">
        <v>76</v>
      </c>
      <c r="D32" s="127" t="s">
        <v>78</v>
      </c>
      <c r="E32" s="257">
        <v>11</v>
      </c>
      <c r="F32" s="257">
        <v>11</v>
      </c>
      <c r="G32" s="194">
        <v>1</v>
      </c>
      <c r="H32" s="77">
        <v>50</v>
      </c>
      <c r="I32" s="77">
        <v>244.9</v>
      </c>
      <c r="J32" s="78">
        <v>0</v>
      </c>
      <c r="K32" s="77">
        <v>286.10000000000002</v>
      </c>
      <c r="L32" s="57">
        <v>8.7999999999999545</v>
      </c>
      <c r="N32" s="26"/>
      <c r="O32" s="26"/>
      <c r="P32" s="26"/>
    </row>
    <row r="33" spans="2:16" ht="11.5" x14ac:dyDescent="0.35">
      <c r="B33" s="3"/>
      <c r="C33" s="498"/>
      <c r="D33" s="127" t="s">
        <v>20</v>
      </c>
      <c r="E33" s="257">
        <v>5</v>
      </c>
      <c r="F33" s="257">
        <v>5</v>
      </c>
      <c r="G33" s="194">
        <v>1</v>
      </c>
      <c r="H33" s="77">
        <v>12</v>
      </c>
      <c r="I33" s="77">
        <v>112.3</v>
      </c>
      <c r="J33" s="78">
        <v>0</v>
      </c>
      <c r="K33" s="77">
        <v>119</v>
      </c>
      <c r="L33" s="57">
        <v>5.2999999999999972</v>
      </c>
      <c r="N33" s="26"/>
      <c r="O33" s="26"/>
      <c r="P33" s="26"/>
    </row>
    <row r="34" spans="2:16" ht="11.5" x14ac:dyDescent="0.35">
      <c r="B34" s="3"/>
      <c r="C34" s="498"/>
      <c r="D34" s="34" t="s">
        <v>21</v>
      </c>
      <c r="E34" s="258">
        <v>3</v>
      </c>
      <c r="F34" s="258">
        <v>3</v>
      </c>
      <c r="G34" s="212">
        <v>1</v>
      </c>
      <c r="H34" s="80">
        <v>74.2</v>
      </c>
      <c r="I34" s="80">
        <v>292.5</v>
      </c>
      <c r="J34" s="81">
        <v>0</v>
      </c>
      <c r="K34" s="77">
        <v>307.89999999999998</v>
      </c>
      <c r="L34" s="61">
        <v>58.800000000000011</v>
      </c>
      <c r="N34" s="26"/>
      <c r="O34" s="26"/>
      <c r="P34" s="26"/>
    </row>
    <row r="35" spans="2:16" ht="12" thickBot="1" x14ac:dyDescent="0.4">
      <c r="B35" s="3"/>
      <c r="C35" s="499"/>
      <c r="D35" s="125" t="s">
        <v>9</v>
      </c>
      <c r="E35" s="259">
        <v>19</v>
      </c>
      <c r="F35" s="254">
        <v>19</v>
      </c>
      <c r="G35" s="256">
        <v>1</v>
      </c>
      <c r="H35" s="189">
        <v>136.19999999999999</v>
      </c>
      <c r="I35" s="189">
        <v>649.70000000000005</v>
      </c>
      <c r="J35" s="189">
        <v>0</v>
      </c>
      <c r="K35" s="86">
        <v>713</v>
      </c>
      <c r="L35" s="224">
        <v>72.900000000000091</v>
      </c>
      <c r="N35" s="26"/>
      <c r="O35" s="26"/>
      <c r="P35" s="26"/>
    </row>
    <row r="36" spans="2:16" ht="11.5" x14ac:dyDescent="0.35">
      <c r="B36" s="3"/>
      <c r="C36" s="497" t="s">
        <v>22</v>
      </c>
      <c r="D36" s="127" t="s">
        <v>23</v>
      </c>
      <c r="E36" s="257">
        <v>13</v>
      </c>
      <c r="F36" s="257">
        <v>13</v>
      </c>
      <c r="G36" s="194">
        <v>1</v>
      </c>
      <c r="H36" s="78">
        <v>44.5</v>
      </c>
      <c r="I36" s="78">
        <v>560.79999999999995</v>
      </c>
      <c r="J36" s="78">
        <v>0</v>
      </c>
      <c r="K36" s="77">
        <v>602.4</v>
      </c>
      <c r="L36" s="60">
        <v>2.8999999999999773</v>
      </c>
      <c r="N36" s="26"/>
      <c r="O36" s="26"/>
      <c r="P36" s="26"/>
    </row>
    <row r="37" spans="2:16" ht="11.5" x14ac:dyDescent="0.35">
      <c r="B37" s="3"/>
      <c r="C37" s="498"/>
      <c r="D37" s="127" t="s">
        <v>24</v>
      </c>
      <c r="E37" s="257">
        <v>13</v>
      </c>
      <c r="F37" s="257">
        <v>11</v>
      </c>
      <c r="G37" s="194">
        <v>0.84615384615384615</v>
      </c>
      <c r="H37" s="78">
        <v>17</v>
      </c>
      <c r="I37" s="78">
        <v>540.1</v>
      </c>
      <c r="J37" s="78">
        <v>0</v>
      </c>
      <c r="K37" s="77">
        <v>546.70000000000005</v>
      </c>
      <c r="L37" s="60">
        <v>10.399999999999977</v>
      </c>
      <c r="N37" s="26"/>
      <c r="O37" s="26"/>
      <c r="P37" s="26"/>
    </row>
    <row r="38" spans="2:16" ht="11.5" x14ac:dyDescent="0.35">
      <c r="B38" s="3"/>
      <c r="C38" s="498"/>
      <c r="D38" s="127" t="s">
        <v>25</v>
      </c>
      <c r="E38" s="257">
        <v>55</v>
      </c>
      <c r="F38" s="257">
        <v>55</v>
      </c>
      <c r="G38" s="194">
        <v>1</v>
      </c>
      <c r="H38" s="78">
        <v>345.3</v>
      </c>
      <c r="I38" s="78">
        <v>6296</v>
      </c>
      <c r="J38" s="78">
        <v>0</v>
      </c>
      <c r="K38" s="78">
        <v>6507.7</v>
      </c>
      <c r="L38" s="60">
        <v>133.60000000000036</v>
      </c>
      <c r="N38" s="26"/>
      <c r="O38" s="26"/>
      <c r="P38" s="26"/>
    </row>
    <row r="39" spans="2:16" ht="11.5" x14ac:dyDescent="0.35">
      <c r="B39" s="3"/>
      <c r="C39" s="498"/>
      <c r="D39" s="34" t="s">
        <v>26</v>
      </c>
      <c r="E39" s="258">
        <v>98</v>
      </c>
      <c r="F39" s="258">
        <v>93</v>
      </c>
      <c r="G39" s="212">
        <v>0.94897959183673475</v>
      </c>
      <c r="H39" s="81">
        <v>565.70000000000005</v>
      </c>
      <c r="I39" s="81">
        <v>7773.1</v>
      </c>
      <c r="J39" s="81">
        <v>44.6</v>
      </c>
      <c r="K39" s="81">
        <v>8254.2999999999993</v>
      </c>
      <c r="L39" s="61">
        <v>129.10000000000218</v>
      </c>
      <c r="N39" s="26"/>
      <c r="O39" s="26"/>
      <c r="P39" s="26"/>
    </row>
    <row r="40" spans="2:16" ht="12" thickBot="1" x14ac:dyDescent="0.4">
      <c r="B40" s="3"/>
      <c r="C40" s="499"/>
      <c r="D40" s="125" t="s">
        <v>9</v>
      </c>
      <c r="E40" s="259">
        <v>179</v>
      </c>
      <c r="F40" s="254">
        <v>172</v>
      </c>
      <c r="G40" s="256">
        <v>0.96089385474860334</v>
      </c>
      <c r="H40" s="189">
        <v>972.5</v>
      </c>
      <c r="I40" s="189">
        <v>15170</v>
      </c>
      <c r="J40" s="189">
        <v>44.6</v>
      </c>
      <c r="K40" s="189">
        <v>15911.1</v>
      </c>
      <c r="L40" s="224">
        <v>276</v>
      </c>
      <c r="N40" s="26"/>
      <c r="O40" s="26"/>
      <c r="P40" s="26"/>
    </row>
    <row r="41" spans="2:16" ht="11.5" x14ac:dyDescent="0.35">
      <c r="B41" s="3"/>
      <c r="C41" s="497" t="s">
        <v>27</v>
      </c>
      <c r="D41" s="30" t="s">
        <v>28</v>
      </c>
      <c r="E41" s="257">
        <v>87</v>
      </c>
      <c r="F41" s="257">
        <v>87</v>
      </c>
      <c r="G41" s="243">
        <v>1</v>
      </c>
      <c r="H41" s="78">
        <v>3623.4</v>
      </c>
      <c r="I41" s="78">
        <v>32744.7</v>
      </c>
      <c r="J41" s="76">
        <v>539.4</v>
      </c>
      <c r="K41" s="78">
        <v>35274.9</v>
      </c>
      <c r="L41" s="59">
        <v>1632.5999999999985</v>
      </c>
      <c r="N41" s="26"/>
      <c r="O41" s="26"/>
      <c r="P41" s="26"/>
    </row>
    <row r="42" spans="2:16" ht="12" customHeight="1" x14ac:dyDescent="0.35">
      <c r="B42" s="3"/>
      <c r="C42" s="498"/>
      <c r="D42" s="34" t="s">
        <v>79</v>
      </c>
      <c r="E42" s="260">
        <v>48</v>
      </c>
      <c r="F42" s="258">
        <v>48</v>
      </c>
      <c r="G42" s="212">
        <v>1</v>
      </c>
      <c r="H42" s="81">
        <v>1005.4</v>
      </c>
      <c r="I42" s="81">
        <v>3585.4</v>
      </c>
      <c r="J42" s="81">
        <v>0</v>
      </c>
      <c r="K42" s="81">
        <v>4392.5</v>
      </c>
      <c r="L42" s="61">
        <v>198.30000000000018</v>
      </c>
      <c r="N42" s="26"/>
      <c r="O42" s="26"/>
      <c r="P42" s="26"/>
    </row>
    <row r="43" spans="2:16" ht="12" thickBot="1" x14ac:dyDescent="0.4">
      <c r="B43" s="3"/>
      <c r="C43" s="499"/>
      <c r="D43" s="125" t="s">
        <v>9</v>
      </c>
      <c r="E43" s="259">
        <v>135</v>
      </c>
      <c r="F43" s="254">
        <v>135</v>
      </c>
      <c r="G43" s="256">
        <v>1</v>
      </c>
      <c r="H43" s="189">
        <v>4628.8</v>
      </c>
      <c r="I43" s="189">
        <v>36330.1</v>
      </c>
      <c r="J43" s="189">
        <v>539.4</v>
      </c>
      <c r="K43" s="189">
        <v>39667.4</v>
      </c>
      <c r="L43" s="224">
        <v>1830.9000000000015</v>
      </c>
      <c r="N43" s="26"/>
      <c r="O43" s="26"/>
      <c r="P43" s="26"/>
    </row>
    <row r="44" spans="2:16" ht="11.5" x14ac:dyDescent="0.35">
      <c r="B44" s="3"/>
      <c r="C44" s="497" t="s">
        <v>29</v>
      </c>
      <c r="D44" s="42" t="s">
        <v>30</v>
      </c>
      <c r="E44" s="245">
        <v>3</v>
      </c>
      <c r="F44" s="245">
        <v>3</v>
      </c>
      <c r="G44" s="219">
        <v>1</v>
      </c>
      <c r="H44" s="93">
        <v>3</v>
      </c>
      <c r="I44" s="93">
        <v>5.7</v>
      </c>
      <c r="J44" s="93">
        <v>0</v>
      </c>
      <c r="K44" s="93">
        <v>5.9</v>
      </c>
      <c r="L44" s="62">
        <v>2.7999999999999989</v>
      </c>
      <c r="N44" s="26"/>
      <c r="O44" s="26"/>
      <c r="P44" s="26"/>
    </row>
    <row r="45" spans="2:16" ht="12" thickBot="1" x14ac:dyDescent="0.4">
      <c r="B45" s="3"/>
      <c r="C45" s="499"/>
      <c r="D45" s="125" t="s">
        <v>9</v>
      </c>
      <c r="E45" s="254">
        <v>3</v>
      </c>
      <c r="F45" s="254">
        <v>3</v>
      </c>
      <c r="G45" s="256">
        <v>1</v>
      </c>
      <c r="H45" s="189">
        <v>3</v>
      </c>
      <c r="I45" s="189">
        <v>5.7</v>
      </c>
      <c r="J45" s="189">
        <v>0</v>
      </c>
      <c r="K45" s="189">
        <v>5.9</v>
      </c>
      <c r="L45" s="224">
        <v>2.7999999999999989</v>
      </c>
      <c r="N45" s="26"/>
      <c r="O45" s="26"/>
      <c r="P45" s="26"/>
    </row>
    <row r="46" spans="2:16" ht="11.5" x14ac:dyDescent="0.35">
      <c r="B46" s="3"/>
      <c r="C46" s="497" t="s">
        <v>31</v>
      </c>
      <c r="D46" s="42" t="s">
        <v>31</v>
      </c>
      <c r="E46" s="245">
        <v>23</v>
      </c>
      <c r="F46" s="245">
        <v>23</v>
      </c>
      <c r="G46" s="219">
        <v>1</v>
      </c>
      <c r="H46" s="93">
        <v>437.8</v>
      </c>
      <c r="I46" s="93">
        <v>2265.5</v>
      </c>
      <c r="J46" s="93">
        <v>2.5</v>
      </c>
      <c r="K46" s="93">
        <v>2647.7</v>
      </c>
      <c r="L46" s="62">
        <v>58.100000000000364</v>
      </c>
      <c r="N46" s="26"/>
      <c r="O46" s="26"/>
      <c r="P46" s="26"/>
    </row>
    <row r="47" spans="2:16" ht="12" thickBot="1" x14ac:dyDescent="0.4">
      <c r="B47" s="3"/>
      <c r="C47" s="499"/>
      <c r="D47" s="125" t="s">
        <v>9</v>
      </c>
      <c r="E47" s="254">
        <v>23</v>
      </c>
      <c r="F47" s="254">
        <v>23</v>
      </c>
      <c r="G47" s="256">
        <v>1</v>
      </c>
      <c r="H47" s="189">
        <v>437.8</v>
      </c>
      <c r="I47" s="189">
        <v>2265.5</v>
      </c>
      <c r="J47" s="189">
        <v>2.5</v>
      </c>
      <c r="K47" s="189">
        <v>2647.7</v>
      </c>
      <c r="L47" s="224">
        <v>58.100000000000364</v>
      </c>
      <c r="N47" s="26"/>
      <c r="O47" s="26"/>
      <c r="P47" s="26"/>
    </row>
    <row r="48" spans="2:16" ht="11.5" x14ac:dyDescent="0.35">
      <c r="B48" s="3"/>
      <c r="C48" s="497" t="s">
        <v>32</v>
      </c>
      <c r="D48" s="42" t="s">
        <v>32</v>
      </c>
      <c r="E48" s="245">
        <v>21</v>
      </c>
      <c r="F48" s="245">
        <v>21</v>
      </c>
      <c r="G48" s="219">
        <v>1</v>
      </c>
      <c r="H48" s="93">
        <v>266.60000000000002</v>
      </c>
      <c r="I48" s="93">
        <v>2052.3000000000002</v>
      </c>
      <c r="J48" s="93">
        <v>0</v>
      </c>
      <c r="K48" s="93">
        <v>2150.5</v>
      </c>
      <c r="L48" s="62">
        <v>168.40000000000009</v>
      </c>
      <c r="N48" s="26"/>
      <c r="O48" s="26"/>
      <c r="P48" s="26"/>
    </row>
    <row r="49" spans="2:16" ht="12" thickBot="1" x14ac:dyDescent="0.4">
      <c r="B49" s="3"/>
      <c r="C49" s="499"/>
      <c r="D49" s="125" t="s">
        <v>9</v>
      </c>
      <c r="E49" s="254">
        <v>21</v>
      </c>
      <c r="F49" s="254">
        <v>21</v>
      </c>
      <c r="G49" s="256">
        <v>1</v>
      </c>
      <c r="H49" s="189">
        <v>266.60000000000002</v>
      </c>
      <c r="I49" s="189">
        <v>2052.3000000000002</v>
      </c>
      <c r="J49" s="189">
        <v>0</v>
      </c>
      <c r="K49" s="189">
        <v>2150.5</v>
      </c>
      <c r="L49" s="224">
        <v>168.40000000000009</v>
      </c>
      <c r="N49" s="26"/>
      <c r="O49" s="26"/>
      <c r="P49" s="26"/>
    </row>
    <row r="50" spans="2:16" ht="11.5" x14ac:dyDescent="0.35">
      <c r="B50" s="3"/>
      <c r="C50" s="497" t="s">
        <v>33</v>
      </c>
      <c r="D50" s="42" t="s">
        <v>33</v>
      </c>
      <c r="E50" s="245">
        <v>46</v>
      </c>
      <c r="F50" s="245">
        <v>44</v>
      </c>
      <c r="G50" s="219">
        <v>0.95652173913043481</v>
      </c>
      <c r="H50" s="261">
        <v>917.6</v>
      </c>
      <c r="I50" s="93">
        <v>7864.2</v>
      </c>
      <c r="J50" s="93">
        <v>257.2</v>
      </c>
      <c r="K50" s="93">
        <v>8417.1</v>
      </c>
      <c r="L50" s="62">
        <v>621.89999999999964</v>
      </c>
      <c r="N50" s="26"/>
      <c r="O50" s="26"/>
      <c r="P50" s="26"/>
    </row>
    <row r="51" spans="2:16" ht="12" thickBot="1" x14ac:dyDescent="0.4">
      <c r="B51" s="3"/>
      <c r="C51" s="499"/>
      <c r="D51" s="125" t="s">
        <v>9</v>
      </c>
      <c r="E51" s="254">
        <v>46</v>
      </c>
      <c r="F51" s="254">
        <v>44</v>
      </c>
      <c r="G51" s="256">
        <v>0.95652173913043481</v>
      </c>
      <c r="H51" s="189">
        <v>917.6</v>
      </c>
      <c r="I51" s="189">
        <v>7864.2</v>
      </c>
      <c r="J51" s="189">
        <v>257.2</v>
      </c>
      <c r="K51" s="189">
        <v>8417.1</v>
      </c>
      <c r="L51" s="224">
        <v>621.89999999999964</v>
      </c>
      <c r="N51" s="26"/>
      <c r="O51" s="26"/>
      <c r="P51" s="26"/>
    </row>
    <row r="52" spans="2:16" ht="11.5" x14ac:dyDescent="0.35">
      <c r="B52" s="3"/>
      <c r="C52" s="497" t="s">
        <v>34</v>
      </c>
      <c r="D52" s="42" t="s">
        <v>34</v>
      </c>
      <c r="E52" s="245">
        <v>19</v>
      </c>
      <c r="F52" s="245">
        <v>19</v>
      </c>
      <c r="G52" s="219">
        <v>1</v>
      </c>
      <c r="H52" s="93">
        <v>430.6</v>
      </c>
      <c r="I52" s="93">
        <v>5064.1000000000004</v>
      </c>
      <c r="J52" s="93">
        <v>0</v>
      </c>
      <c r="K52" s="93">
        <v>5232.2</v>
      </c>
      <c r="L52" s="62">
        <v>262.50000000000091</v>
      </c>
      <c r="N52" s="26"/>
      <c r="O52" s="26"/>
      <c r="P52" s="26"/>
    </row>
    <row r="53" spans="2:16" ht="12" thickBot="1" x14ac:dyDescent="0.4">
      <c r="B53" s="3"/>
      <c r="C53" s="499"/>
      <c r="D53" s="125" t="s">
        <v>9</v>
      </c>
      <c r="E53" s="254">
        <v>19</v>
      </c>
      <c r="F53" s="254">
        <v>19</v>
      </c>
      <c r="G53" s="256">
        <v>1</v>
      </c>
      <c r="H53" s="189">
        <v>430.6</v>
      </c>
      <c r="I53" s="189">
        <v>5064.1000000000004</v>
      </c>
      <c r="J53" s="189">
        <v>0</v>
      </c>
      <c r="K53" s="189">
        <v>5232.2</v>
      </c>
      <c r="L53" s="224">
        <v>262.50000000000091</v>
      </c>
      <c r="N53" s="26"/>
      <c r="O53" s="26"/>
      <c r="P53" s="26"/>
    </row>
    <row r="54" spans="2:16" ht="11.5" x14ac:dyDescent="0.35">
      <c r="C54" s="462" t="s">
        <v>77</v>
      </c>
      <c r="D54" s="42" t="s">
        <v>30</v>
      </c>
      <c r="E54" s="245">
        <v>4</v>
      </c>
      <c r="F54" s="245">
        <v>4</v>
      </c>
      <c r="G54" s="219">
        <v>1</v>
      </c>
      <c r="H54" s="93">
        <v>0</v>
      </c>
      <c r="I54" s="93">
        <v>65.099999999999994</v>
      </c>
      <c r="J54" s="93">
        <v>0</v>
      </c>
      <c r="K54" s="93">
        <v>65.099999999999994</v>
      </c>
      <c r="L54" s="62">
        <v>0</v>
      </c>
      <c r="N54" s="26"/>
      <c r="O54" s="26"/>
      <c r="P54" s="26"/>
    </row>
    <row r="55" spans="2:16" ht="12" thickBot="1" x14ac:dyDescent="0.4">
      <c r="C55" s="502"/>
      <c r="D55" s="50" t="s">
        <v>9</v>
      </c>
      <c r="E55" s="254">
        <v>4</v>
      </c>
      <c r="F55" s="254">
        <v>4</v>
      </c>
      <c r="G55" s="256">
        <v>1</v>
      </c>
      <c r="H55" s="189">
        <v>0</v>
      </c>
      <c r="I55" s="189">
        <v>65.099999999999994</v>
      </c>
      <c r="J55" s="189">
        <v>0</v>
      </c>
      <c r="K55" s="189">
        <v>65.099999999999994</v>
      </c>
      <c r="L55" s="224">
        <v>0</v>
      </c>
      <c r="N55" s="26"/>
      <c r="O55" s="26"/>
      <c r="P55" s="26"/>
    </row>
    <row r="56" spans="2:16" ht="12.5" thickBot="1" x14ac:dyDescent="0.4">
      <c r="C56" s="503" t="s">
        <v>35</v>
      </c>
      <c r="D56" s="504"/>
      <c r="E56" s="96">
        <v>1835</v>
      </c>
      <c r="F56" s="96">
        <v>1805</v>
      </c>
      <c r="G56" s="99">
        <v>0.98365122615803813</v>
      </c>
      <c r="H56" s="262">
        <v>216958.80000000002</v>
      </c>
      <c r="I56" s="262">
        <v>666012.69999999984</v>
      </c>
      <c r="J56" s="262">
        <v>40853.69999999999</v>
      </c>
      <c r="K56" s="262">
        <v>844385.8</v>
      </c>
      <c r="L56" s="262">
        <v>79439.39999999979</v>
      </c>
      <c r="N56" s="26"/>
      <c r="O56" s="26"/>
      <c r="P56" s="26"/>
    </row>
    <row r="57" spans="2:16" ht="6.75" customHeight="1" x14ac:dyDescent="0.35">
      <c r="C57" s="7"/>
      <c r="D57" s="7"/>
      <c r="E57" s="7"/>
      <c r="F57" s="7"/>
      <c r="G57" s="7"/>
      <c r="H57" s="7"/>
      <c r="I57" s="7"/>
      <c r="J57" s="7"/>
      <c r="K57" s="247"/>
      <c r="L57" s="136"/>
    </row>
    <row r="58" spans="2:16" ht="14.5" x14ac:dyDescent="0.35">
      <c r="C58" s="500" t="s">
        <v>36</v>
      </c>
      <c r="D58" s="501"/>
      <c r="E58" s="501"/>
      <c r="F58" s="501"/>
      <c r="G58" s="501"/>
      <c r="H58" s="501"/>
      <c r="I58" s="501"/>
      <c r="J58" s="501"/>
      <c r="K58" s="501"/>
      <c r="L58" s="501"/>
      <c r="N58" s="26"/>
    </row>
    <row r="59" spans="2:16" ht="14.5" x14ac:dyDescent="0.35">
      <c r="C59" s="500" t="s">
        <v>37</v>
      </c>
      <c r="D59" s="501"/>
      <c r="E59" s="501"/>
      <c r="F59" s="501"/>
      <c r="G59" s="501"/>
      <c r="H59" s="501"/>
      <c r="I59" s="501"/>
      <c r="J59" s="501"/>
      <c r="K59" s="501"/>
      <c r="L59" s="501"/>
    </row>
    <row r="60" spans="2:16" ht="15.5" x14ac:dyDescent="0.35">
      <c r="C60" s="287" t="s">
        <v>38</v>
      </c>
      <c r="D60" s="29"/>
      <c r="E60" s="29"/>
      <c r="F60" s="29"/>
      <c r="G60" s="29"/>
      <c r="H60" s="29"/>
      <c r="I60" s="29"/>
      <c r="J60" s="248"/>
      <c r="K60" s="29"/>
      <c r="L60" s="265" t="s">
        <v>122</v>
      </c>
    </row>
    <row r="61" spans="2:16" ht="15.5" x14ac:dyDescent="0.35">
      <c r="C61" s="280"/>
      <c r="D61" s="183"/>
      <c r="E61" s="183"/>
      <c r="F61" s="183"/>
      <c r="G61" s="183"/>
      <c r="H61" s="183"/>
      <c r="I61" s="183"/>
      <c r="J61" s="183"/>
      <c r="K61" s="183"/>
      <c r="L61" s="183"/>
    </row>
  </sheetData>
  <mergeCells count="25">
    <mergeCell ref="C7:C15"/>
    <mergeCell ref="C16:C19"/>
    <mergeCell ref="C20:C21"/>
    <mergeCell ref="C22:C25"/>
    <mergeCell ref="C1:L2"/>
    <mergeCell ref="C4:C6"/>
    <mergeCell ref="D4:D6"/>
    <mergeCell ref="E4:G5"/>
    <mergeCell ref="H4:H6"/>
    <mergeCell ref="I4:J5"/>
    <mergeCell ref="K4:K6"/>
    <mergeCell ref="L4:L6"/>
    <mergeCell ref="C26:C31"/>
    <mergeCell ref="C59:L59"/>
    <mergeCell ref="C46:C47"/>
    <mergeCell ref="C48:C49"/>
    <mergeCell ref="C52:C53"/>
    <mergeCell ref="C54:C55"/>
    <mergeCell ref="C56:D56"/>
    <mergeCell ref="C58:L58"/>
    <mergeCell ref="C50:C51"/>
    <mergeCell ref="C32:C35"/>
    <mergeCell ref="C36:C40"/>
    <mergeCell ref="C41:C43"/>
    <mergeCell ref="C44:C45"/>
  </mergeCells>
  <pageMargins left="0.70866141732283472" right="0.70866141732283472" top="0.94488188976377963" bottom="3.937007874015748E-2" header="0.31496062992125984" footer="0.31496062992125984"/>
  <pageSetup paperSize="9" scale="72" orientation="landscape" r:id="rId1"/>
  <headerFooter>
    <oddHeader>&amp;L&amp;G&amp;RCAMPAÑA: 2022/2023. MES: SEPTIEMBRE
Fecha de emisión de datos: 07/05/2024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D1:R60"/>
  <sheetViews>
    <sheetView view="pageLayout" topLeftCell="D1" zoomScale="80" zoomScaleNormal="60" zoomScaleSheetLayoutView="50" zoomScalePageLayoutView="80" workbookViewId="0">
      <selection activeCell="E2" sqref="E2:P4"/>
    </sheetView>
  </sheetViews>
  <sheetFormatPr baseColWidth="10" defaultColWidth="11.453125" defaultRowHeight="14.5" x14ac:dyDescent="0.35"/>
  <cols>
    <col min="3" max="3" width="8.7265625" customWidth="1"/>
    <col min="5" max="5" width="23.1796875" customWidth="1"/>
    <col min="6" max="6" width="15" bestFit="1" customWidth="1"/>
    <col min="7" max="7" width="11.7265625" bestFit="1" customWidth="1"/>
    <col min="8" max="8" width="14.26953125" bestFit="1" customWidth="1"/>
    <col min="9" max="9" width="13.453125" bestFit="1" customWidth="1"/>
    <col min="12" max="12" width="11.453125" customWidth="1"/>
    <col min="13" max="13" width="11.54296875" customWidth="1"/>
    <col min="16" max="16" width="13" style="16" bestFit="1" customWidth="1"/>
    <col min="17" max="17" width="12.1796875" bestFit="1" customWidth="1"/>
  </cols>
  <sheetData>
    <row r="1" spans="4:18" ht="9" customHeight="1" x14ac:dyDescent="0.35"/>
    <row r="2" spans="4:18" ht="15" customHeight="1" x14ac:dyDescent="0.35">
      <c r="E2" s="461" t="s">
        <v>130</v>
      </c>
      <c r="F2" s="461"/>
      <c r="G2" s="461"/>
      <c r="H2" s="461"/>
      <c r="I2" s="461"/>
      <c r="J2" s="461"/>
      <c r="K2" s="461"/>
      <c r="L2" s="461"/>
      <c r="M2" s="461"/>
      <c r="N2" s="461"/>
      <c r="O2" s="461"/>
      <c r="P2" s="461"/>
    </row>
    <row r="3" spans="4:18" ht="15" customHeight="1" x14ac:dyDescent="0.35">
      <c r="E3" s="461"/>
      <c r="F3" s="461"/>
      <c r="G3" s="461"/>
      <c r="H3" s="461"/>
      <c r="I3" s="461"/>
      <c r="J3" s="461"/>
      <c r="K3" s="461"/>
      <c r="L3" s="461"/>
      <c r="M3" s="461"/>
      <c r="N3" s="461"/>
      <c r="O3" s="461"/>
      <c r="P3" s="461"/>
    </row>
    <row r="4" spans="4:18" ht="9" customHeight="1" x14ac:dyDescent="0.35">
      <c r="E4" s="461"/>
      <c r="F4" s="461"/>
      <c r="G4" s="461"/>
      <c r="H4" s="461"/>
      <c r="I4" s="461"/>
      <c r="J4" s="461"/>
      <c r="K4" s="461"/>
      <c r="L4" s="461"/>
      <c r="M4" s="461"/>
      <c r="N4" s="461"/>
      <c r="O4" s="461"/>
      <c r="P4" s="461"/>
    </row>
    <row r="5" spans="4:18" ht="9" customHeight="1" thickBot="1" x14ac:dyDescent="0.4">
      <c r="E5" s="51"/>
      <c r="F5" s="51"/>
      <c r="G5" s="51"/>
      <c r="H5" s="51"/>
      <c r="I5" s="52"/>
      <c r="J5" s="52"/>
      <c r="K5" s="52"/>
      <c r="L5" s="52"/>
      <c r="M5" s="52"/>
      <c r="N5" s="52"/>
      <c r="O5" s="51"/>
      <c r="P5" s="53"/>
    </row>
    <row r="6" spans="4:18" s="1" customFormat="1" ht="31.5" customHeight="1" thickBot="1" x14ac:dyDescent="0.25">
      <c r="E6" s="54" t="s">
        <v>54</v>
      </c>
      <c r="F6" s="278" t="s">
        <v>4</v>
      </c>
      <c r="G6" s="278" t="s">
        <v>39</v>
      </c>
      <c r="H6" s="278" t="s">
        <v>40</v>
      </c>
      <c r="I6" s="278" t="s">
        <v>41</v>
      </c>
      <c r="J6" s="278" t="s">
        <v>42</v>
      </c>
      <c r="K6" s="278" t="s">
        <v>43</v>
      </c>
      <c r="L6" s="278" t="s">
        <v>44</v>
      </c>
      <c r="M6" s="288" t="s">
        <v>45</v>
      </c>
      <c r="N6" s="278" t="s">
        <v>46</v>
      </c>
      <c r="O6" s="288" t="s">
        <v>47</v>
      </c>
      <c r="P6" s="55" t="s">
        <v>48</v>
      </c>
    </row>
    <row r="7" spans="4:18" x14ac:dyDescent="0.35">
      <c r="D7" s="6"/>
      <c r="E7" s="497" t="s">
        <v>74</v>
      </c>
      <c r="F7" s="30" t="s">
        <v>80</v>
      </c>
      <c r="G7" s="75">
        <v>1084.3</v>
      </c>
      <c r="H7" s="76">
        <v>4923.8</v>
      </c>
      <c r="I7" s="76">
        <v>3626.1</v>
      </c>
      <c r="J7" s="76">
        <v>996.1</v>
      </c>
      <c r="K7" s="76">
        <v>142.30000000000001</v>
      </c>
      <c r="L7" s="76">
        <v>15.7</v>
      </c>
      <c r="M7" s="76">
        <v>0</v>
      </c>
      <c r="N7" s="76">
        <v>0</v>
      </c>
      <c r="O7" s="76">
        <v>61.1</v>
      </c>
      <c r="P7" s="57">
        <v>10849.3</v>
      </c>
      <c r="R7" s="188"/>
    </row>
    <row r="8" spans="4:18" x14ac:dyDescent="0.35">
      <c r="D8" s="6"/>
      <c r="E8" s="498"/>
      <c r="F8" s="127" t="s">
        <v>81</v>
      </c>
      <c r="G8" s="77">
        <v>1288.4000000000001</v>
      </c>
      <c r="H8" s="78">
        <v>3111</v>
      </c>
      <c r="I8" s="78">
        <v>1659.6</v>
      </c>
      <c r="J8" s="78">
        <v>669.8</v>
      </c>
      <c r="K8" s="78">
        <v>22.9</v>
      </c>
      <c r="L8" s="78">
        <v>0</v>
      </c>
      <c r="M8" s="78">
        <v>0</v>
      </c>
      <c r="N8" s="78">
        <v>0</v>
      </c>
      <c r="O8" s="78">
        <v>27.5</v>
      </c>
      <c r="P8" s="57">
        <v>6779.1</v>
      </c>
      <c r="R8" s="188"/>
    </row>
    <row r="9" spans="4:18" x14ac:dyDescent="0.35">
      <c r="D9" s="6"/>
      <c r="E9" s="498"/>
      <c r="F9" s="127" t="s">
        <v>82</v>
      </c>
      <c r="G9" s="77">
        <v>4021.1</v>
      </c>
      <c r="H9" s="78">
        <v>33559.699999999997</v>
      </c>
      <c r="I9" s="78">
        <v>45013.2</v>
      </c>
      <c r="J9" s="78">
        <v>40945.599999999999</v>
      </c>
      <c r="K9" s="78">
        <v>14434.8</v>
      </c>
      <c r="L9" s="78">
        <v>4046.8</v>
      </c>
      <c r="M9" s="78">
        <v>294.10000000000002</v>
      </c>
      <c r="N9" s="78">
        <v>10.4</v>
      </c>
      <c r="O9" s="78">
        <v>731</v>
      </c>
      <c r="P9" s="57">
        <v>143056.6</v>
      </c>
      <c r="R9" s="188"/>
    </row>
    <row r="10" spans="4:18" x14ac:dyDescent="0.35">
      <c r="D10" s="6"/>
      <c r="E10" s="498"/>
      <c r="F10" s="127" t="s">
        <v>6</v>
      </c>
      <c r="G10" s="77">
        <v>213.1</v>
      </c>
      <c r="H10" s="78">
        <v>7307.3</v>
      </c>
      <c r="I10" s="78">
        <v>22052.799999999999</v>
      </c>
      <c r="J10" s="78">
        <v>19025.5</v>
      </c>
      <c r="K10" s="78">
        <v>6359.9</v>
      </c>
      <c r="L10" s="78">
        <v>1418</v>
      </c>
      <c r="M10" s="78">
        <v>49.1</v>
      </c>
      <c r="N10" s="78">
        <v>0</v>
      </c>
      <c r="O10" s="78">
        <v>241.7</v>
      </c>
      <c r="P10" s="57">
        <v>56667.4</v>
      </c>
      <c r="R10" s="188"/>
    </row>
    <row r="11" spans="4:18" x14ac:dyDescent="0.35">
      <c r="D11" s="6"/>
      <c r="E11" s="498"/>
      <c r="F11" s="127" t="s">
        <v>7</v>
      </c>
      <c r="G11" s="77">
        <v>630.5</v>
      </c>
      <c r="H11" s="78">
        <v>4449.5</v>
      </c>
      <c r="I11" s="78">
        <v>1936.3</v>
      </c>
      <c r="J11" s="78">
        <v>427.3</v>
      </c>
      <c r="K11" s="78">
        <v>2.8</v>
      </c>
      <c r="L11" s="78">
        <v>0</v>
      </c>
      <c r="M11" s="78">
        <v>0</v>
      </c>
      <c r="N11" s="78">
        <v>0</v>
      </c>
      <c r="O11" s="78">
        <v>70.2</v>
      </c>
      <c r="P11" s="57">
        <v>7516.5</v>
      </c>
      <c r="R11" s="188"/>
    </row>
    <row r="12" spans="4:18" x14ac:dyDescent="0.35">
      <c r="D12" s="6"/>
      <c r="E12" s="498"/>
      <c r="F12" s="127" t="s">
        <v>83</v>
      </c>
      <c r="G12" s="77">
        <v>3725.6</v>
      </c>
      <c r="H12" s="78">
        <v>20739.599999999999</v>
      </c>
      <c r="I12" s="78">
        <v>70804.3</v>
      </c>
      <c r="J12" s="78">
        <v>75467.199999999997</v>
      </c>
      <c r="K12" s="78">
        <v>7701.4</v>
      </c>
      <c r="L12" s="78">
        <v>547</v>
      </c>
      <c r="M12" s="78">
        <v>86.9</v>
      </c>
      <c r="N12" s="78">
        <v>20.8</v>
      </c>
      <c r="O12" s="78">
        <v>1870.9</v>
      </c>
      <c r="P12" s="57">
        <v>180963.6</v>
      </c>
      <c r="R12" s="188"/>
    </row>
    <row r="13" spans="4:18" x14ac:dyDescent="0.35">
      <c r="D13" s="6"/>
      <c r="E13" s="498"/>
      <c r="F13" s="127" t="s">
        <v>84</v>
      </c>
      <c r="G13" s="77">
        <v>1313.6</v>
      </c>
      <c r="H13" s="78">
        <v>7164.4</v>
      </c>
      <c r="I13" s="78">
        <v>8651.7999999999993</v>
      </c>
      <c r="J13" s="78">
        <v>8119.1</v>
      </c>
      <c r="K13" s="78">
        <v>4043.8</v>
      </c>
      <c r="L13" s="78">
        <v>972.9</v>
      </c>
      <c r="M13" s="78">
        <v>35.9</v>
      </c>
      <c r="N13" s="78">
        <v>0</v>
      </c>
      <c r="O13" s="78">
        <v>185.2</v>
      </c>
      <c r="P13" s="57">
        <v>30486.799999999999</v>
      </c>
      <c r="R13" s="188"/>
    </row>
    <row r="14" spans="4:18" x14ac:dyDescent="0.35">
      <c r="D14" s="6"/>
      <c r="E14" s="498"/>
      <c r="F14" s="34" t="s">
        <v>8</v>
      </c>
      <c r="G14" s="80">
        <v>8644.1</v>
      </c>
      <c r="H14" s="81">
        <v>30641.4</v>
      </c>
      <c r="I14" s="81">
        <v>25643.7</v>
      </c>
      <c r="J14" s="81">
        <v>11549.7</v>
      </c>
      <c r="K14" s="81">
        <v>998.1</v>
      </c>
      <c r="L14" s="81">
        <v>3.9</v>
      </c>
      <c r="M14" s="81">
        <v>0</v>
      </c>
      <c r="N14" s="81">
        <v>0</v>
      </c>
      <c r="O14" s="81">
        <v>354.4</v>
      </c>
      <c r="P14" s="57">
        <v>77835.3</v>
      </c>
      <c r="R14" s="188"/>
    </row>
    <row r="15" spans="4:18" ht="15" thickBot="1" x14ac:dyDescent="0.4">
      <c r="D15" s="6"/>
      <c r="E15" s="499"/>
      <c r="F15" s="125" t="s">
        <v>49</v>
      </c>
      <c r="G15" s="189">
        <v>20920.7</v>
      </c>
      <c r="H15" s="189">
        <v>111896.69999999998</v>
      </c>
      <c r="I15" s="189">
        <v>179387.8</v>
      </c>
      <c r="J15" s="189">
        <v>157200.30000000002</v>
      </c>
      <c r="K15" s="189">
        <v>33706</v>
      </c>
      <c r="L15" s="189">
        <v>7004.2999999999993</v>
      </c>
      <c r="M15" s="189">
        <v>466</v>
      </c>
      <c r="N15" s="189">
        <v>31.200000000000003</v>
      </c>
      <c r="O15" s="189">
        <v>3542</v>
      </c>
      <c r="P15" s="58">
        <v>514154.6</v>
      </c>
      <c r="R15" s="246"/>
    </row>
    <row r="16" spans="4:18" x14ac:dyDescent="0.35">
      <c r="D16" s="6"/>
      <c r="E16" s="497" t="s">
        <v>75</v>
      </c>
      <c r="F16" s="127" t="s">
        <v>10</v>
      </c>
      <c r="G16" s="77">
        <v>150.1</v>
      </c>
      <c r="H16" s="78">
        <v>869.8</v>
      </c>
      <c r="I16" s="78">
        <v>209.2</v>
      </c>
      <c r="J16" s="78">
        <v>33.200000000000003</v>
      </c>
      <c r="K16" s="78">
        <v>0</v>
      </c>
      <c r="L16" s="78">
        <v>0</v>
      </c>
      <c r="M16" s="78">
        <v>0</v>
      </c>
      <c r="N16" s="78">
        <v>0</v>
      </c>
      <c r="O16" s="78">
        <v>1.8</v>
      </c>
      <c r="P16" s="59">
        <v>1264.0999999999999</v>
      </c>
      <c r="R16" s="188"/>
    </row>
    <row r="17" spans="4:18" x14ac:dyDescent="0.35">
      <c r="D17" s="6"/>
      <c r="E17" s="498"/>
      <c r="F17" s="127" t="s">
        <v>11</v>
      </c>
      <c r="G17" s="77">
        <v>231.7</v>
      </c>
      <c r="H17" s="78">
        <v>904.5</v>
      </c>
      <c r="I17" s="78">
        <v>516.1</v>
      </c>
      <c r="J17" s="78">
        <v>186.2</v>
      </c>
      <c r="K17" s="78">
        <v>22.6</v>
      </c>
      <c r="L17" s="78">
        <v>0</v>
      </c>
      <c r="M17" s="78">
        <v>0</v>
      </c>
      <c r="N17" s="78">
        <v>0</v>
      </c>
      <c r="O17" s="78">
        <v>20.9</v>
      </c>
      <c r="P17" s="60">
        <v>1882.1</v>
      </c>
      <c r="R17" s="188"/>
    </row>
    <row r="18" spans="4:18" x14ac:dyDescent="0.35">
      <c r="D18" s="6"/>
      <c r="E18" s="498"/>
      <c r="F18" s="34" t="s">
        <v>12</v>
      </c>
      <c r="G18" s="80">
        <v>408.2</v>
      </c>
      <c r="H18" s="81">
        <v>1568.5</v>
      </c>
      <c r="I18" s="81">
        <v>769.3</v>
      </c>
      <c r="J18" s="81">
        <v>129.1</v>
      </c>
      <c r="K18" s="81">
        <v>2.5</v>
      </c>
      <c r="L18" s="81">
        <v>0</v>
      </c>
      <c r="M18" s="81">
        <v>0</v>
      </c>
      <c r="N18" s="81">
        <v>0</v>
      </c>
      <c r="O18" s="81">
        <v>60.9</v>
      </c>
      <c r="P18" s="61">
        <v>2938.5</v>
      </c>
      <c r="R18" s="188"/>
    </row>
    <row r="19" spans="4:18" ht="15" thickBot="1" x14ac:dyDescent="0.4">
      <c r="D19" s="6"/>
      <c r="E19" s="499"/>
      <c r="F19" s="125" t="s">
        <v>49</v>
      </c>
      <c r="G19" s="189">
        <v>790</v>
      </c>
      <c r="H19" s="189">
        <v>3342.8</v>
      </c>
      <c r="I19" s="189">
        <v>1494.6</v>
      </c>
      <c r="J19" s="189">
        <v>348.5</v>
      </c>
      <c r="K19" s="189">
        <v>25.1</v>
      </c>
      <c r="L19" s="189">
        <v>0</v>
      </c>
      <c r="M19" s="189">
        <v>0</v>
      </c>
      <c r="N19" s="189">
        <v>0</v>
      </c>
      <c r="O19" s="189">
        <v>83.6</v>
      </c>
      <c r="P19" s="58">
        <v>6084.7</v>
      </c>
      <c r="R19" s="246"/>
    </row>
    <row r="20" spans="4:18" x14ac:dyDescent="0.35">
      <c r="D20" s="6"/>
      <c r="E20" s="530" t="s">
        <v>13</v>
      </c>
      <c r="F20" s="42" t="s">
        <v>13</v>
      </c>
      <c r="G20" s="190">
        <v>227.3</v>
      </c>
      <c r="H20" s="93">
        <v>265</v>
      </c>
      <c r="I20" s="93">
        <v>71.2</v>
      </c>
      <c r="J20" s="93">
        <v>0.5</v>
      </c>
      <c r="K20" s="93">
        <v>0</v>
      </c>
      <c r="L20" s="93">
        <v>0</v>
      </c>
      <c r="M20" s="93">
        <v>0</v>
      </c>
      <c r="N20" s="93">
        <v>0</v>
      </c>
      <c r="O20" s="93">
        <v>0</v>
      </c>
      <c r="P20" s="62">
        <v>564.1</v>
      </c>
      <c r="R20" s="188"/>
    </row>
    <row r="21" spans="4:18" ht="15" thickBot="1" x14ac:dyDescent="0.4">
      <c r="D21" s="6"/>
      <c r="E21" s="531"/>
      <c r="F21" s="50" t="s">
        <v>49</v>
      </c>
      <c r="G21" s="189">
        <v>227.3</v>
      </c>
      <c r="H21" s="189">
        <v>265</v>
      </c>
      <c r="I21" s="189">
        <v>71.2</v>
      </c>
      <c r="J21" s="189">
        <v>0.5</v>
      </c>
      <c r="K21" s="189">
        <v>0</v>
      </c>
      <c r="L21" s="189">
        <v>0</v>
      </c>
      <c r="M21" s="189">
        <v>0</v>
      </c>
      <c r="N21" s="189">
        <v>0</v>
      </c>
      <c r="O21" s="189">
        <v>0</v>
      </c>
      <c r="P21" s="63">
        <v>564.1</v>
      </c>
      <c r="R21" s="246"/>
    </row>
    <row r="22" spans="4:18" x14ac:dyDescent="0.35">
      <c r="D22" s="6"/>
      <c r="E22" s="497" t="s">
        <v>87</v>
      </c>
      <c r="F22" s="127" t="s">
        <v>14</v>
      </c>
      <c r="G22" s="77">
        <v>330.8</v>
      </c>
      <c r="H22" s="78">
        <v>2117</v>
      </c>
      <c r="I22" s="78">
        <v>2413.9</v>
      </c>
      <c r="J22" s="78">
        <v>915.4</v>
      </c>
      <c r="K22" s="78">
        <v>138.9</v>
      </c>
      <c r="L22" s="78">
        <v>40.4</v>
      </c>
      <c r="M22" s="78">
        <v>0</v>
      </c>
      <c r="N22" s="78">
        <v>0</v>
      </c>
      <c r="O22" s="78">
        <v>49.4</v>
      </c>
      <c r="P22" s="60">
        <v>6005.8</v>
      </c>
      <c r="R22" s="188"/>
    </row>
    <row r="23" spans="4:18" x14ac:dyDescent="0.35">
      <c r="D23" s="6"/>
      <c r="E23" s="498"/>
      <c r="F23" s="127" t="s">
        <v>85</v>
      </c>
      <c r="G23" s="77">
        <v>182.3</v>
      </c>
      <c r="H23" s="78">
        <v>548.5</v>
      </c>
      <c r="I23" s="78">
        <v>154.19999999999999</v>
      </c>
      <c r="J23" s="78">
        <v>28.7</v>
      </c>
      <c r="K23" s="78">
        <v>0</v>
      </c>
      <c r="L23" s="78">
        <v>0</v>
      </c>
      <c r="M23" s="78">
        <v>0</v>
      </c>
      <c r="N23" s="78">
        <v>0</v>
      </c>
      <c r="O23" s="78">
        <v>4.8</v>
      </c>
      <c r="P23" s="60">
        <v>918.4</v>
      </c>
      <c r="R23" s="188"/>
    </row>
    <row r="24" spans="4:18" x14ac:dyDescent="0.35">
      <c r="D24" s="6"/>
      <c r="E24" s="498"/>
      <c r="F24" s="34" t="s">
        <v>15</v>
      </c>
      <c r="G24" s="80">
        <v>255</v>
      </c>
      <c r="H24" s="81">
        <v>1312.1</v>
      </c>
      <c r="I24" s="81">
        <v>431.7</v>
      </c>
      <c r="J24" s="81">
        <v>41.5</v>
      </c>
      <c r="K24" s="81">
        <v>0</v>
      </c>
      <c r="L24" s="81">
        <v>0</v>
      </c>
      <c r="M24" s="81">
        <v>0</v>
      </c>
      <c r="N24" s="81">
        <v>0</v>
      </c>
      <c r="O24" s="81">
        <v>8.6</v>
      </c>
      <c r="P24" s="61">
        <v>2049</v>
      </c>
      <c r="R24" s="188"/>
    </row>
    <row r="25" spans="4:18" ht="15" thickBot="1" x14ac:dyDescent="0.4">
      <c r="D25" s="6"/>
      <c r="E25" s="499"/>
      <c r="F25" s="125" t="s">
        <v>49</v>
      </c>
      <c r="G25" s="189">
        <v>768.1</v>
      </c>
      <c r="H25" s="189">
        <v>3977.6</v>
      </c>
      <c r="I25" s="189">
        <v>2999.7999999999997</v>
      </c>
      <c r="J25" s="189">
        <v>985.6</v>
      </c>
      <c r="K25" s="189">
        <v>138.9</v>
      </c>
      <c r="L25" s="189">
        <v>40.4</v>
      </c>
      <c r="M25" s="189">
        <v>0</v>
      </c>
      <c r="N25" s="189">
        <v>0</v>
      </c>
      <c r="O25" s="189">
        <v>62.8</v>
      </c>
      <c r="P25" s="63">
        <v>8973.2000000000007</v>
      </c>
      <c r="R25" s="246"/>
    </row>
    <row r="26" spans="4:18" x14ac:dyDescent="0.35">
      <c r="D26" s="6"/>
      <c r="E26" s="497" t="s">
        <v>73</v>
      </c>
      <c r="F26" s="30" t="s">
        <v>16</v>
      </c>
      <c r="G26" s="77">
        <v>52.7</v>
      </c>
      <c r="H26" s="78">
        <v>2912.3</v>
      </c>
      <c r="I26" s="78">
        <v>4518.1000000000004</v>
      </c>
      <c r="J26" s="78">
        <v>843.5</v>
      </c>
      <c r="K26" s="78">
        <v>61.2</v>
      </c>
      <c r="L26" s="78">
        <v>0.7</v>
      </c>
      <c r="M26" s="78">
        <v>4.0999999999999996</v>
      </c>
      <c r="N26" s="78">
        <v>4</v>
      </c>
      <c r="O26" s="78">
        <v>64.400000000000006</v>
      </c>
      <c r="P26" s="60">
        <v>8461.1</v>
      </c>
      <c r="R26" s="188"/>
    </row>
    <row r="27" spans="4:18" x14ac:dyDescent="0.35">
      <c r="D27" s="6"/>
      <c r="E27" s="498"/>
      <c r="F27" s="127" t="s">
        <v>17</v>
      </c>
      <c r="G27" s="77">
        <v>156.5</v>
      </c>
      <c r="H27" s="78">
        <v>5342.4</v>
      </c>
      <c r="I27" s="78">
        <v>18672.5</v>
      </c>
      <c r="J27" s="78">
        <v>11416.4</v>
      </c>
      <c r="K27" s="78">
        <v>446.1</v>
      </c>
      <c r="L27" s="78">
        <v>37</v>
      </c>
      <c r="M27" s="78">
        <v>55</v>
      </c>
      <c r="N27" s="78">
        <v>0</v>
      </c>
      <c r="O27" s="78">
        <v>242.2</v>
      </c>
      <c r="P27" s="60">
        <v>36368</v>
      </c>
      <c r="R27" s="188"/>
    </row>
    <row r="28" spans="4:18" x14ac:dyDescent="0.35">
      <c r="D28" s="6"/>
      <c r="E28" s="498"/>
      <c r="F28" s="127" t="s">
        <v>18</v>
      </c>
      <c r="G28" s="77">
        <v>60.6</v>
      </c>
      <c r="H28" s="78">
        <v>320</v>
      </c>
      <c r="I28" s="78">
        <v>1260.0999999999999</v>
      </c>
      <c r="J28" s="78">
        <v>743.5</v>
      </c>
      <c r="K28" s="78">
        <v>49.1</v>
      </c>
      <c r="L28" s="78">
        <v>0</v>
      </c>
      <c r="M28" s="78">
        <v>0</v>
      </c>
      <c r="N28" s="78">
        <v>0</v>
      </c>
      <c r="O28" s="78">
        <v>43.3</v>
      </c>
      <c r="P28" s="60">
        <v>2476.4</v>
      </c>
      <c r="R28" s="188"/>
    </row>
    <row r="29" spans="4:18" x14ac:dyDescent="0.35">
      <c r="D29" s="6"/>
      <c r="E29" s="498"/>
      <c r="F29" s="127" t="s">
        <v>50</v>
      </c>
      <c r="G29" s="77">
        <v>3.3</v>
      </c>
      <c r="H29" s="78">
        <v>68.400000000000006</v>
      </c>
      <c r="I29" s="78">
        <v>271.60000000000002</v>
      </c>
      <c r="J29" s="78">
        <v>300.5</v>
      </c>
      <c r="K29" s="78">
        <v>79.7</v>
      </c>
      <c r="L29" s="78">
        <v>12.9</v>
      </c>
      <c r="M29" s="78">
        <v>0</v>
      </c>
      <c r="N29" s="78">
        <v>0</v>
      </c>
      <c r="O29" s="78">
        <v>0</v>
      </c>
      <c r="P29" s="60">
        <v>736.4</v>
      </c>
      <c r="R29" s="188"/>
    </row>
    <row r="30" spans="4:18" x14ac:dyDescent="0.35">
      <c r="D30" s="6"/>
      <c r="E30" s="498"/>
      <c r="F30" s="34" t="s">
        <v>19</v>
      </c>
      <c r="G30" s="80">
        <v>220.9</v>
      </c>
      <c r="H30" s="81">
        <v>3196.7</v>
      </c>
      <c r="I30" s="81">
        <v>8778.2999999999993</v>
      </c>
      <c r="J30" s="81">
        <v>6066.8</v>
      </c>
      <c r="K30" s="81">
        <v>287.10000000000002</v>
      </c>
      <c r="L30" s="81">
        <v>0</v>
      </c>
      <c r="M30" s="81">
        <v>0</v>
      </c>
      <c r="N30" s="81">
        <v>0</v>
      </c>
      <c r="O30" s="81">
        <v>177.7</v>
      </c>
      <c r="P30" s="61">
        <v>18727.5</v>
      </c>
      <c r="R30" s="188"/>
    </row>
    <row r="31" spans="4:18" ht="15" thickBot="1" x14ac:dyDescent="0.4">
      <c r="D31" s="6"/>
      <c r="E31" s="499"/>
      <c r="F31" s="125" t="s">
        <v>49</v>
      </c>
      <c r="G31" s="189">
        <v>494</v>
      </c>
      <c r="H31" s="189">
        <v>11839.8</v>
      </c>
      <c r="I31" s="189">
        <v>33500.599999999991</v>
      </c>
      <c r="J31" s="189">
        <v>19370.7</v>
      </c>
      <c r="K31" s="189">
        <v>923.2</v>
      </c>
      <c r="L31" s="189">
        <v>50.6</v>
      </c>
      <c r="M31" s="189">
        <v>59.1</v>
      </c>
      <c r="N31" s="189">
        <v>4</v>
      </c>
      <c r="O31" s="189">
        <v>527.6</v>
      </c>
      <c r="P31" s="63">
        <v>66769.399999999994</v>
      </c>
      <c r="R31" s="246"/>
    </row>
    <row r="32" spans="4:18" x14ac:dyDescent="0.35">
      <c r="D32" s="6"/>
      <c r="E32" s="497" t="s">
        <v>76</v>
      </c>
      <c r="F32" s="127" t="s">
        <v>78</v>
      </c>
      <c r="G32" s="75">
        <v>0</v>
      </c>
      <c r="H32" s="76">
        <v>117.7</v>
      </c>
      <c r="I32" s="76">
        <v>118.4</v>
      </c>
      <c r="J32" s="76">
        <v>7.9</v>
      </c>
      <c r="K32" s="76">
        <v>0</v>
      </c>
      <c r="L32" s="76">
        <v>0</v>
      </c>
      <c r="M32" s="76">
        <v>0</v>
      </c>
      <c r="N32" s="76">
        <v>0</v>
      </c>
      <c r="O32" s="76">
        <v>1</v>
      </c>
      <c r="P32" s="60">
        <v>244.9</v>
      </c>
      <c r="R32" s="188"/>
    </row>
    <row r="33" spans="4:18" x14ac:dyDescent="0.35">
      <c r="D33" s="6"/>
      <c r="E33" s="498"/>
      <c r="F33" s="127" t="s">
        <v>20</v>
      </c>
      <c r="G33" s="77">
        <v>2.6</v>
      </c>
      <c r="H33" s="78">
        <v>72.7</v>
      </c>
      <c r="I33" s="78">
        <v>36.799999999999997</v>
      </c>
      <c r="J33" s="78">
        <v>0</v>
      </c>
      <c r="K33" s="78">
        <v>0</v>
      </c>
      <c r="L33" s="78">
        <v>0</v>
      </c>
      <c r="M33" s="78">
        <v>0</v>
      </c>
      <c r="N33" s="78">
        <v>0</v>
      </c>
      <c r="O33" s="78">
        <v>0.3</v>
      </c>
      <c r="P33" s="60">
        <v>112.3</v>
      </c>
      <c r="R33" s="188"/>
    </row>
    <row r="34" spans="4:18" x14ac:dyDescent="0.35">
      <c r="D34" s="6"/>
      <c r="E34" s="498"/>
      <c r="F34" s="34" t="s">
        <v>21</v>
      </c>
      <c r="G34" s="80">
        <v>4.0999999999999996</v>
      </c>
      <c r="H34" s="81">
        <v>258.3</v>
      </c>
      <c r="I34" s="81">
        <v>30.1</v>
      </c>
      <c r="J34" s="81">
        <v>0</v>
      </c>
      <c r="K34" s="81">
        <v>0</v>
      </c>
      <c r="L34" s="81">
        <v>0</v>
      </c>
      <c r="M34" s="81">
        <v>0</v>
      </c>
      <c r="N34" s="81">
        <v>0</v>
      </c>
      <c r="O34" s="81">
        <v>0</v>
      </c>
      <c r="P34" s="60">
        <v>292.5</v>
      </c>
      <c r="R34" s="188"/>
    </row>
    <row r="35" spans="4:18" ht="15" thickBot="1" x14ac:dyDescent="0.4">
      <c r="D35" s="6"/>
      <c r="E35" s="499"/>
      <c r="F35" s="125" t="s">
        <v>49</v>
      </c>
      <c r="G35" s="189">
        <v>6.6999999999999993</v>
      </c>
      <c r="H35" s="189">
        <v>448.70000000000005</v>
      </c>
      <c r="I35" s="189">
        <v>185.29999999999998</v>
      </c>
      <c r="J35" s="189">
        <v>7.9</v>
      </c>
      <c r="K35" s="189">
        <v>0</v>
      </c>
      <c r="L35" s="189">
        <v>0</v>
      </c>
      <c r="M35" s="189">
        <v>0</v>
      </c>
      <c r="N35" s="189">
        <v>0</v>
      </c>
      <c r="O35" s="189">
        <v>1.3</v>
      </c>
      <c r="P35" s="58">
        <v>649.70000000000005</v>
      </c>
      <c r="R35" s="246"/>
    </row>
    <row r="36" spans="4:18" x14ac:dyDescent="0.35">
      <c r="D36" s="6"/>
      <c r="E36" s="497" t="s">
        <v>22</v>
      </c>
      <c r="F36" s="127" t="s">
        <v>23</v>
      </c>
      <c r="G36" s="77">
        <v>136.19999999999999</v>
      </c>
      <c r="H36" s="78">
        <v>353.7</v>
      </c>
      <c r="I36" s="78">
        <v>67.900000000000006</v>
      </c>
      <c r="J36" s="78">
        <v>0.2</v>
      </c>
      <c r="K36" s="78">
        <v>0</v>
      </c>
      <c r="L36" s="78">
        <v>0</v>
      </c>
      <c r="M36" s="78">
        <v>0</v>
      </c>
      <c r="N36" s="78">
        <v>0</v>
      </c>
      <c r="O36" s="78">
        <v>2.8</v>
      </c>
      <c r="P36" s="60">
        <v>560.79999999999995</v>
      </c>
      <c r="R36" s="188"/>
    </row>
    <row r="37" spans="4:18" x14ac:dyDescent="0.35">
      <c r="D37" s="6"/>
      <c r="E37" s="498"/>
      <c r="F37" s="127" t="s">
        <v>24</v>
      </c>
      <c r="G37" s="77">
        <v>69</v>
      </c>
      <c r="H37" s="78">
        <v>343.8</v>
      </c>
      <c r="I37" s="78">
        <v>125.1</v>
      </c>
      <c r="J37" s="78">
        <v>1.6</v>
      </c>
      <c r="K37" s="78">
        <v>0</v>
      </c>
      <c r="L37" s="78">
        <v>0</v>
      </c>
      <c r="M37" s="78">
        <v>0</v>
      </c>
      <c r="N37" s="78">
        <v>0</v>
      </c>
      <c r="O37" s="78">
        <v>0.6</v>
      </c>
      <c r="P37" s="60">
        <v>540.1</v>
      </c>
      <c r="R37" s="188"/>
    </row>
    <row r="38" spans="4:18" x14ac:dyDescent="0.35">
      <c r="D38" s="6"/>
      <c r="E38" s="498"/>
      <c r="F38" s="127" t="s">
        <v>25</v>
      </c>
      <c r="G38" s="77">
        <v>582.70000000000005</v>
      </c>
      <c r="H38" s="78">
        <v>3505.5</v>
      </c>
      <c r="I38" s="78">
        <v>2000.9</v>
      </c>
      <c r="J38" s="78">
        <v>130.80000000000001</v>
      </c>
      <c r="K38" s="78">
        <v>0.7</v>
      </c>
      <c r="L38" s="78">
        <v>0</v>
      </c>
      <c r="M38" s="78">
        <v>0</v>
      </c>
      <c r="N38" s="78">
        <v>0</v>
      </c>
      <c r="O38" s="78">
        <v>75.3</v>
      </c>
      <c r="P38" s="60">
        <v>6296</v>
      </c>
      <c r="R38" s="188"/>
    </row>
    <row r="39" spans="4:18" x14ac:dyDescent="0.35">
      <c r="D39" s="6"/>
      <c r="E39" s="498"/>
      <c r="F39" s="34" t="s">
        <v>26</v>
      </c>
      <c r="G39" s="80">
        <v>1333</v>
      </c>
      <c r="H39" s="81">
        <v>4379.8</v>
      </c>
      <c r="I39" s="81">
        <v>1508.5</v>
      </c>
      <c r="J39" s="81">
        <v>434.7</v>
      </c>
      <c r="K39" s="81">
        <v>46.5</v>
      </c>
      <c r="L39" s="81">
        <v>2.5</v>
      </c>
      <c r="M39" s="81">
        <v>0</v>
      </c>
      <c r="N39" s="81">
        <v>0</v>
      </c>
      <c r="O39" s="81">
        <v>68.2</v>
      </c>
      <c r="P39" s="60">
        <v>7773.1</v>
      </c>
      <c r="R39" s="188"/>
    </row>
    <row r="40" spans="4:18" ht="15" thickBot="1" x14ac:dyDescent="0.4">
      <c r="D40" s="6"/>
      <c r="E40" s="499"/>
      <c r="F40" s="125" t="s">
        <v>49</v>
      </c>
      <c r="G40" s="189">
        <v>2120.9</v>
      </c>
      <c r="H40" s="189">
        <v>8582.7999999999993</v>
      </c>
      <c r="I40" s="189">
        <v>3702.4</v>
      </c>
      <c r="J40" s="189">
        <v>567.29999999999995</v>
      </c>
      <c r="K40" s="189">
        <v>47.2</v>
      </c>
      <c r="L40" s="189">
        <v>2.5</v>
      </c>
      <c r="M40" s="189">
        <v>0</v>
      </c>
      <c r="N40" s="189">
        <v>0</v>
      </c>
      <c r="O40" s="189">
        <v>146.9</v>
      </c>
      <c r="P40" s="58">
        <v>15170</v>
      </c>
      <c r="R40" s="246"/>
    </row>
    <row r="41" spans="4:18" x14ac:dyDescent="0.35">
      <c r="D41" s="6"/>
      <c r="E41" s="497" t="s">
        <v>27</v>
      </c>
      <c r="F41" s="30" t="s">
        <v>28</v>
      </c>
      <c r="G41" s="77">
        <v>3154.7</v>
      </c>
      <c r="H41" s="78">
        <v>17562.900000000001</v>
      </c>
      <c r="I41" s="78">
        <v>10357.299999999999</v>
      </c>
      <c r="J41" s="78">
        <v>1543.4</v>
      </c>
      <c r="K41" s="78">
        <v>82.5</v>
      </c>
      <c r="L41" s="78">
        <v>0</v>
      </c>
      <c r="M41" s="78">
        <v>0</v>
      </c>
      <c r="N41" s="78">
        <v>0</v>
      </c>
      <c r="O41" s="78">
        <v>43.9</v>
      </c>
      <c r="P41" s="60">
        <v>32744.7</v>
      </c>
      <c r="R41" s="188"/>
    </row>
    <row r="42" spans="4:18" x14ac:dyDescent="0.35">
      <c r="D42" s="6"/>
      <c r="E42" s="498"/>
      <c r="F42" s="34" t="s">
        <v>79</v>
      </c>
      <c r="G42" s="80">
        <v>749</v>
      </c>
      <c r="H42" s="81">
        <v>1965.2</v>
      </c>
      <c r="I42" s="81">
        <v>757.3</v>
      </c>
      <c r="J42" s="81">
        <v>112.1</v>
      </c>
      <c r="K42" s="81">
        <v>1.2</v>
      </c>
      <c r="L42" s="81">
        <v>0</v>
      </c>
      <c r="M42" s="81">
        <v>0</v>
      </c>
      <c r="N42" s="81">
        <v>0</v>
      </c>
      <c r="O42" s="81">
        <v>0.6</v>
      </c>
      <c r="P42" s="61">
        <v>3585.4</v>
      </c>
      <c r="R42" s="188"/>
    </row>
    <row r="43" spans="4:18" ht="15" thickBot="1" x14ac:dyDescent="0.4">
      <c r="D43" s="6"/>
      <c r="E43" s="499"/>
      <c r="F43" s="125" t="s">
        <v>49</v>
      </c>
      <c r="G43" s="189">
        <v>3903.7</v>
      </c>
      <c r="H43" s="189">
        <v>19528.100000000002</v>
      </c>
      <c r="I43" s="189">
        <v>11114.599999999999</v>
      </c>
      <c r="J43" s="189">
        <v>1655.5</v>
      </c>
      <c r="K43" s="189">
        <v>83.7</v>
      </c>
      <c r="L43" s="189">
        <v>0</v>
      </c>
      <c r="M43" s="189">
        <v>0</v>
      </c>
      <c r="N43" s="189">
        <v>0</v>
      </c>
      <c r="O43" s="189">
        <v>44.5</v>
      </c>
      <c r="P43" s="63">
        <v>36330.1</v>
      </c>
      <c r="R43" s="246"/>
    </row>
    <row r="44" spans="4:18" x14ac:dyDescent="0.35">
      <c r="D44" s="6"/>
      <c r="E44" s="497" t="s">
        <v>29</v>
      </c>
      <c r="F44" s="42" t="s">
        <v>30</v>
      </c>
      <c r="G44" s="190">
        <v>0</v>
      </c>
      <c r="H44" s="93">
        <v>5.7</v>
      </c>
      <c r="I44" s="93">
        <v>0</v>
      </c>
      <c r="J44" s="93">
        <v>0</v>
      </c>
      <c r="K44" s="93">
        <v>0</v>
      </c>
      <c r="L44" s="93">
        <v>0</v>
      </c>
      <c r="M44" s="93">
        <v>0</v>
      </c>
      <c r="N44" s="93">
        <v>0</v>
      </c>
      <c r="O44" s="93">
        <v>0</v>
      </c>
      <c r="P44" s="61">
        <v>5.7</v>
      </c>
      <c r="R44" s="188"/>
    </row>
    <row r="45" spans="4:18" ht="15" thickBot="1" x14ac:dyDescent="0.4">
      <c r="D45" s="6"/>
      <c r="E45" s="499"/>
      <c r="F45" s="125" t="s">
        <v>49</v>
      </c>
      <c r="G45" s="189">
        <v>0</v>
      </c>
      <c r="H45" s="189">
        <v>5.7</v>
      </c>
      <c r="I45" s="189">
        <v>0</v>
      </c>
      <c r="J45" s="189">
        <v>0</v>
      </c>
      <c r="K45" s="189">
        <v>0</v>
      </c>
      <c r="L45" s="189">
        <v>0</v>
      </c>
      <c r="M45" s="189">
        <v>0</v>
      </c>
      <c r="N45" s="189">
        <v>0</v>
      </c>
      <c r="O45" s="189">
        <v>0</v>
      </c>
      <c r="P45" s="63">
        <v>5.7</v>
      </c>
      <c r="R45" s="188"/>
    </row>
    <row r="46" spans="4:18" x14ac:dyDescent="0.35">
      <c r="D46" s="6"/>
      <c r="E46" s="497" t="s">
        <v>31</v>
      </c>
      <c r="F46" s="42" t="s">
        <v>31</v>
      </c>
      <c r="G46" s="190">
        <v>61.1</v>
      </c>
      <c r="H46" s="93">
        <v>1520.9</v>
      </c>
      <c r="I46" s="93">
        <v>677.4</v>
      </c>
      <c r="J46" s="93">
        <v>2.4</v>
      </c>
      <c r="K46" s="93">
        <v>0</v>
      </c>
      <c r="L46" s="93">
        <v>0</v>
      </c>
      <c r="M46" s="93">
        <v>0</v>
      </c>
      <c r="N46" s="93">
        <v>0</v>
      </c>
      <c r="O46" s="93">
        <v>3.9</v>
      </c>
      <c r="P46" s="61">
        <v>2265.5</v>
      </c>
      <c r="R46" s="188"/>
    </row>
    <row r="47" spans="4:18" ht="15" thickBot="1" x14ac:dyDescent="0.4">
      <c r="D47" s="6"/>
      <c r="E47" s="499"/>
      <c r="F47" s="125" t="s">
        <v>49</v>
      </c>
      <c r="G47" s="189">
        <v>61.1</v>
      </c>
      <c r="H47" s="189">
        <v>1520.9</v>
      </c>
      <c r="I47" s="189">
        <v>677.4</v>
      </c>
      <c r="J47" s="189">
        <v>2.4</v>
      </c>
      <c r="K47" s="189">
        <v>0</v>
      </c>
      <c r="L47" s="189">
        <v>0</v>
      </c>
      <c r="M47" s="189">
        <v>0</v>
      </c>
      <c r="N47" s="189">
        <v>0</v>
      </c>
      <c r="O47" s="189">
        <v>3.9</v>
      </c>
      <c r="P47" s="63">
        <v>2265.5</v>
      </c>
      <c r="R47" s="246"/>
    </row>
    <row r="48" spans="4:18" x14ac:dyDescent="0.35">
      <c r="D48" s="6"/>
      <c r="E48" s="497" t="s">
        <v>32</v>
      </c>
      <c r="F48" s="42" t="s">
        <v>32</v>
      </c>
      <c r="G48" s="190">
        <v>5.0999999999999996</v>
      </c>
      <c r="H48" s="93">
        <v>172.4</v>
      </c>
      <c r="I48" s="93">
        <v>793</v>
      </c>
      <c r="J48" s="93">
        <v>838.1</v>
      </c>
      <c r="K48" s="93">
        <v>225.1</v>
      </c>
      <c r="L48" s="93">
        <v>8.6999999999999993</v>
      </c>
      <c r="M48" s="93">
        <v>0</v>
      </c>
      <c r="N48" s="93">
        <v>0</v>
      </c>
      <c r="O48" s="93">
        <v>10</v>
      </c>
      <c r="P48" s="61">
        <v>2052.3000000000002</v>
      </c>
      <c r="R48" s="188"/>
    </row>
    <row r="49" spans="4:18" ht="15" thickBot="1" x14ac:dyDescent="0.4">
      <c r="D49" s="6"/>
      <c r="E49" s="499"/>
      <c r="F49" s="125" t="s">
        <v>49</v>
      </c>
      <c r="G49" s="189">
        <v>5.0999999999999996</v>
      </c>
      <c r="H49" s="189">
        <v>172.4</v>
      </c>
      <c r="I49" s="189">
        <v>793</v>
      </c>
      <c r="J49" s="189">
        <v>838.1</v>
      </c>
      <c r="K49" s="189">
        <v>225.1</v>
      </c>
      <c r="L49" s="189">
        <v>8.6999999999999993</v>
      </c>
      <c r="M49" s="189">
        <v>0</v>
      </c>
      <c r="N49" s="189">
        <v>0</v>
      </c>
      <c r="O49" s="189">
        <v>10</v>
      </c>
      <c r="P49" s="63">
        <v>2052.3000000000002</v>
      </c>
      <c r="R49" s="246"/>
    </row>
    <row r="50" spans="4:18" x14ac:dyDescent="0.35">
      <c r="D50" s="6"/>
      <c r="E50" s="497" t="s">
        <v>33</v>
      </c>
      <c r="F50" s="42" t="s">
        <v>33</v>
      </c>
      <c r="G50" s="190">
        <v>647.29999999999995</v>
      </c>
      <c r="H50" s="93">
        <v>3849.4</v>
      </c>
      <c r="I50" s="93">
        <v>2825.2</v>
      </c>
      <c r="J50" s="93">
        <v>465.9</v>
      </c>
      <c r="K50" s="93">
        <v>34</v>
      </c>
      <c r="L50" s="93">
        <v>16.600000000000001</v>
      </c>
      <c r="M50" s="93">
        <v>0</v>
      </c>
      <c r="N50" s="93">
        <v>5.7</v>
      </c>
      <c r="O50" s="93">
        <v>20.100000000000001</v>
      </c>
      <c r="P50" s="61">
        <v>7864.2</v>
      </c>
      <c r="R50" s="188"/>
    </row>
    <row r="51" spans="4:18" ht="15" thickBot="1" x14ac:dyDescent="0.4">
      <c r="D51" s="6"/>
      <c r="E51" s="499"/>
      <c r="F51" s="125" t="s">
        <v>49</v>
      </c>
      <c r="G51" s="189">
        <v>647.29999999999995</v>
      </c>
      <c r="H51" s="189">
        <v>3849.4</v>
      </c>
      <c r="I51" s="189">
        <v>2825.2</v>
      </c>
      <c r="J51" s="189">
        <v>465.9</v>
      </c>
      <c r="K51" s="189">
        <v>34</v>
      </c>
      <c r="L51" s="189">
        <v>16.600000000000001</v>
      </c>
      <c r="M51" s="189">
        <v>0</v>
      </c>
      <c r="N51" s="189">
        <v>5.7</v>
      </c>
      <c r="O51" s="189">
        <v>20.100000000000001</v>
      </c>
      <c r="P51" s="63">
        <v>7864.2</v>
      </c>
      <c r="R51" s="246"/>
    </row>
    <row r="52" spans="4:18" x14ac:dyDescent="0.35">
      <c r="D52" s="6"/>
      <c r="E52" s="497" t="s">
        <v>34</v>
      </c>
      <c r="F52" s="42" t="s">
        <v>34</v>
      </c>
      <c r="G52" s="190">
        <v>726.5</v>
      </c>
      <c r="H52" s="93">
        <v>3563.3</v>
      </c>
      <c r="I52" s="93">
        <v>745.9</v>
      </c>
      <c r="J52" s="93">
        <v>0</v>
      </c>
      <c r="K52" s="93">
        <v>0</v>
      </c>
      <c r="L52" s="93">
        <v>0</v>
      </c>
      <c r="M52" s="93">
        <v>0</v>
      </c>
      <c r="N52" s="93">
        <v>0</v>
      </c>
      <c r="O52" s="93">
        <v>28.4</v>
      </c>
      <c r="P52" s="61">
        <v>5064.1000000000004</v>
      </c>
      <c r="R52" s="188"/>
    </row>
    <row r="53" spans="4:18" ht="15" thickBot="1" x14ac:dyDescent="0.4">
      <c r="D53" s="6"/>
      <c r="E53" s="499"/>
      <c r="F53" s="125" t="s">
        <v>49</v>
      </c>
      <c r="G53" s="189">
        <v>726.5</v>
      </c>
      <c r="H53" s="189">
        <v>3563.3</v>
      </c>
      <c r="I53" s="189">
        <v>745.9</v>
      </c>
      <c r="J53" s="189">
        <v>0</v>
      </c>
      <c r="K53" s="189">
        <v>0</v>
      </c>
      <c r="L53" s="189">
        <v>0</v>
      </c>
      <c r="M53" s="189">
        <v>0</v>
      </c>
      <c r="N53" s="189">
        <v>0</v>
      </c>
      <c r="O53" s="189">
        <v>28.4</v>
      </c>
      <c r="P53" s="63">
        <v>5064.1000000000004</v>
      </c>
      <c r="R53" s="246"/>
    </row>
    <row r="54" spans="4:18" x14ac:dyDescent="0.35">
      <c r="D54" s="6"/>
      <c r="E54" s="497" t="s">
        <v>77</v>
      </c>
      <c r="F54" s="42" t="s">
        <v>30</v>
      </c>
      <c r="G54" s="190">
        <v>0</v>
      </c>
      <c r="H54" s="93">
        <v>25.3</v>
      </c>
      <c r="I54" s="93">
        <v>24.4</v>
      </c>
      <c r="J54" s="93">
        <v>15.5</v>
      </c>
      <c r="K54" s="93">
        <v>0</v>
      </c>
      <c r="L54" s="93">
        <v>0</v>
      </c>
      <c r="M54" s="93">
        <v>0</v>
      </c>
      <c r="N54" s="93">
        <v>0</v>
      </c>
      <c r="O54" s="93">
        <v>0</v>
      </c>
      <c r="P54" s="61">
        <v>65.099999999999994</v>
      </c>
      <c r="R54" s="188"/>
    </row>
    <row r="55" spans="4:18" ht="15" thickBot="1" x14ac:dyDescent="0.4">
      <c r="D55" s="6"/>
      <c r="E55" s="499"/>
      <c r="F55" s="64" t="s">
        <v>49</v>
      </c>
      <c r="G55" s="189">
        <v>0</v>
      </c>
      <c r="H55" s="189">
        <v>25.3</v>
      </c>
      <c r="I55" s="189">
        <v>24.4</v>
      </c>
      <c r="J55" s="189">
        <v>15.5</v>
      </c>
      <c r="K55" s="189">
        <v>0</v>
      </c>
      <c r="L55" s="189">
        <v>0</v>
      </c>
      <c r="M55" s="189">
        <v>0</v>
      </c>
      <c r="N55" s="189">
        <v>0</v>
      </c>
      <c r="O55" s="189">
        <v>0</v>
      </c>
      <c r="P55" s="63">
        <v>65.099999999999994</v>
      </c>
      <c r="R55" s="188"/>
    </row>
    <row r="56" spans="4:18" s="16" customFormat="1" ht="15" thickBot="1" x14ac:dyDescent="0.4">
      <c r="E56" s="525" t="s">
        <v>35</v>
      </c>
      <c r="F56" s="526"/>
      <c r="G56" s="65">
        <v>30671.399999999998</v>
      </c>
      <c r="H56" s="65">
        <v>169018.49999999997</v>
      </c>
      <c r="I56" s="65">
        <v>237522.19999999998</v>
      </c>
      <c r="J56" s="65">
        <v>181458.2</v>
      </c>
      <c r="K56" s="65">
        <v>35183.19999999999</v>
      </c>
      <c r="L56" s="65">
        <v>7123.0999999999995</v>
      </c>
      <c r="M56" s="65">
        <v>525.1</v>
      </c>
      <c r="N56" s="65">
        <v>40.900000000000006</v>
      </c>
      <c r="O56" s="65">
        <v>4471.0999999999995</v>
      </c>
      <c r="P56" s="65">
        <v>666012.69999999984</v>
      </c>
      <c r="Q56" s="28"/>
      <c r="R56" s="246"/>
    </row>
    <row r="57" spans="4:18" ht="7.5" customHeight="1" x14ac:dyDescent="0.35"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7"/>
    </row>
    <row r="58" spans="4:18" ht="15.5" x14ac:dyDescent="0.35">
      <c r="E58" s="527" t="s">
        <v>86</v>
      </c>
      <c r="F58" s="528"/>
      <c r="G58" s="528"/>
      <c r="H58" s="528"/>
      <c r="I58" s="528"/>
      <c r="J58" s="528"/>
      <c r="K58" s="528"/>
      <c r="L58" s="528"/>
      <c r="M58" s="528"/>
      <c r="N58" s="528"/>
      <c r="O58" s="528"/>
      <c r="P58" s="528"/>
    </row>
    <row r="59" spans="4:18" ht="15.5" x14ac:dyDescent="0.35">
      <c r="E59" s="490" t="s">
        <v>122</v>
      </c>
      <c r="F59" s="529"/>
      <c r="G59" s="529"/>
      <c r="H59" s="529"/>
      <c r="I59" s="529"/>
      <c r="J59" s="529"/>
      <c r="K59" s="529"/>
      <c r="L59" s="529"/>
      <c r="M59" s="529"/>
      <c r="N59" s="529"/>
      <c r="O59" s="529"/>
      <c r="P59" s="529"/>
    </row>
    <row r="60" spans="4:18" x14ac:dyDescent="0.35">
      <c r="H60" s="188"/>
    </row>
  </sheetData>
  <mergeCells count="18">
    <mergeCell ref="E26:E31"/>
    <mergeCell ref="E2:P4"/>
    <mergeCell ref="E7:E15"/>
    <mergeCell ref="E16:E19"/>
    <mergeCell ref="E20:E21"/>
    <mergeCell ref="E22:E25"/>
    <mergeCell ref="E56:F56"/>
    <mergeCell ref="E58:P58"/>
    <mergeCell ref="E59:P59"/>
    <mergeCell ref="E32:E35"/>
    <mergeCell ref="E36:E40"/>
    <mergeCell ref="E41:E43"/>
    <mergeCell ref="E44:E45"/>
    <mergeCell ref="E46:E47"/>
    <mergeCell ref="E48:E49"/>
    <mergeCell ref="E50:E51"/>
    <mergeCell ref="E52:E53"/>
    <mergeCell ref="E54:E55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  <headerFooter>
    <oddHeader>&amp;L&amp;G&amp;RCAMPAÑA: 2022/2023. MES: SEPTIEMBRE
Fecha de emisión de datos: 07/05/2024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D2:P62"/>
  <sheetViews>
    <sheetView view="pageLayout" topLeftCell="D1" zoomScale="75" zoomScaleNormal="50" zoomScaleSheetLayoutView="100" zoomScalePageLayoutView="75" workbookViewId="0">
      <selection activeCell="E2" sqref="E2:P4"/>
    </sheetView>
  </sheetViews>
  <sheetFormatPr baseColWidth="10" defaultColWidth="11.453125" defaultRowHeight="14.5" x14ac:dyDescent="0.35"/>
  <cols>
    <col min="5" max="5" width="27.81640625" bestFit="1" customWidth="1"/>
    <col min="6" max="6" width="16.453125" bestFit="1" customWidth="1"/>
    <col min="9" max="11" width="11.453125" customWidth="1"/>
    <col min="12" max="12" width="13.26953125" style="16" bestFit="1" customWidth="1"/>
    <col min="13" max="13" width="11.453125" style="16"/>
    <col min="14" max="15" width="11.453125" style="16" customWidth="1"/>
    <col min="16" max="16" width="11.453125" customWidth="1"/>
  </cols>
  <sheetData>
    <row r="2" spans="4:16" ht="15" customHeight="1" x14ac:dyDescent="0.35">
      <c r="E2" s="461" t="s">
        <v>128</v>
      </c>
      <c r="F2" s="461"/>
      <c r="G2" s="461"/>
      <c r="H2" s="461"/>
      <c r="I2" s="461"/>
      <c r="J2" s="461"/>
      <c r="K2" s="461"/>
      <c r="L2" s="461"/>
      <c r="M2" s="461"/>
      <c r="N2" s="461"/>
      <c r="O2" s="461"/>
      <c r="P2" s="461"/>
    </row>
    <row r="3" spans="4:16" ht="15" customHeight="1" x14ac:dyDescent="0.35">
      <c r="E3" s="461"/>
      <c r="F3" s="461"/>
      <c r="G3" s="461"/>
      <c r="H3" s="461"/>
      <c r="I3" s="461"/>
      <c r="J3" s="461"/>
      <c r="K3" s="461"/>
      <c r="L3" s="461"/>
      <c r="M3" s="461"/>
      <c r="N3" s="461"/>
      <c r="O3" s="461"/>
      <c r="P3" s="461"/>
    </row>
    <row r="4" spans="4:16" ht="20.25" customHeight="1" x14ac:dyDescent="0.35">
      <c r="E4" s="461"/>
      <c r="F4" s="461"/>
      <c r="G4" s="461"/>
      <c r="H4" s="461"/>
      <c r="I4" s="461"/>
      <c r="J4" s="461"/>
      <c r="K4" s="461"/>
      <c r="L4" s="461"/>
      <c r="M4" s="461"/>
      <c r="N4" s="461"/>
      <c r="O4" s="461"/>
      <c r="P4" s="461"/>
    </row>
    <row r="5" spans="4:16" ht="15.75" customHeight="1" thickBot="1" x14ac:dyDescent="0.4">
      <c r="G5" s="11"/>
      <c r="H5" s="11"/>
      <c r="I5" s="11"/>
      <c r="J5" s="11"/>
      <c r="K5" s="11"/>
      <c r="L5" s="19"/>
      <c r="M5" s="20"/>
      <c r="N5" s="21"/>
      <c r="O5" s="21"/>
    </row>
    <row r="6" spans="4:16" ht="15" thickBot="1" x14ac:dyDescent="0.4">
      <c r="E6" s="68"/>
      <c r="F6" s="68"/>
      <c r="G6" s="503" t="s">
        <v>102</v>
      </c>
      <c r="H6" s="541"/>
      <c r="I6" s="541"/>
      <c r="J6" s="541"/>
      <c r="K6" s="542"/>
      <c r="L6" s="541" t="s">
        <v>71</v>
      </c>
      <c r="M6" s="541"/>
      <c r="N6" s="541"/>
      <c r="O6" s="541"/>
      <c r="P6" s="542"/>
    </row>
    <row r="7" spans="4:16" ht="15" thickBot="1" x14ac:dyDescent="0.4">
      <c r="E7" s="69"/>
      <c r="F7" s="68"/>
      <c r="G7" s="70" t="s">
        <v>60</v>
      </c>
      <c r="H7" s="543" t="s">
        <v>101</v>
      </c>
      <c r="I7" s="544"/>
      <c r="J7" s="543" t="s">
        <v>98</v>
      </c>
      <c r="K7" s="544"/>
      <c r="L7" s="71" t="s">
        <v>60</v>
      </c>
      <c r="M7" s="545" t="s">
        <v>101</v>
      </c>
      <c r="N7" s="546"/>
      <c r="O7" s="543" t="s">
        <v>98</v>
      </c>
      <c r="P7" s="544"/>
    </row>
    <row r="8" spans="4:16" ht="15" thickBot="1" x14ac:dyDescent="0.4">
      <c r="D8" s="6"/>
      <c r="E8" s="288" t="s">
        <v>54</v>
      </c>
      <c r="F8" s="288" t="s">
        <v>4</v>
      </c>
      <c r="G8" s="72" t="s">
        <v>132</v>
      </c>
      <c r="H8" s="283" t="s">
        <v>132</v>
      </c>
      <c r="I8" s="70" t="s">
        <v>97</v>
      </c>
      <c r="J8" s="70" t="s">
        <v>132</v>
      </c>
      <c r="K8" s="70" t="s">
        <v>97</v>
      </c>
      <c r="L8" s="73" t="s">
        <v>139</v>
      </c>
      <c r="M8" s="73" t="s">
        <v>139</v>
      </c>
      <c r="N8" s="285" t="s">
        <v>97</v>
      </c>
      <c r="O8" s="73" t="s">
        <v>139</v>
      </c>
      <c r="P8" s="284" t="s">
        <v>97</v>
      </c>
    </row>
    <row r="9" spans="4:16" x14ac:dyDescent="0.35">
      <c r="D9" s="6"/>
      <c r="E9" s="497" t="s">
        <v>74</v>
      </c>
      <c r="F9" s="74" t="s">
        <v>80</v>
      </c>
      <c r="G9" s="191">
        <v>28</v>
      </c>
      <c r="H9" s="192">
        <v>6</v>
      </c>
      <c r="I9" s="268">
        <v>0.21428571428571427</v>
      </c>
      <c r="J9" s="193">
        <v>22</v>
      </c>
      <c r="K9" s="194">
        <v>0.7857142857142857</v>
      </c>
      <c r="L9" s="75">
        <v>10849.300000000001</v>
      </c>
      <c r="M9" s="76">
        <v>1500.6</v>
      </c>
      <c r="N9" s="268">
        <v>0.13831307088936612</v>
      </c>
      <c r="O9" s="76">
        <v>9348.7000000000007</v>
      </c>
      <c r="P9" s="195">
        <v>0.86168692911063383</v>
      </c>
    </row>
    <row r="10" spans="4:16" x14ac:dyDescent="0.35">
      <c r="D10" s="6"/>
      <c r="E10" s="539"/>
      <c r="F10" s="286" t="s">
        <v>81</v>
      </c>
      <c r="G10" s="196">
        <v>17</v>
      </c>
      <c r="H10" s="197">
        <v>4</v>
      </c>
      <c r="I10" s="268">
        <v>0.23529411764705882</v>
      </c>
      <c r="J10" s="198">
        <v>13</v>
      </c>
      <c r="K10" s="194">
        <v>0.76470588235294112</v>
      </c>
      <c r="L10" s="77">
        <v>6779.1</v>
      </c>
      <c r="M10" s="78">
        <v>5047.5</v>
      </c>
      <c r="N10" s="268">
        <v>0.74456786299066247</v>
      </c>
      <c r="O10" s="78">
        <v>1731.6</v>
      </c>
      <c r="P10" s="199">
        <v>0.25543213700933748</v>
      </c>
    </row>
    <row r="11" spans="4:16" x14ac:dyDescent="0.35">
      <c r="D11" s="6"/>
      <c r="E11" s="539"/>
      <c r="F11" s="286" t="s">
        <v>82</v>
      </c>
      <c r="G11" s="196">
        <v>192</v>
      </c>
      <c r="H11" s="197">
        <v>72</v>
      </c>
      <c r="I11" s="268">
        <v>0.375</v>
      </c>
      <c r="J11" s="198">
        <v>120</v>
      </c>
      <c r="K11" s="194">
        <v>0.625</v>
      </c>
      <c r="L11" s="77">
        <v>143056.6</v>
      </c>
      <c r="M11" s="78">
        <v>70833.100000000006</v>
      </c>
      <c r="N11" s="268">
        <v>0.49514038499447072</v>
      </c>
      <c r="O11" s="78">
        <v>72223.5</v>
      </c>
      <c r="P11" s="199">
        <v>0.50485961500552923</v>
      </c>
    </row>
    <row r="12" spans="4:16" x14ac:dyDescent="0.35">
      <c r="D12" s="6"/>
      <c r="E12" s="539"/>
      <c r="F12" s="286" t="s">
        <v>6</v>
      </c>
      <c r="G12" s="196">
        <v>105</v>
      </c>
      <c r="H12" s="197">
        <v>47</v>
      </c>
      <c r="I12" s="268">
        <v>0.44761904761904764</v>
      </c>
      <c r="J12" s="198">
        <v>58</v>
      </c>
      <c r="K12" s="194">
        <v>0.55238095238095242</v>
      </c>
      <c r="L12" s="77">
        <v>56667.4</v>
      </c>
      <c r="M12" s="78">
        <v>35175</v>
      </c>
      <c r="N12" s="268">
        <v>0.62072726117662003</v>
      </c>
      <c r="O12" s="78">
        <v>21492.400000000001</v>
      </c>
      <c r="P12" s="199">
        <v>0.37927273882337997</v>
      </c>
    </row>
    <row r="13" spans="4:16" x14ac:dyDescent="0.35">
      <c r="D13" s="6"/>
      <c r="E13" s="539"/>
      <c r="F13" s="286" t="s">
        <v>7</v>
      </c>
      <c r="G13" s="196">
        <v>20</v>
      </c>
      <c r="H13" s="197">
        <v>14</v>
      </c>
      <c r="I13" s="268">
        <v>0.7</v>
      </c>
      <c r="J13" s="198">
        <v>6</v>
      </c>
      <c r="K13" s="194">
        <v>0.3</v>
      </c>
      <c r="L13" s="77">
        <v>7516.5</v>
      </c>
      <c r="M13" s="78">
        <v>3599.4</v>
      </c>
      <c r="N13" s="268">
        <v>0.47886649371382961</v>
      </c>
      <c r="O13" s="78">
        <v>3917.1</v>
      </c>
      <c r="P13" s="199">
        <v>0.52113350628617039</v>
      </c>
    </row>
    <row r="14" spans="4:16" x14ac:dyDescent="0.35">
      <c r="D14" s="6"/>
      <c r="E14" s="539"/>
      <c r="F14" s="286" t="s">
        <v>83</v>
      </c>
      <c r="G14" s="196">
        <v>331</v>
      </c>
      <c r="H14" s="197">
        <v>188</v>
      </c>
      <c r="I14" s="268">
        <v>0.56797583081571001</v>
      </c>
      <c r="J14" s="198">
        <v>143</v>
      </c>
      <c r="K14" s="194">
        <v>0.43202416918429004</v>
      </c>
      <c r="L14" s="77">
        <v>180963.6</v>
      </c>
      <c r="M14" s="78">
        <v>120755.1</v>
      </c>
      <c r="N14" s="268">
        <v>0.66728944384395539</v>
      </c>
      <c r="O14" s="78">
        <v>60208.5</v>
      </c>
      <c r="P14" s="199">
        <v>0.33271055615604461</v>
      </c>
    </row>
    <row r="15" spans="4:16" x14ac:dyDescent="0.35">
      <c r="D15" s="6"/>
      <c r="E15" s="539"/>
      <c r="F15" s="286" t="s">
        <v>84</v>
      </c>
      <c r="G15" s="196">
        <v>78</v>
      </c>
      <c r="H15" s="197">
        <v>41</v>
      </c>
      <c r="I15" s="268">
        <v>0.52564102564102566</v>
      </c>
      <c r="J15" s="198">
        <v>37</v>
      </c>
      <c r="K15" s="194">
        <v>0.47435897435897434</v>
      </c>
      <c r="L15" s="77">
        <v>30486.800000000003</v>
      </c>
      <c r="M15" s="78">
        <v>25355.4</v>
      </c>
      <c r="N15" s="268">
        <v>0.83168453232218531</v>
      </c>
      <c r="O15" s="78">
        <v>5131.3999999999996</v>
      </c>
      <c r="P15" s="199">
        <v>0.16831546767781463</v>
      </c>
    </row>
    <row r="16" spans="4:16" x14ac:dyDescent="0.35">
      <c r="D16" s="6"/>
      <c r="E16" s="539"/>
      <c r="F16" s="79" t="s">
        <v>8</v>
      </c>
      <c r="G16" s="200">
        <v>87</v>
      </c>
      <c r="H16" s="201">
        <v>51</v>
      </c>
      <c r="I16" s="268">
        <v>0.58620689655172409</v>
      </c>
      <c r="J16" s="202">
        <v>36</v>
      </c>
      <c r="K16" s="194">
        <v>0.41379310344827586</v>
      </c>
      <c r="L16" s="80">
        <v>77835.3</v>
      </c>
      <c r="M16" s="81">
        <v>48331.3</v>
      </c>
      <c r="N16" s="268">
        <v>0.62094319672436549</v>
      </c>
      <c r="O16" s="81">
        <v>29504</v>
      </c>
      <c r="P16" s="203">
        <v>0.37905680327563457</v>
      </c>
    </row>
    <row r="17" spans="4:16" s="18" customFormat="1" ht="15" thickBot="1" x14ac:dyDescent="0.4">
      <c r="D17" s="17"/>
      <c r="E17" s="540"/>
      <c r="F17" s="281" t="s">
        <v>99</v>
      </c>
      <c r="G17" s="82">
        <v>858</v>
      </c>
      <c r="H17" s="83">
        <v>423</v>
      </c>
      <c r="I17" s="269">
        <v>0.49300699300699302</v>
      </c>
      <c r="J17" s="84">
        <v>435</v>
      </c>
      <c r="K17" s="85">
        <v>0.50699300699300698</v>
      </c>
      <c r="L17" s="86">
        <v>514154.6</v>
      </c>
      <c r="M17" s="86">
        <v>310597.40000000002</v>
      </c>
      <c r="N17" s="269">
        <v>0.60409339914492655</v>
      </c>
      <c r="O17" s="86">
        <v>203557.2</v>
      </c>
      <c r="P17" s="87">
        <v>0.39590660085507356</v>
      </c>
    </row>
    <row r="18" spans="4:16" x14ac:dyDescent="0.35">
      <c r="E18" s="462" t="s">
        <v>75</v>
      </c>
      <c r="F18" s="286" t="s">
        <v>10</v>
      </c>
      <c r="G18" s="196">
        <v>29</v>
      </c>
      <c r="H18" s="197">
        <v>10</v>
      </c>
      <c r="I18" s="268">
        <v>0.34482758620689657</v>
      </c>
      <c r="J18" s="197">
        <v>19</v>
      </c>
      <c r="K18" s="194">
        <v>0.65517241379310343</v>
      </c>
      <c r="L18" s="78">
        <v>1264.0999999999999</v>
      </c>
      <c r="M18" s="78">
        <v>390.9</v>
      </c>
      <c r="N18" s="268">
        <v>0.3092318645676766</v>
      </c>
      <c r="O18" s="78">
        <v>873.2</v>
      </c>
      <c r="P18" s="204">
        <v>0.69076813543232352</v>
      </c>
    </row>
    <row r="19" spans="4:16" x14ac:dyDescent="0.35">
      <c r="E19" s="533"/>
      <c r="F19" s="286" t="s">
        <v>11</v>
      </c>
      <c r="G19" s="196">
        <v>29</v>
      </c>
      <c r="H19" s="197">
        <v>16</v>
      </c>
      <c r="I19" s="268">
        <v>0.55172413793103448</v>
      </c>
      <c r="J19" s="197">
        <v>13</v>
      </c>
      <c r="K19" s="194">
        <v>0.44827586206896552</v>
      </c>
      <c r="L19" s="78">
        <v>1882.1</v>
      </c>
      <c r="M19" s="78">
        <v>618.1</v>
      </c>
      <c r="N19" s="268">
        <v>0.32840975506083631</v>
      </c>
      <c r="O19" s="78">
        <v>1264</v>
      </c>
      <c r="P19" s="204">
        <v>0.67159024493916375</v>
      </c>
    </row>
    <row r="20" spans="4:16" x14ac:dyDescent="0.35">
      <c r="E20" s="533"/>
      <c r="F20" s="79" t="s">
        <v>12</v>
      </c>
      <c r="G20" s="200">
        <v>43</v>
      </c>
      <c r="H20" s="201">
        <v>26</v>
      </c>
      <c r="I20" s="268">
        <v>0.60465116279069764</v>
      </c>
      <c r="J20" s="201">
        <v>17</v>
      </c>
      <c r="K20" s="194">
        <v>0.39534883720930231</v>
      </c>
      <c r="L20" s="81">
        <v>2938.5</v>
      </c>
      <c r="M20" s="81">
        <v>1269.0999999999999</v>
      </c>
      <c r="N20" s="268">
        <v>0.43188701718563888</v>
      </c>
      <c r="O20" s="81">
        <v>1669.4</v>
      </c>
      <c r="P20" s="205">
        <v>0.56811298281436107</v>
      </c>
    </row>
    <row r="21" spans="4:16" s="18" customFormat="1" ht="15" thickBot="1" x14ac:dyDescent="0.4">
      <c r="E21" s="532"/>
      <c r="F21" s="281" t="s">
        <v>99</v>
      </c>
      <c r="G21" s="82">
        <v>101</v>
      </c>
      <c r="H21" s="88">
        <v>52</v>
      </c>
      <c r="I21" s="269">
        <v>0.51485148514851486</v>
      </c>
      <c r="J21" s="89">
        <v>49</v>
      </c>
      <c r="K21" s="85">
        <v>0.48514851485148514</v>
      </c>
      <c r="L21" s="90">
        <v>6084.7</v>
      </c>
      <c r="M21" s="90">
        <v>2278.1</v>
      </c>
      <c r="N21" s="269">
        <v>0.37439808043124556</v>
      </c>
      <c r="O21" s="90">
        <v>3806.6</v>
      </c>
      <c r="P21" s="87">
        <v>0.62560191956875444</v>
      </c>
    </row>
    <row r="22" spans="4:16" x14ac:dyDescent="0.35">
      <c r="E22" s="462" t="s">
        <v>13</v>
      </c>
      <c r="F22" s="91" t="s">
        <v>13</v>
      </c>
      <c r="G22" s="206">
        <v>19</v>
      </c>
      <c r="H22" s="207">
        <v>5</v>
      </c>
      <c r="I22" s="268">
        <v>0.26315789473684209</v>
      </c>
      <c r="J22" s="197">
        <v>14</v>
      </c>
      <c r="K22" s="194">
        <v>0.73684210526315785</v>
      </c>
      <c r="L22" s="78">
        <v>564.1</v>
      </c>
      <c r="M22" s="92">
        <v>273.10000000000002</v>
      </c>
      <c r="N22" s="268">
        <v>0.48413401879099455</v>
      </c>
      <c r="O22" s="92">
        <v>291</v>
      </c>
      <c r="P22" s="204">
        <v>0.51586598120900551</v>
      </c>
    </row>
    <row r="23" spans="4:16" s="10" customFormat="1" ht="15" thickBot="1" x14ac:dyDescent="0.4">
      <c r="E23" s="532"/>
      <c r="F23" s="281" t="s">
        <v>99</v>
      </c>
      <c r="G23" s="209">
        <v>19</v>
      </c>
      <c r="H23" s="210">
        <v>5</v>
      </c>
      <c r="I23" s="269">
        <v>0.26315789473684209</v>
      </c>
      <c r="J23" s="84">
        <v>14</v>
      </c>
      <c r="K23" s="85">
        <v>0.73684210526315785</v>
      </c>
      <c r="L23" s="86">
        <v>564.1</v>
      </c>
      <c r="M23" s="86">
        <v>273.10000000000002</v>
      </c>
      <c r="N23" s="269">
        <v>0.48413401879099455</v>
      </c>
      <c r="O23" s="86">
        <v>291</v>
      </c>
      <c r="P23" s="211">
        <v>0.51586598120900551</v>
      </c>
    </row>
    <row r="24" spans="4:16" x14ac:dyDescent="0.35">
      <c r="E24" s="462" t="s">
        <v>73</v>
      </c>
      <c r="F24" s="286" t="s">
        <v>16</v>
      </c>
      <c r="G24" s="196">
        <v>39</v>
      </c>
      <c r="H24" s="197">
        <v>12</v>
      </c>
      <c r="I24" s="268">
        <v>0.30769230769230771</v>
      </c>
      <c r="J24" s="197">
        <v>27</v>
      </c>
      <c r="K24" s="194">
        <v>0.69230769230769229</v>
      </c>
      <c r="L24" s="78">
        <v>8461.1</v>
      </c>
      <c r="M24" s="78">
        <v>3221.8</v>
      </c>
      <c r="N24" s="268">
        <v>0.38077791303731195</v>
      </c>
      <c r="O24" s="78">
        <v>5239.3</v>
      </c>
      <c r="P24" s="204">
        <v>0.6192220869626881</v>
      </c>
    </row>
    <row r="25" spans="4:16" x14ac:dyDescent="0.35">
      <c r="E25" s="533"/>
      <c r="F25" s="286" t="s">
        <v>17</v>
      </c>
      <c r="G25" s="196">
        <v>77</v>
      </c>
      <c r="H25" s="197">
        <v>43</v>
      </c>
      <c r="I25" s="268">
        <v>0.55844155844155841</v>
      </c>
      <c r="J25" s="197">
        <v>34</v>
      </c>
      <c r="K25" s="194">
        <v>0.44155844155844154</v>
      </c>
      <c r="L25" s="78">
        <v>36368</v>
      </c>
      <c r="M25" s="78">
        <v>20063</v>
      </c>
      <c r="N25" s="268">
        <v>0.55166630004399475</v>
      </c>
      <c r="O25" s="78">
        <v>16305</v>
      </c>
      <c r="P25" s="204">
        <v>0.4483336999560053</v>
      </c>
    </row>
    <row r="26" spans="4:16" x14ac:dyDescent="0.35">
      <c r="E26" s="533"/>
      <c r="F26" s="286" t="s">
        <v>18</v>
      </c>
      <c r="G26" s="196">
        <v>27</v>
      </c>
      <c r="H26" s="197">
        <v>12</v>
      </c>
      <c r="I26" s="268">
        <v>0.44444444444444442</v>
      </c>
      <c r="J26" s="197">
        <v>15</v>
      </c>
      <c r="K26" s="194">
        <v>0.55555555555555558</v>
      </c>
      <c r="L26" s="78">
        <v>2476.4</v>
      </c>
      <c r="M26" s="78">
        <v>1033.9000000000001</v>
      </c>
      <c r="N26" s="268">
        <v>0.41750121143595542</v>
      </c>
      <c r="O26" s="78">
        <v>1442.5</v>
      </c>
      <c r="P26" s="204">
        <v>0.58249878856404458</v>
      </c>
    </row>
    <row r="27" spans="4:16" x14ac:dyDescent="0.35">
      <c r="E27" s="533"/>
      <c r="F27" s="286" t="s">
        <v>50</v>
      </c>
      <c r="G27" s="196">
        <v>6</v>
      </c>
      <c r="H27" s="197">
        <v>1</v>
      </c>
      <c r="I27" s="268">
        <v>0.16666666666666666</v>
      </c>
      <c r="J27" s="197">
        <v>5</v>
      </c>
      <c r="K27" s="194">
        <v>0.83333333333333337</v>
      </c>
      <c r="L27" s="78">
        <v>736.4</v>
      </c>
      <c r="M27" s="78">
        <v>30</v>
      </c>
      <c r="N27" s="268">
        <v>4.0738728951656707E-2</v>
      </c>
      <c r="O27" s="78">
        <v>706.4</v>
      </c>
      <c r="P27" s="204">
        <v>0.95926127104834324</v>
      </c>
    </row>
    <row r="28" spans="4:16" x14ac:dyDescent="0.35">
      <c r="E28" s="533"/>
      <c r="F28" s="79" t="s">
        <v>19</v>
      </c>
      <c r="G28" s="200">
        <v>111</v>
      </c>
      <c r="H28" s="201">
        <v>57</v>
      </c>
      <c r="I28" s="268">
        <v>0.51351351351351349</v>
      </c>
      <c r="J28" s="201">
        <v>54</v>
      </c>
      <c r="K28" s="194">
        <v>0.48648648648648651</v>
      </c>
      <c r="L28" s="81">
        <v>18727.5</v>
      </c>
      <c r="M28" s="81">
        <v>12381.3</v>
      </c>
      <c r="N28" s="268">
        <v>0.66112935522627148</v>
      </c>
      <c r="O28" s="81">
        <v>6346.2</v>
      </c>
      <c r="P28" s="205">
        <v>0.33887064477372847</v>
      </c>
    </row>
    <row r="29" spans="4:16" s="10" customFormat="1" ht="15" thickBot="1" x14ac:dyDescent="0.4">
      <c r="E29" s="532"/>
      <c r="F29" s="281" t="s">
        <v>99</v>
      </c>
      <c r="G29" s="82">
        <v>260</v>
      </c>
      <c r="H29" s="88">
        <v>125</v>
      </c>
      <c r="I29" s="269">
        <v>0.48076923076923078</v>
      </c>
      <c r="J29" s="88">
        <v>135</v>
      </c>
      <c r="K29" s="85">
        <v>0.51923076923076927</v>
      </c>
      <c r="L29" s="90">
        <v>66769.399999999994</v>
      </c>
      <c r="M29" s="90">
        <v>36730</v>
      </c>
      <c r="N29" s="269">
        <v>0.55010229236746178</v>
      </c>
      <c r="O29" s="90">
        <v>30039.4</v>
      </c>
      <c r="P29" s="87">
        <v>0.44989770763253834</v>
      </c>
    </row>
    <row r="30" spans="4:16" x14ac:dyDescent="0.35">
      <c r="E30" s="462" t="s">
        <v>76</v>
      </c>
      <c r="F30" s="286" t="s">
        <v>78</v>
      </c>
      <c r="G30" s="196">
        <v>11</v>
      </c>
      <c r="H30" s="197">
        <v>8</v>
      </c>
      <c r="I30" s="208">
        <v>0.72727272727272729</v>
      </c>
      <c r="J30" s="197">
        <v>3</v>
      </c>
      <c r="K30" s="194">
        <v>0.27272727272727271</v>
      </c>
      <c r="L30" s="78">
        <v>244.89999999999998</v>
      </c>
      <c r="M30" s="78">
        <v>192.2</v>
      </c>
      <c r="N30" s="268">
        <v>0.78481012658227856</v>
      </c>
      <c r="O30" s="78">
        <v>52.7</v>
      </c>
      <c r="P30" s="204">
        <v>0.21518987341772156</v>
      </c>
    </row>
    <row r="31" spans="4:16" x14ac:dyDescent="0.35">
      <c r="E31" s="533"/>
      <c r="F31" s="286" t="s">
        <v>20</v>
      </c>
      <c r="G31" s="196">
        <v>5</v>
      </c>
      <c r="H31" s="197">
        <v>3</v>
      </c>
      <c r="I31" s="208">
        <v>0.6</v>
      </c>
      <c r="J31" s="197">
        <v>2</v>
      </c>
      <c r="K31" s="194">
        <v>0.4</v>
      </c>
      <c r="L31" s="78">
        <v>112.3</v>
      </c>
      <c r="M31" s="78">
        <v>36.299999999999997</v>
      </c>
      <c r="N31" s="268">
        <v>0.3232413178984862</v>
      </c>
      <c r="O31" s="78">
        <v>76</v>
      </c>
      <c r="P31" s="204">
        <v>0.6767586821015138</v>
      </c>
    </row>
    <row r="32" spans="4:16" x14ac:dyDescent="0.35">
      <c r="E32" s="533"/>
      <c r="F32" s="34" t="s">
        <v>21</v>
      </c>
      <c r="G32" s="200">
        <v>4</v>
      </c>
      <c r="H32" s="201">
        <v>1</v>
      </c>
      <c r="I32" s="212">
        <v>0.25</v>
      </c>
      <c r="J32" s="201">
        <v>3</v>
      </c>
      <c r="K32" s="194">
        <v>0.75</v>
      </c>
      <c r="L32" s="81">
        <v>292.5</v>
      </c>
      <c r="M32" s="81">
        <v>8.6</v>
      </c>
      <c r="N32" s="268">
        <v>2.94017094017094E-2</v>
      </c>
      <c r="O32" s="81">
        <v>283.89999999999998</v>
      </c>
      <c r="P32" s="205">
        <v>0.9705982905982905</v>
      </c>
    </row>
    <row r="33" spans="5:16" s="10" customFormat="1" ht="15" thickBot="1" x14ac:dyDescent="0.4">
      <c r="E33" s="532"/>
      <c r="F33" s="281" t="s">
        <v>99</v>
      </c>
      <c r="G33" s="82">
        <v>20</v>
      </c>
      <c r="H33" s="88">
        <v>12</v>
      </c>
      <c r="I33" s="213">
        <v>0.6</v>
      </c>
      <c r="J33" s="88">
        <v>8</v>
      </c>
      <c r="K33" s="85">
        <v>0.4</v>
      </c>
      <c r="L33" s="90">
        <v>649.70000000000005</v>
      </c>
      <c r="M33" s="90">
        <v>237.1</v>
      </c>
      <c r="N33" s="269">
        <v>0.36493766353701707</v>
      </c>
      <c r="O33" s="90">
        <v>412.59999999999997</v>
      </c>
      <c r="P33" s="87">
        <v>0.63506233646298282</v>
      </c>
    </row>
    <row r="34" spans="5:16" x14ac:dyDescent="0.35">
      <c r="E34" s="462" t="s">
        <v>22</v>
      </c>
      <c r="F34" s="286" t="s">
        <v>23</v>
      </c>
      <c r="G34" s="196">
        <v>13</v>
      </c>
      <c r="H34" s="197">
        <v>2</v>
      </c>
      <c r="I34" s="208">
        <v>0.15384615384615385</v>
      </c>
      <c r="J34" s="197">
        <v>11</v>
      </c>
      <c r="K34" s="194">
        <v>0.84615384615384615</v>
      </c>
      <c r="L34" s="78">
        <v>560.79999999999995</v>
      </c>
      <c r="M34" s="78">
        <v>35.299999999999997</v>
      </c>
      <c r="N34" s="268">
        <v>6.2945791726105566E-2</v>
      </c>
      <c r="O34" s="78">
        <v>525.5</v>
      </c>
      <c r="P34" s="204">
        <v>0.93705420827389452</v>
      </c>
    </row>
    <row r="35" spans="5:16" x14ac:dyDescent="0.35">
      <c r="E35" s="533"/>
      <c r="F35" s="286" t="s">
        <v>24</v>
      </c>
      <c r="G35" s="196">
        <v>12</v>
      </c>
      <c r="H35" s="197">
        <v>3</v>
      </c>
      <c r="I35" s="208">
        <v>0.25</v>
      </c>
      <c r="J35" s="197">
        <v>9</v>
      </c>
      <c r="K35" s="194">
        <v>0.75</v>
      </c>
      <c r="L35" s="78">
        <v>540.1</v>
      </c>
      <c r="M35" s="78">
        <v>287.3</v>
      </c>
      <c r="N35" s="268">
        <v>0.53193852990187007</v>
      </c>
      <c r="O35" s="78">
        <v>252.8</v>
      </c>
      <c r="P35" s="204">
        <v>0.46806147009812998</v>
      </c>
    </row>
    <row r="36" spans="5:16" x14ac:dyDescent="0.35">
      <c r="E36" s="533"/>
      <c r="F36" s="127" t="s">
        <v>25</v>
      </c>
      <c r="G36" s="196">
        <v>57</v>
      </c>
      <c r="H36" s="197">
        <v>27</v>
      </c>
      <c r="I36" s="208">
        <v>0.47368421052631576</v>
      </c>
      <c r="J36" s="197">
        <v>30</v>
      </c>
      <c r="K36" s="194">
        <v>0.52631578947368418</v>
      </c>
      <c r="L36" s="78">
        <v>6296</v>
      </c>
      <c r="M36" s="78">
        <v>4396.7</v>
      </c>
      <c r="N36" s="268">
        <v>0.69833227445997459</v>
      </c>
      <c r="O36" s="78">
        <v>1899.3</v>
      </c>
      <c r="P36" s="204">
        <v>0.30166772554002541</v>
      </c>
    </row>
    <row r="37" spans="5:16" x14ac:dyDescent="0.35">
      <c r="E37" s="533"/>
      <c r="F37" s="34" t="s">
        <v>26</v>
      </c>
      <c r="G37" s="196">
        <v>97</v>
      </c>
      <c r="H37" s="197">
        <v>61</v>
      </c>
      <c r="I37" s="208">
        <v>0.62886597938144329</v>
      </c>
      <c r="J37" s="201">
        <v>36</v>
      </c>
      <c r="K37" s="194">
        <v>0.37113402061855671</v>
      </c>
      <c r="L37" s="81">
        <v>7773.1</v>
      </c>
      <c r="M37" s="81">
        <v>5440.2</v>
      </c>
      <c r="N37" s="268">
        <v>0.69987521066241265</v>
      </c>
      <c r="O37" s="81">
        <v>2332.9</v>
      </c>
      <c r="P37" s="205">
        <v>0.30012478933758729</v>
      </c>
    </row>
    <row r="38" spans="5:16" s="10" customFormat="1" ht="15" thickBot="1" x14ac:dyDescent="0.4">
      <c r="E38" s="532"/>
      <c r="F38" s="281" t="s">
        <v>99</v>
      </c>
      <c r="G38" s="214">
        <v>179</v>
      </c>
      <c r="H38" s="83">
        <v>93</v>
      </c>
      <c r="I38" s="85">
        <v>0.51955307262569828</v>
      </c>
      <c r="J38" s="88">
        <v>86</v>
      </c>
      <c r="K38" s="85">
        <v>0.48044692737430167</v>
      </c>
      <c r="L38" s="90">
        <v>15170</v>
      </c>
      <c r="M38" s="90">
        <v>10159.5</v>
      </c>
      <c r="N38" s="269">
        <v>0.66970995385629528</v>
      </c>
      <c r="O38" s="90">
        <v>5010.5</v>
      </c>
      <c r="P38" s="87">
        <v>0.33029004614370466</v>
      </c>
    </row>
    <row r="39" spans="5:16" x14ac:dyDescent="0.35">
      <c r="E39" s="462" t="s">
        <v>27</v>
      </c>
      <c r="F39" s="127" t="s">
        <v>28</v>
      </c>
      <c r="G39" s="196">
        <v>87</v>
      </c>
      <c r="H39" s="197">
        <v>40</v>
      </c>
      <c r="I39" s="208">
        <v>0.45977011494252873</v>
      </c>
      <c r="J39" s="197">
        <v>47</v>
      </c>
      <c r="K39" s="194">
        <v>0.54022988505747127</v>
      </c>
      <c r="L39" s="78">
        <v>32744.7</v>
      </c>
      <c r="M39" s="78">
        <v>20210</v>
      </c>
      <c r="N39" s="268">
        <v>0.61719911924677884</v>
      </c>
      <c r="O39" s="78">
        <v>12534.7</v>
      </c>
      <c r="P39" s="204">
        <v>0.38280088075322116</v>
      </c>
    </row>
    <row r="40" spans="5:16" x14ac:dyDescent="0.35">
      <c r="E40" s="533"/>
      <c r="F40" s="34" t="s">
        <v>79</v>
      </c>
      <c r="G40" s="200">
        <v>49</v>
      </c>
      <c r="H40" s="201">
        <v>22</v>
      </c>
      <c r="I40" s="208">
        <v>0.44897959183673469</v>
      </c>
      <c r="J40" s="201">
        <v>27</v>
      </c>
      <c r="K40" s="194">
        <v>0.55102040816326525</v>
      </c>
      <c r="L40" s="81">
        <v>3585.4</v>
      </c>
      <c r="M40" s="81">
        <v>644.6</v>
      </c>
      <c r="N40" s="268">
        <v>0.17978468232275338</v>
      </c>
      <c r="O40" s="81">
        <v>2940.8</v>
      </c>
      <c r="P40" s="205">
        <v>0.82021531767724665</v>
      </c>
    </row>
    <row r="41" spans="5:16" s="10" customFormat="1" ht="15" thickBot="1" x14ac:dyDescent="0.4">
      <c r="E41" s="532"/>
      <c r="F41" s="281" t="s">
        <v>99</v>
      </c>
      <c r="G41" s="82">
        <v>136</v>
      </c>
      <c r="H41" s="88">
        <v>62</v>
      </c>
      <c r="I41" s="85">
        <v>0.45588235294117646</v>
      </c>
      <c r="J41" s="88">
        <v>74</v>
      </c>
      <c r="K41" s="85">
        <v>0.54411764705882348</v>
      </c>
      <c r="L41" s="90">
        <v>36330.1</v>
      </c>
      <c r="M41" s="90">
        <v>20854.599999999999</v>
      </c>
      <c r="N41" s="269">
        <v>0.57403089999752266</v>
      </c>
      <c r="O41" s="90">
        <v>15475.5</v>
      </c>
      <c r="P41" s="87">
        <v>0.42596910000247729</v>
      </c>
    </row>
    <row r="42" spans="5:16" x14ac:dyDescent="0.35">
      <c r="E42" s="462" t="s">
        <v>29</v>
      </c>
      <c r="F42" s="42" t="s">
        <v>30</v>
      </c>
      <c r="G42" s="215">
        <v>3</v>
      </c>
      <c r="H42" s="216">
        <v>0</v>
      </c>
      <c r="I42" s="208">
        <v>0</v>
      </c>
      <c r="J42" s="216">
        <v>3</v>
      </c>
      <c r="K42" s="194">
        <v>1</v>
      </c>
      <c r="L42" s="93">
        <v>5.7</v>
      </c>
      <c r="M42" s="94">
        <v>0</v>
      </c>
      <c r="N42" s="268">
        <v>0</v>
      </c>
      <c r="O42" s="95">
        <v>5.7</v>
      </c>
      <c r="P42" s="217">
        <v>1</v>
      </c>
    </row>
    <row r="43" spans="5:16" s="10" customFormat="1" ht="15" thickBot="1" x14ac:dyDescent="0.4">
      <c r="E43" s="463"/>
      <c r="F43" s="281" t="s">
        <v>99</v>
      </c>
      <c r="G43" s="82">
        <v>3</v>
      </c>
      <c r="H43" s="88">
        <v>0</v>
      </c>
      <c r="I43" s="85">
        <v>0</v>
      </c>
      <c r="J43" s="88">
        <v>3</v>
      </c>
      <c r="K43" s="85">
        <v>1</v>
      </c>
      <c r="L43" s="90">
        <v>5.7</v>
      </c>
      <c r="M43" s="90">
        <v>0</v>
      </c>
      <c r="N43" s="269">
        <v>0</v>
      </c>
      <c r="O43" s="90">
        <v>5.7</v>
      </c>
      <c r="P43" s="87">
        <v>1</v>
      </c>
    </row>
    <row r="44" spans="5:16" x14ac:dyDescent="0.35">
      <c r="E44" s="462" t="s">
        <v>32</v>
      </c>
      <c r="F44" s="42" t="s">
        <v>32</v>
      </c>
      <c r="G44" s="215">
        <v>21</v>
      </c>
      <c r="H44" s="216">
        <v>13</v>
      </c>
      <c r="I44" s="208">
        <v>0.61904761904761907</v>
      </c>
      <c r="J44" s="216">
        <v>8</v>
      </c>
      <c r="K44" s="194">
        <v>0.38095238095238093</v>
      </c>
      <c r="L44" s="93">
        <v>2052.3000000000002</v>
      </c>
      <c r="M44" s="93">
        <v>1676.2</v>
      </c>
      <c r="N44" s="268">
        <v>0.81674219168737505</v>
      </c>
      <c r="O44" s="93">
        <v>376.1</v>
      </c>
      <c r="P44" s="217">
        <v>0.18325780831262486</v>
      </c>
    </row>
    <row r="45" spans="5:16" s="10" customFormat="1" ht="15" thickBot="1" x14ac:dyDescent="0.4">
      <c r="E45" s="463"/>
      <c r="F45" s="281" t="s">
        <v>99</v>
      </c>
      <c r="G45" s="82">
        <v>21</v>
      </c>
      <c r="H45" s="88">
        <v>13</v>
      </c>
      <c r="I45" s="85">
        <v>0.61904761904761907</v>
      </c>
      <c r="J45" s="88">
        <v>8</v>
      </c>
      <c r="K45" s="85">
        <v>0.38095238095238093</v>
      </c>
      <c r="L45" s="90">
        <v>2052.3000000000002</v>
      </c>
      <c r="M45" s="90">
        <v>1676.2</v>
      </c>
      <c r="N45" s="269">
        <v>0.81674219168737505</v>
      </c>
      <c r="O45" s="90">
        <v>376.1</v>
      </c>
      <c r="P45" s="87">
        <v>0.18325780831262486</v>
      </c>
    </row>
    <row r="46" spans="5:16" x14ac:dyDescent="0.35">
      <c r="E46" s="462" t="s">
        <v>33</v>
      </c>
      <c r="F46" s="42" t="s">
        <v>33</v>
      </c>
      <c r="G46" s="215">
        <v>46</v>
      </c>
      <c r="H46" s="216">
        <v>9</v>
      </c>
      <c r="I46" s="208">
        <v>0.19565217391304349</v>
      </c>
      <c r="J46" s="218">
        <v>37</v>
      </c>
      <c r="K46" s="194">
        <v>0.80434782608695654</v>
      </c>
      <c r="L46" s="93">
        <v>7864.2</v>
      </c>
      <c r="M46" s="93">
        <v>1659.7</v>
      </c>
      <c r="N46" s="268">
        <v>0.21104498868289209</v>
      </c>
      <c r="O46" s="93">
        <v>6204.5</v>
      </c>
      <c r="P46" s="217">
        <v>0.78895501131710788</v>
      </c>
    </row>
    <row r="47" spans="5:16" s="10" customFormat="1" ht="15" thickBot="1" x14ac:dyDescent="0.4">
      <c r="E47" s="463"/>
      <c r="F47" s="281" t="s">
        <v>99</v>
      </c>
      <c r="G47" s="82">
        <v>46</v>
      </c>
      <c r="H47" s="88">
        <v>9</v>
      </c>
      <c r="I47" s="85">
        <v>0.19565217391304349</v>
      </c>
      <c r="J47" s="89">
        <v>37</v>
      </c>
      <c r="K47" s="85">
        <v>0.80434782608695654</v>
      </c>
      <c r="L47" s="90">
        <v>7864.2</v>
      </c>
      <c r="M47" s="90">
        <v>1659.7</v>
      </c>
      <c r="N47" s="269">
        <v>0.21104498868289209</v>
      </c>
      <c r="O47" s="90">
        <v>6204.5</v>
      </c>
      <c r="P47" s="87">
        <v>0.78895501131710788</v>
      </c>
    </row>
    <row r="48" spans="5:16" x14ac:dyDescent="0.35">
      <c r="E48" s="462" t="s">
        <v>34</v>
      </c>
      <c r="F48" s="42" t="s">
        <v>34</v>
      </c>
      <c r="G48" s="215">
        <v>19</v>
      </c>
      <c r="H48" s="216">
        <v>9</v>
      </c>
      <c r="I48" s="208">
        <v>0.47368421052631576</v>
      </c>
      <c r="J48" s="218">
        <v>10</v>
      </c>
      <c r="K48" s="219">
        <v>0.52631578947368418</v>
      </c>
      <c r="L48" s="93">
        <v>5064.1000000000004</v>
      </c>
      <c r="M48" s="93">
        <v>2134.5</v>
      </c>
      <c r="N48" s="268">
        <v>0.42149641594755233</v>
      </c>
      <c r="O48" s="93">
        <v>2929.6</v>
      </c>
      <c r="P48" s="217">
        <v>0.57850358405244762</v>
      </c>
    </row>
    <row r="49" spans="4:16" s="10" customFormat="1" ht="15" thickBot="1" x14ac:dyDescent="0.4">
      <c r="E49" s="463"/>
      <c r="F49" s="281" t="s">
        <v>99</v>
      </c>
      <c r="G49" s="82">
        <v>19</v>
      </c>
      <c r="H49" s="88">
        <v>9</v>
      </c>
      <c r="I49" s="85">
        <v>0.47368421052631576</v>
      </c>
      <c r="J49" s="89">
        <v>10</v>
      </c>
      <c r="K49" s="85">
        <v>0.52631578947368418</v>
      </c>
      <c r="L49" s="90">
        <v>5064.1000000000004</v>
      </c>
      <c r="M49" s="90">
        <v>2134.5</v>
      </c>
      <c r="N49" s="269">
        <v>0.42149641594755233</v>
      </c>
      <c r="O49" s="90">
        <v>2929.6</v>
      </c>
      <c r="P49" s="87">
        <v>0.57850358405244762</v>
      </c>
    </row>
    <row r="50" spans="4:16" x14ac:dyDescent="0.35">
      <c r="E50" s="462" t="s">
        <v>77</v>
      </c>
      <c r="F50" s="42" t="s">
        <v>30</v>
      </c>
      <c r="G50" s="215">
        <v>4</v>
      </c>
      <c r="H50" s="216">
        <v>1</v>
      </c>
      <c r="I50" s="208">
        <v>0.25</v>
      </c>
      <c r="J50" s="218">
        <v>3</v>
      </c>
      <c r="K50" s="194">
        <v>0.75</v>
      </c>
      <c r="L50" s="93">
        <v>65.099999999999994</v>
      </c>
      <c r="M50" s="95">
        <v>15.5</v>
      </c>
      <c r="N50" s="268">
        <v>0.23809523809523811</v>
      </c>
      <c r="O50" s="95">
        <v>49.6</v>
      </c>
      <c r="P50" s="217">
        <v>0.76190476190476197</v>
      </c>
    </row>
    <row r="51" spans="4:16" s="10" customFormat="1" ht="15" thickBot="1" x14ac:dyDescent="0.4">
      <c r="E51" s="463"/>
      <c r="F51" s="281" t="s">
        <v>99</v>
      </c>
      <c r="G51" s="82">
        <v>4</v>
      </c>
      <c r="H51" s="88">
        <v>1</v>
      </c>
      <c r="I51" s="85">
        <v>0.25</v>
      </c>
      <c r="J51" s="89">
        <v>3</v>
      </c>
      <c r="K51" s="85">
        <v>0.75</v>
      </c>
      <c r="L51" s="90">
        <v>65.099999999999994</v>
      </c>
      <c r="M51" s="90">
        <v>15.5</v>
      </c>
      <c r="N51" s="269">
        <v>0.23809523809523811</v>
      </c>
      <c r="O51" s="90">
        <v>49.6</v>
      </c>
      <c r="P51" s="87">
        <v>0.76190476190476197</v>
      </c>
    </row>
    <row r="52" spans="4:16" x14ac:dyDescent="0.35">
      <c r="E52" s="462" t="s">
        <v>31</v>
      </c>
      <c r="F52" s="34" t="s">
        <v>31</v>
      </c>
      <c r="G52" s="215">
        <v>23</v>
      </c>
      <c r="H52" s="216">
        <v>11</v>
      </c>
      <c r="I52" s="208">
        <v>0.47826086956521741</v>
      </c>
      <c r="J52" s="218">
        <v>12</v>
      </c>
      <c r="K52" s="194">
        <v>0.52173913043478259</v>
      </c>
      <c r="L52" s="93">
        <v>2265.5</v>
      </c>
      <c r="M52" s="93">
        <v>664.3</v>
      </c>
      <c r="N52" s="268">
        <v>0.29322445376296619</v>
      </c>
      <c r="O52" s="78">
        <v>1601.2</v>
      </c>
      <c r="P52" s="204">
        <v>0.70677554623703376</v>
      </c>
    </row>
    <row r="53" spans="4:16" s="10" customFormat="1" ht="15" thickBot="1" x14ac:dyDescent="0.4">
      <c r="E53" s="463"/>
      <c r="F53" s="281" t="s">
        <v>99</v>
      </c>
      <c r="G53" s="82">
        <v>23</v>
      </c>
      <c r="H53" s="88">
        <v>11</v>
      </c>
      <c r="I53" s="85">
        <v>0.47826086956521741</v>
      </c>
      <c r="J53" s="89">
        <v>12</v>
      </c>
      <c r="K53" s="85">
        <v>0.52173913043478259</v>
      </c>
      <c r="L53" s="90">
        <v>2265.5</v>
      </c>
      <c r="M53" s="90">
        <v>664.3</v>
      </c>
      <c r="N53" s="269">
        <v>0.29322445376296619</v>
      </c>
      <c r="O53" s="86">
        <v>1601.2</v>
      </c>
      <c r="P53" s="220">
        <v>0.70677554623703376</v>
      </c>
    </row>
    <row r="54" spans="4:16" x14ac:dyDescent="0.35">
      <c r="D54" s="6"/>
      <c r="E54" s="497" t="s">
        <v>87</v>
      </c>
      <c r="F54" s="30" t="s">
        <v>14</v>
      </c>
      <c r="G54" s="196">
        <v>42</v>
      </c>
      <c r="H54" s="197">
        <v>23</v>
      </c>
      <c r="I54" s="208">
        <v>0.54761904761904767</v>
      </c>
      <c r="J54" s="221">
        <v>19</v>
      </c>
      <c r="K54" s="194">
        <v>0.45238095238095238</v>
      </c>
      <c r="L54" s="78">
        <v>6005.7999999999993</v>
      </c>
      <c r="M54" s="78">
        <v>3564.2</v>
      </c>
      <c r="N54" s="268">
        <v>0.59345965566618941</v>
      </c>
      <c r="O54" s="78">
        <v>2441.6</v>
      </c>
      <c r="P54" s="204">
        <v>0.4065403443338107</v>
      </c>
    </row>
    <row r="55" spans="4:16" x14ac:dyDescent="0.35">
      <c r="D55" s="6"/>
      <c r="E55" s="534"/>
      <c r="F55" s="127" t="s">
        <v>85</v>
      </c>
      <c r="G55" s="196">
        <v>47</v>
      </c>
      <c r="H55" s="197">
        <v>33</v>
      </c>
      <c r="I55" s="208">
        <v>0.7021276595744681</v>
      </c>
      <c r="J55" s="221">
        <v>14</v>
      </c>
      <c r="K55" s="194">
        <v>0.2978723404255319</v>
      </c>
      <c r="L55" s="78">
        <v>918.4</v>
      </c>
      <c r="M55" s="78">
        <v>596.5</v>
      </c>
      <c r="N55" s="268">
        <v>0.64949912891986061</v>
      </c>
      <c r="O55" s="78">
        <v>321.89999999999998</v>
      </c>
      <c r="P55" s="204">
        <v>0.35050087108013933</v>
      </c>
    </row>
    <row r="56" spans="4:16" x14ac:dyDescent="0.35">
      <c r="D56" s="6"/>
      <c r="E56" s="534"/>
      <c r="F56" s="34" t="s">
        <v>15</v>
      </c>
      <c r="G56" s="200">
        <v>52</v>
      </c>
      <c r="H56" s="201">
        <v>42</v>
      </c>
      <c r="I56" s="208">
        <v>0.80769230769230771</v>
      </c>
      <c r="J56" s="222">
        <v>10</v>
      </c>
      <c r="K56" s="194">
        <v>0.19230769230769232</v>
      </c>
      <c r="L56" s="81">
        <v>2049</v>
      </c>
      <c r="M56" s="81">
        <v>1803.1</v>
      </c>
      <c r="N56" s="268">
        <v>0.87999023914104435</v>
      </c>
      <c r="O56" s="81">
        <v>245.9</v>
      </c>
      <c r="P56" s="205">
        <v>0.12000976085895559</v>
      </c>
    </row>
    <row r="57" spans="4:16" s="10" customFormat="1" ht="15" thickBot="1" x14ac:dyDescent="0.4">
      <c r="D57" s="12"/>
      <c r="E57" s="535"/>
      <c r="F57" s="281" t="s">
        <v>99</v>
      </c>
      <c r="G57" s="82">
        <v>141</v>
      </c>
      <c r="H57" s="88">
        <v>98</v>
      </c>
      <c r="I57" s="85">
        <v>0.69503546099290781</v>
      </c>
      <c r="J57" s="89">
        <v>43</v>
      </c>
      <c r="K57" s="85">
        <v>0.30496453900709219</v>
      </c>
      <c r="L57" s="90">
        <v>8973.1999999999989</v>
      </c>
      <c r="M57" s="90">
        <v>5963.7999999999993</v>
      </c>
      <c r="N57" s="269">
        <v>0.66462354566932647</v>
      </c>
      <c r="O57" s="90">
        <v>3009.4</v>
      </c>
      <c r="P57" s="87">
        <v>0.33537645433067359</v>
      </c>
    </row>
    <row r="58" spans="4:16" s="15" customFormat="1" ht="15.75" customHeight="1" thickBot="1" x14ac:dyDescent="0.4">
      <c r="D58" s="22"/>
      <c r="E58" s="536" t="s">
        <v>35</v>
      </c>
      <c r="F58" s="537"/>
      <c r="G58" s="96">
        <v>1830</v>
      </c>
      <c r="H58" s="96">
        <v>913</v>
      </c>
      <c r="I58" s="97">
        <v>0.49890710382513659</v>
      </c>
      <c r="J58" s="96">
        <v>917</v>
      </c>
      <c r="K58" s="97">
        <v>0.50109289617486341</v>
      </c>
      <c r="L58" s="98">
        <v>666012.69999999995</v>
      </c>
      <c r="M58" s="98">
        <v>393243.80000000005</v>
      </c>
      <c r="N58" s="97">
        <v>0.59044489692163538</v>
      </c>
      <c r="O58" s="98">
        <v>272768.90000000002</v>
      </c>
      <c r="P58" s="99">
        <v>0.40955510307836479</v>
      </c>
    </row>
    <row r="59" spans="4:16" x14ac:dyDescent="0.35">
      <c r="E59" s="51"/>
      <c r="F59" s="51"/>
      <c r="G59" s="51"/>
      <c r="H59" s="51"/>
      <c r="I59" s="51"/>
      <c r="J59" s="51"/>
      <c r="K59" s="100"/>
      <c r="L59" s="53"/>
      <c r="M59" s="53"/>
      <c r="N59" s="53"/>
      <c r="O59" s="53"/>
      <c r="P59" s="66"/>
    </row>
    <row r="60" spans="4:16" x14ac:dyDescent="0.35">
      <c r="E60" s="538" t="s">
        <v>103</v>
      </c>
      <c r="F60" s="538"/>
      <c r="G60" s="538"/>
      <c r="H60" s="538"/>
      <c r="I60" s="538"/>
      <c r="J60" s="538"/>
      <c r="K60" s="538"/>
      <c r="L60" s="538"/>
      <c r="M60" s="538"/>
      <c r="N60" s="538"/>
      <c r="O60" s="538"/>
      <c r="P60" s="538"/>
    </row>
    <row r="61" spans="4:16" x14ac:dyDescent="0.35">
      <c r="E61" s="538" t="s">
        <v>86</v>
      </c>
      <c r="F61" s="538"/>
      <c r="G61" s="538"/>
      <c r="H61" s="538"/>
      <c r="I61" s="538"/>
      <c r="J61" s="538"/>
      <c r="K61" s="538"/>
      <c r="L61" s="538"/>
      <c r="M61" s="538"/>
      <c r="N61" s="538"/>
      <c r="O61" s="538"/>
      <c r="P61" s="538"/>
    </row>
    <row r="62" spans="4:16" ht="15.5" x14ac:dyDescent="0.35">
      <c r="E62" s="490" t="s">
        <v>122</v>
      </c>
      <c r="F62" s="490"/>
      <c r="G62" s="490"/>
      <c r="H62" s="490"/>
      <c r="I62" s="490"/>
      <c r="J62" s="490"/>
      <c r="K62" s="490"/>
      <c r="L62" s="490"/>
      <c r="M62" s="490"/>
      <c r="N62" s="490"/>
      <c r="O62" s="490"/>
      <c r="P62" s="490"/>
    </row>
  </sheetData>
  <mergeCells count="25">
    <mergeCell ref="E9:E17"/>
    <mergeCell ref="E18:E21"/>
    <mergeCell ref="E2:P4"/>
    <mergeCell ref="G6:K6"/>
    <mergeCell ref="L6:P6"/>
    <mergeCell ref="H7:I7"/>
    <mergeCell ref="J7:K7"/>
    <mergeCell ref="M7:N7"/>
    <mergeCell ref="O7:P7"/>
    <mergeCell ref="E22:E23"/>
    <mergeCell ref="E24:E29"/>
    <mergeCell ref="E30:E33"/>
    <mergeCell ref="E62:P62"/>
    <mergeCell ref="E39:E41"/>
    <mergeCell ref="E42:E43"/>
    <mergeCell ref="E44:E45"/>
    <mergeCell ref="E46:E47"/>
    <mergeCell ref="E48:E49"/>
    <mergeCell ref="E50:E51"/>
    <mergeCell ref="E34:E38"/>
    <mergeCell ref="E52:E53"/>
    <mergeCell ref="E54:E57"/>
    <mergeCell ref="E58:F58"/>
    <mergeCell ref="E60:P60"/>
    <mergeCell ref="E61:P61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headerFooter>
    <oddHeader>&amp;L&amp;G&amp;RCAMPAÑA: 2022/2023. MES: SEPTIEMBRE
Fecha de emisión de datos: 07/05/2024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17</vt:i4>
      </vt:variant>
    </vt:vector>
  </HeadingPairs>
  <TitlesOfParts>
    <vt:vector size="35" baseType="lpstr">
      <vt:lpstr>INFORME CIERRE 22-23</vt:lpstr>
      <vt:lpstr>01_BALANCE EXISTENCIAS FÍSICAS</vt:lpstr>
      <vt:lpstr>02_CUADRYGRÁF.COMP.ÚLT.5 CAMP.</vt:lpstr>
      <vt:lpstr>03_CUADRYGRÁF.COMP.5 ÚLT.CAMP.</vt:lpstr>
      <vt:lpstr>04_CUADROS ACUMULADOS</vt:lpstr>
      <vt:lpstr>05_GRÁF.COMP.MEDIA 4 ÚLT.CAMPAÑ</vt:lpstr>
      <vt:lpstr>06_ALMAZARAS.BALANCE DE CAMPAÑA</vt:lpstr>
      <vt:lpstr>07_ALMAZARAS.ACEITE PRODUCIDO</vt:lpstr>
      <vt:lpstr>08_ALMAZ POR TIPO.PRODUCCIÓN</vt:lpstr>
      <vt:lpstr>09_ALMAZ.PROD. POR CAMYTIPO </vt:lpstr>
      <vt:lpstr>10_ALMAZ.RES.ANUAL SAL.NET.ACEI</vt:lpstr>
      <vt:lpstr>11_ALMAZARAS.ACEITUNA MOLTURADA</vt:lpstr>
      <vt:lpstr>12_ENV,REF Y OPE.EXIST.TOTAL</vt:lpstr>
      <vt:lpstr>13_ENV,REF Y OPE-TOTAL AC.OLIVA</vt:lpstr>
      <vt:lpstr>14_ENV.REF Y OPE-TOTAL AC.ORUJO</vt:lpstr>
      <vt:lpstr>15_ENV,REF Y OPE. NºEMP.ENV.DAT</vt:lpstr>
      <vt:lpstr>16_EXTRAC.EXIST.AC.ORU.CRU.GRÁF</vt:lpstr>
      <vt:lpstr>17_EXTRAC.EXIST.ORUJ.GRASO.GRÁF</vt:lpstr>
      <vt:lpstr>'01_BALANCE EXISTENCIAS FÍSICAS'!Área_de_impresión</vt:lpstr>
      <vt:lpstr>'02_CUADRYGRÁF.COMP.ÚLT.5 CAMP.'!Área_de_impresión</vt:lpstr>
      <vt:lpstr>'03_CUADRYGRÁF.COMP.5 ÚLT.CAMP.'!Área_de_impresión</vt:lpstr>
      <vt:lpstr>'04_CUADROS ACUMULADOS'!Área_de_impresión</vt:lpstr>
      <vt:lpstr>'05_GRÁF.COMP.MEDIA 4 ÚLT.CAMPAÑ'!Área_de_impresión</vt:lpstr>
      <vt:lpstr>'06_ALMAZARAS.BALANCE DE CAMPAÑA'!Área_de_impresión</vt:lpstr>
      <vt:lpstr>'07_ALMAZARAS.ACEITE PRODUCIDO'!Área_de_impresión</vt:lpstr>
      <vt:lpstr>'08_ALMAZ POR TIPO.PRODUCCIÓN'!Área_de_impresión</vt:lpstr>
      <vt:lpstr>'09_ALMAZ.PROD. POR CAMYTIPO '!Área_de_impresión</vt:lpstr>
      <vt:lpstr>'10_ALMAZ.RES.ANUAL SAL.NET.ACEI'!Área_de_impresión</vt:lpstr>
      <vt:lpstr>'11_ALMAZARAS.ACEITUNA MOLTURADA'!Área_de_impresión</vt:lpstr>
      <vt:lpstr>'12_ENV,REF Y OPE.EXIST.TOTAL'!Área_de_impresión</vt:lpstr>
      <vt:lpstr>'13_ENV,REF Y OPE-TOTAL AC.OLIVA'!Área_de_impresión</vt:lpstr>
      <vt:lpstr>'14_ENV.REF Y OPE-TOTAL AC.ORUJO'!Área_de_impresión</vt:lpstr>
      <vt:lpstr>'15_ENV,REF Y OPE. NºEMP.ENV.DAT'!Área_de_impresión</vt:lpstr>
      <vt:lpstr>'16_EXTRAC.EXIST.AC.ORU.CRU.GRÁF'!Área_de_impresión</vt:lpstr>
      <vt:lpstr>'17_EXTRAC.EXIST.ORUJ.GRASO.GRÁF'!Área_de_impresión</vt:lpstr>
    </vt:vector>
  </TitlesOfParts>
  <Company>TRGASA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Gonzalez, Miriam</dc:creator>
  <cp:lastModifiedBy>Pérez Fernández-Cuartero, Guillermo</cp:lastModifiedBy>
  <cp:lastPrinted>2024-05-07T08:29:53Z</cp:lastPrinted>
  <dcterms:created xsi:type="dcterms:W3CDTF">2021-07-06T06:11:30Z</dcterms:created>
  <dcterms:modified xsi:type="dcterms:W3CDTF">2024-05-07T08:33:24Z</dcterms:modified>
</cp:coreProperties>
</file>